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176" i="2" l="1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J177" i="2" s="1"/>
  <c r="AI166" i="2"/>
  <c r="AI177" i="2" s="1"/>
  <c r="AH166" i="2"/>
  <c r="AH177" i="2" s="1"/>
  <c r="AG166" i="2"/>
  <c r="AG177" i="2" s="1"/>
  <c r="AF166" i="2"/>
  <c r="AF177" i="2" s="1"/>
  <c r="AE166" i="2"/>
  <c r="AE177" i="2" s="1"/>
  <c r="AJ159" i="2"/>
  <c r="AH159" i="2"/>
  <c r="AF159" i="2"/>
  <c r="AK158" i="2"/>
  <c r="AK159" i="2" s="1"/>
  <c r="AJ158" i="2"/>
  <c r="AI158" i="2"/>
  <c r="AI159" i="2" s="1"/>
  <c r="AH158" i="2"/>
  <c r="AG158" i="2"/>
  <c r="AG159" i="2" s="1"/>
  <c r="AF158" i="2"/>
  <c r="AE158" i="2"/>
  <c r="AE159" i="2" s="1"/>
  <c r="AK150" i="2"/>
  <c r="AJ150" i="2"/>
  <c r="AI150" i="2"/>
  <c r="AH150" i="2"/>
  <c r="AG150" i="2"/>
  <c r="AF150" i="2"/>
  <c r="AE150" i="2"/>
  <c r="AK149" i="2"/>
  <c r="AK151" i="2" s="1"/>
  <c r="AJ149" i="2"/>
  <c r="AJ151" i="2" s="1"/>
  <c r="AI149" i="2"/>
  <c r="AI151" i="2" s="1"/>
  <c r="AH149" i="2"/>
  <c r="AH151" i="2" s="1"/>
  <c r="AG149" i="2"/>
  <c r="AG151" i="2" s="1"/>
  <c r="AF149" i="2"/>
  <c r="AF151" i="2" s="1"/>
  <c r="AE149" i="2"/>
  <c r="AE151" i="2" s="1"/>
  <c r="AK141" i="2"/>
  <c r="AJ141" i="2"/>
  <c r="AI141" i="2"/>
  <c r="AH141" i="2"/>
  <c r="AG141" i="2"/>
  <c r="AF141" i="2"/>
  <c r="AE141" i="2"/>
  <c r="AK140" i="2"/>
  <c r="AK142" i="2" s="1"/>
  <c r="AJ140" i="2"/>
  <c r="AJ142" i="2" s="1"/>
  <c r="AI140" i="2"/>
  <c r="AI142" i="2" s="1"/>
  <c r="AH140" i="2"/>
  <c r="AH142" i="2" s="1"/>
  <c r="AG140" i="2"/>
  <c r="AG142" i="2" s="1"/>
  <c r="AF140" i="2"/>
  <c r="AF142" i="2" s="1"/>
  <c r="AE140" i="2"/>
  <c r="AE142" i="2" s="1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J133" i="2" s="1"/>
  <c r="AI129" i="2"/>
  <c r="AI133" i="2" s="1"/>
  <c r="AH129" i="2"/>
  <c r="AH133" i="2" s="1"/>
  <c r="AG129" i="2"/>
  <c r="AG133" i="2" s="1"/>
  <c r="AF129" i="2"/>
  <c r="AF133" i="2" s="1"/>
  <c r="AE129" i="2"/>
  <c r="AE133" i="2" s="1"/>
  <c r="AK121" i="2"/>
  <c r="AJ121" i="2"/>
  <c r="AI121" i="2"/>
  <c r="AH121" i="2"/>
  <c r="AG121" i="2"/>
  <c r="AF121" i="2"/>
  <c r="AE121" i="2"/>
  <c r="AK120" i="2"/>
  <c r="AJ120" i="2"/>
  <c r="AI120" i="2"/>
  <c r="AI122" i="2" s="1"/>
  <c r="AH120" i="2"/>
  <c r="AG120" i="2"/>
  <c r="AG122" i="2" s="1"/>
  <c r="AF120" i="2"/>
  <c r="AE120" i="2"/>
  <c r="AE122" i="2" s="1"/>
  <c r="AK119" i="2"/>
  <c r="AJ119" i="2"/>
  <c r="AJ122" i="2" s="1"/>
  <c r="AI119" i="2"/>
  <c r="AH119" i="2"/>
  <c r="AH122" i="2" s="1"/>
  <c r="AG119" i="2"/>
  <c r="AF119" i="2"/>
  <c r="AF122" i="2" s="1"/>
  <c r="AE119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I112" i="2" s="1"/>
  <c r="AH107" i="2"/>
  <c r="AG107" i="2"/>
  <c r="AG112" i="2" s="1"/>
  <c r="AF107" i="2"/>
  <c r="AE107" i="2"/>
  <c r="AE112" i="2" s="1"/>
  <c r="AK106" i="2"/>
  <c r="AJ106" i="2"/>
  <c r="AJ112" i="2" s="1"/>
  <c r="AI106" i="2"/>
  <c r="AH106" i="2"/>
  <c r="AH112" i="2" s="1"/>
  <c r="AG106" i="2"/>
  <c r="AF106" i="2"/>
  <c r="AF112" i="2" s="1"/>
  <c r="AE106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I99" i="2" s="1"/>
  <c r="AH77" i="2"/>
  <c r="AG77" i="2"/>
  <c r="AG99" i="2" s="1"/>
  <c r="AF77" i="2"/>
  <c r="AE77" i="2"/>
  <c r="AE99" i="2" s="1"/>
  <c r="AK76" i="2"/>
  <c r="AJ76" i="2"/>
  <c r="AJ99" i="2" s="1"/>
  <c r="AI76" i="2"/>
  <c r="AH76" i="2"/>
  <c r="AH99" i="2" s="1"/>
  <c r="AG76" i="2"/>
  <c r="AF76" i="2"/>
  <c r="AF99" i="2" s="1"/>
  <c r="AE76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6" i="2"/>
  <c r="AJ46" i="2"/>
  <c r="AI46" i="2"/>
  <c r="AI69" i="2" s="1"/>
  <c r="AH46" i="2"/>
  <c r="AG46" i="2"/>
  <c r="AG69" i="2" s="1"/>
  <c r="AF46" i="2"/>
  <c r="AE46" i="2"/>
  <c r="AE69" i="2" s="1"/>
  <c r="AK45" i="2"/>
  <c r="AJ45" i="2"/>
  <c r="AJ69" i="2" s="1"/>
  <c r="AI45" i="2"/>
  <c r="AH45" i="2"/>
  <c r="AH69" i="2" s="1"/>
  <c r="AG45" i="2"/>
  <c r="AF45" i="2"/>
  <c r="AF69" i="2" s="1"/>
  <c r="AE45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J5" i="2"/>
  <c r="AJ38" i="2" s="1"/>
  <c r="C185" i="2" s="1"/>
  <c r="AI5" i="2"/>
  <c r="AI38" i="2" s="1"/>
  <c r="C184" i="2" s="1"/>
  <c r="AH5" i="2"/>
  <c r="AH38" i="2" s="1"/>
  <c r="C183" i="2" s="1"/>
  <c r="AG5" i="2"/>
  <c r="AG38" i="2" s="1"/>
  <c r="C182" i="2" s="1"/>
  <c r="AF5" i="2"/>
  <c r="AF38" i="2" s="1"/>
  <c r="C181" i="2" s="1"/>
  <c r="AE5" i="2"/>
  <c r="AE38" i="2" s="1"/>
  <c r="C180" i="2" s="1"/>
  <c r="AK177" i="2" l="1"/>
  <c r="AK133" i="2"/>
  <c r="AK122" i="2"/>
  <c r="AK112" i="2"/>
  <c r="AK99" i="2"/>
  <c r="AK69" i="2"/>
  <c r="AK38" i="2"/>
  <c r="C186" i="2" l="1"/>
</calcChain>
</file>

<file path=xl/sharedStrings.xml><?xml version="1.0" encoding="utf-8"?>
<sst xmlns="http://schemas.openxmlformats.org/spreadsheetml/2006/main" count="1057" uniqueCount="188">
  <si>
    <t>GRUPO ABARROTES AZTECA</t>
  </si>
  <si>
    <t>EXISTENCIAS</t>
  </si>
  <si>
    <t>PEDIDOS A 'COSPOR' 14-05-2018</t>
  </si>
  <si>
    <t>CAJAS</t>
  </si>
  <si>
    <t>PZAS</t>
  </si>
  <si>
    <t>PEDIDO</t>
  </si>
  <si>
    <t>COD</t>
  </si>
  <si>
    <t>DESCRIPCIÓN</t>
  </si>
  <si>
    <t>ACEITES</t>
  </si>
  <si>
    <t>ACEITE DE COCO CALAHUA 12/342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</si>
  <si>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</si>
  <si>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</si>
  <si>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</si>
  <si>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</si>
  <si>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</si>
  <si>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12/650 GRS.</t>
  </si>
  <si>
    <t>CREMA NUTELLA 15/340 GRS.</t>
  </si>
  <si>
    <t>GELATINAS</t>
  </si>
  <si>
    <t>LGELAT0000021</t>
  </si>
  <si>
    <t>FLAN GARY CARAMELO 24/190 GRS.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</si>
  <si>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</si>
  <si>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</si>
  <si>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</si>
  <si>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</si>
  <si>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</si>
  <si>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</si>
  <si>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</si>
  <si>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</si>
  <si>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</si>
  <si>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</si>
  <si>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</si>
  <si>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</si>
  <si>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</si>
  <si>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</si>
  <si>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</si>
  <si>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</si>
  <si>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</si>
  <si>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</si>
  <si>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</si>
  <si>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</si>
  <si>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</si>
  <si>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</si>
  <si>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</si>
  <si>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'HENSA' 14-05-2018</t>
  </si>
  <si>
    <t>CAFES</t>
  </si>
  <si>
    <t>CAFE LEGAL A LA CANELA 30/30 GRS.</t>
  </si>
  <si>
    <t>CAFE LEGAL SOLUBLE 20/10 GRS.</t>
  </si>
  <si>
    <t>CONSERVAS</t>
  </si>
  <si>
    <t>LCONSE0000008</t>
  </si>
  <si>
    <t>PIÑA EN ALMIBAR 12/800 GRS. CLEMENTE REBANADA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</si>
  <si>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</si>
  <si>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</si>
  <si>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</si>
  <si>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</si>
  <si>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</si>
  <si>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</si>
  <si>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</si>
  <si>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</si>
  <si>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</si>
  <si>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</si>
  <si>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</si>
  <si>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</si>
  <si>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CATSUP CLEMENTE JACQUES 24/225 GRS. VIDRIO</t>
  </si>
  <si>
    <t>CATSUP CLEMENTE JACQUES 24/390 GRS.</t>
  </si>
  <si>
    <t>VINAGRES</t>
  </si>
  <si>
    <t>VINAGRE CLEMENTE JACKES 12/1 LT.</t>
  </si>
  <si>
    <t>VINAGRE CLEMENTE JACQUES 4/3.75  LTS.</t>
  </si>
  <si>
    <t>VINAGRE CLEMENTE JAQUES MANZANA 24/500</t>
  </si>
  <si>
    <t>PEDIDOS A 'ALIMENTO BALANCEADOS' 14-05-2018</t>
  </si>
  <si>
    <t>MASCOTAS</t>
  </si>
  <si>
    <t xml:space="preserve">DOG CHOW CACHORRO RAZAS PEQUEÑAS 20 KG.  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</si>
  <si>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</si>
  <si>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</si>
  <si>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</si>
  <si>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</si>
  <si>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</si>
  <si>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</si>
  <si>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</si>
  <si>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</si>
  <si>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</si>
  <si>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</si>
  <si>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</si>
  <si>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</si>
  <si>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</si>
  <si>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</si>
  <si>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</si>
  <si>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</si>
  <si>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</si>
  <si>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</si>
  <si>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</si>
  <si>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</si>
  <si>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</si>
  <si>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</si>
  <si>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</si>
  <si>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 xml:space="preserve">WHISCAS LATA 24/156 GRS. ATUN </t>
  </si>
  <si>
    <t>WHISCAS LATA 24/156 GRS. RES</t>
  </si>
  <si>
    <t>WHISCAS LATA 24/156 GRS. SALMON</t>
  </si>
  <si>
    <t>PEDIDOS A 'MOCTEZUMA' 14-05-2018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</si>
  <si>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</si>
  <si>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</si>
  <si>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</si>
  <si>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</si>
  <si>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</si>
  <si>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</si>
  <si>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</si>
  <si>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14-05-2018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</si>
  <si>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</si>
  <si>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</si>
  <si>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</si>
  <si>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</si>
  <si>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</si>
  <si>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'DL BAJIO' 14-05-2018</t>
  </si>
  <si>
    <t>REFRESCOS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</si>
  <si>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</si>
  <si>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</si>
  <si>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</si>
  <si>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</si>
  <si>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</si>
  <si>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</si>
  <si>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</si>
  <si>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14-05-2018</t>
  </si>
  <si>
    <t>MANTECAS</t>
  </si>
  <si>
    <t>MANTECA CAMPANA 23 KGS.</t>
  </si>
  <si>
    <t>MANTECA STA LUCIA 24 KG.</t>
  </si>
  <si>
    <t>PEDIDOS A 'NEZZE' 14-05-2018</t>
  </si>
  <si>
    <t>PAPEL DE ENVOLTURA</t>
  </si>
  <si>
    <t>ALUMINIO NEZZE * 50 MTS. *</t>
  </si>
  <si>
    <t>ALUMINIO NEZZE 24/7 MTS.</t>
  </si>
  <si>
    <t>PEDIDOS A 'OSCAR' 14-05-2018</t>
  </si>
  <si>
    <t>VARIOS</t>
  </si>
  <si>
    <t>PALILLOS TARASQUITOS 10/250 PZAS</t>
  </si>
  <si>
    <t>PEDIDOS A 'CHOCOLATERA OCCIDENTE' 14-05-2018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</si>
  <si>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</si>
  <si>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</si>
  <si>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</si>
  <si>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</si>
  <si>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</si>
  <si>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</si>
  <si>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SOBRE 24/8/25 GRS</t>
  </si>
  <si>
    <t>MALTEADA CHOCO CHOCO 27/236 ML</t>
  </si>
  <si>
    <t>CHOCO CHOCO 24/180 GRS.</t>
  </si>
  <si>
    <t>CHOCO CHOCO 24/350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</si>
  <si>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</si>
  <si>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</si>
  <si>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</si>
  <si>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</si>
  <si>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</si>
  <si>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</si>
  <si>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</si>
  <si>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</si>
  <si>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</si>
  <si>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</si>
  <si>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</si>
  <si>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</si>
  <si>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</si>
  <si>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</si>
  <si>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</si>
  <si>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</si>
  <si>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667.75  MENOS EL 4%</t>
  </si>
  <si>
    <t>567.8  MENOS EL 4%</t>
  </si>
  <si>
    <t>485.83 MENOS EL 4%</t>
  </si>
  <si>
    <t>DUERO</t>
  </si>
  <si>
    <t>TACAMBA</t>
  </si>
  <si>
    <t>AHORA ES DE 134GRS</t>
  </si>
  <si>
    <t>PRODUCTOS MEXICANOS</t>
  </si>
  <si>
    <t>DECASA</t>
  </si>
  <si>
    <t>LÓPEZ</t>
  </si>
  <si>
    <t>19 HERMANOS</t>
  </si>
  <si>
    <t>VIOLETA</t>
  </si>
  <si>
    <t>UNA SEMANA MAS</t>
  </si>
  <si>
    <t>1 en 45</t>
  </si>
  <si>
    <t>1 en 30</t>
  </si>
  <si>
    <t>1 en 35</t>
  </si>
  <si>
    <t>TEMPORAL</t>
  </si>
  <si>
    <t>COSPOR</t>
  </si>
  <si>
    <t>SAHUAYO</t>
  </si>
  <si>
    <t>en 100 cjas</t>
  </si>
  <si>
    <t xml:space="preserve"> </t>
  </si>
  <si>
    <t>2EX</t>
  </si>
  <si>
    <t>3EX</t>
  </si>
  <si>
    <t>2KG</t>
  </si>
  <si>
    <t>1KG</t>
  </si>
  <si>
    <t>12KG</t>
  </si>
  <si>
    <t>7KG</t>
  </si>
  <si>
    <t>11KG</t>
  </si>
  <si>
    <t>14KG</t>
  </si>
  <si>
    <t>5EX</t>
  </si>
  <si>
    <t>19KG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</si>
</sst>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theme="0"/>
      <name val="Calibri"/>
      <family val="2"/>
    </font>
    <font>
      <sz val="10"/>
      <color rgb="FF000000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4" fillId="15" borderId="1" xfId="0" applyNumberFormat="1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164" fontId="7" fillId="0" borderId="0" xfId="0" applyNumberFormat="1" applyFont="1"/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9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65" fontId="11" fillId="2" borderId="1" xfId="0" applyNumberFormat="1" applyFont="1" applyFill="1" applyBorder="1" applyAlignment="1">
      <alignment horizontal="left"/>
    </xf>
    <xf numFmtId="165" fontId="11" fillId="14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abSelected="1" view="pageLayout" zoomScaleNormal="100" workbookViewId="0">
      <selection activeCell="A165" sqref="A165:C175"/>
    </sheetView>
  </sheetViews>
  <sheetFormatPr baseColWidth="10" defaultColWidth="9.140625" defaultRowHeight="15"/>
  <cols>
    <col min="1" max="3" width="6" customWidth="1"/>
    <col min="4" max="4" width="21.42578125" style="28" customWidth="1"/>
    <col min="5" max="5" width="57.85546875" style="25" customWidth="1"/>
  </cols>
  <sheetData>
    <row r="1" spans="1:5" ht="15.75">
      <c r="A1" s="42" t="s">
        <v>0</v>
      </c>
      <c r="B1" s="43"/>
      <c r="C1" s="43"/>
      <c r="D1" s="43"/>
      <c r="E1" s="43"/>
    </row>
    <row r="2" spans="1:5" ht="15.75">
      <c r="A2" s="44" t="s">
        <v>1</v>
      </c>
      <c r="B2" s="44"/>
      <c r="C2" s="1"/>
      <c r="D2" s="27"/>
      <c r="E2" s="24" t="s">
        <v>2</v>
      </c>
    </row>
    <row r="3" spans="1:5" ht="15.75">
      <c r="A3" s="1" t="s">
        <v>3</v>
      </c>
      <c r="B3" s="1" t="s">
        <v>4</v>
      </c>
      <c r="C3" s="1" t="s">
        <v>5</v>
      </c>
      <c r="D3" s="27" t="s">
        <v>6</v>
      </c>
      <c r="E3" s="23" t="s">
        <v>7</v>
      </c>
    </row>
    <row r="4" spans="1:5" ht="15.75">
      <c r="E4" s="26" t="s">
        <v>8</v>
      </c>
    </row>
    <row r="5" spans="1:5" ht="15.75">
      <c r="A5" s="11">
        <v>0</v>
      </c>
      <c r="B5" s="11">
        <v>6</v>
      </c>
      <c r="C5" s="11">
        <v>0</v>
      </c>
      <c r="D5" s="29">
        <v>75030253001</v>
      </c>
      <c r="E5" s="14" t="s">
        <v>9</v>
      </c>
    </row>
    <row r="6" spans="1:5" ht="15.75">
      <c r="A6" t="s">
        <v>177</v>
      </c>
      <c r="B6" t="s">
        <v>177</v>
      </c>
      <c r="E6" s="26" t="s">
        <v>10</v>
      </c>
    </row>
    <row r="7" spans="1:5" ht="15.75">
      <c r="A7" s="11">
        <v>0</v>
      </c>
      <c r="B7" s="11">
        <v>12</v>
      </c>
      <c r="C7" s="11">
        <v>0</v>
      </c>
      <c r="D7" s="29">
        <v>1505</v>
      </c>
      <c r="E7" s="14" t="s">
        <v>11</v>
      </c>
    </row>
    <row r="8" spans="1:5" ht="15.75">
      <c r="A8" s="11">
        <v>0</v>
      </c>
      <c r="B8" s="11">
        <v>16</v>
      </c>
      <c r="C8" s="11">
        <v>0</v>
      </c>
      <c r="D8" s="29">
        <v>1501</v>
      </c>
      <c r="E8" s="14" t="s">
        <v>12</v>
      </c>
    </row>
    <row r="9" spans="1:5" ht="15.75">
      <c r="A9" s="11">
        <v>0</v>
      </c>
      <c r="B9" s="11">
        <v>2</v>
      </c>
      <c r="C9" s="11">
        <v>1</v>
      </c>
      <c r="D9" s="29">
        <v>25551</v>
      </c>
      <c r="E9" s="14" t="s">
        <v>13</v>
      </c>
    </row>
    <row r="10" spans="1:5" ht="15.75">
      <c r="A10" s="11">
        <v>0</v>
      </c>
      <c r="B10" s="11">
        <v>5</v>
      </c>
      <c r="C10" s="11">
        <v>1</v>
      </c>
      <c r="D10" s="30">
        <v>80051671</v>
      </c>
      <c r="E10" s="14" t="s">
        <v>14</v>
      </c>
    </row>
    <row r="11" spans="1:5" ht="15.75">
      <c r="A11" s="11">
        <v>0</v>
      </c>
      <c r="B11" s="11">
        <v>9</v>
      </c>
      <c r="C11" s="11">
        <v>0</v>
      </c>
      <c r="D11" s="30">
        <v>789742896507</v>
      </c>
      <c r="E11" s="14" t="s">
        <v>15</v>
      </c>
    </row>
    <row r="12" spans="1:5" ht="15.75">
      <c r="A12" s="11">
        <v>0</v>
      </c>
      <c r="B12" s="11">
        <v>9</v>
      </c>
      <c r="C12" s="11">
        <v>0</v>
      </c>
      <c r="D12" s="30">
        <v>789742895050</v>
      </c>
      <c r="E12" s="14" t="s">
        <v>16</v>
      </c>
    </row>
    <row r="13" spans="1:5" ht="15.75">
      <c r="A13" t="s">
        <v>177</v>
      </c>
      <c r="B13" t="s">
        <v>177</v>
      </c>
      <c r="E13" s="26" t="s">
        <v>17</v>
      </c>
    </row>
    <row r="14" spans="1:5" ht="15.75">
      <c r="A14" s="11">
        <v>1</v>
      </c>
      <c r="B14" s="11">
        <v>2</v>
      </c>
      <c r="C14" s="11">
        <v>0</v>
      </c>
      <c r="D14" s="29" t="s">
        <v>18</v>
      </c>
      <c r="E14" s="14" t="s">
        <v>19</v>
      </c>
    </row>
    <row r="15" spans="1:5" ht="15.75">
      <c r="A15" t="s">
        <v>177</v>
      </c>
      <c r="B15" t="s">
        <v>177</v>
      </c>
      <c r="E15" s="26" t="s">
        <v>20</v>
      </c>
    </row>
    <row r="16" spans="1:5" ht="15.75">
      <c r="A16" s="11">
        <v>1</v>
      </c>
      <c r="B16" s="11">
        <v>0</v>
      </c>
      <c r="C16" s="11">
        <v>0</v>
      </c>
      <c r="D16" s="29">
        <v>75030253006</v>
      </c>
      <c r="E16" s="14" t="s">
        <v>21</v>
      </c>
    </row>
    <row r="17" spans="1:5" ht="15.75">
      <c r="A17" s="11">
        <v>1</v>
      </c>
      <c r="B17" s="11">
        <v>1</v>
      </c>
      <c r="C17" s="11">
        <v>0</v>
      </c>
      <c r="D17" s="29">
        <v>75030253005</v>
      </c>
      <c r="E17" s="14" t="s">
        <v>22</v>
      </c>
    </row>
    <row r="18" spans="1:5" ht="15.75">
      <c r="A18" s="11">
        <v>1</v>
      </c>
      <c r="B18" s="11">
        <v>0</v>
      </c>
      <c r="C18" s="11">
        <v>0</v>
      </c>
      <c r="D18" s="29">
        <v>75030253008</v>
      </c>
      <c r="E18" s="14" t="s">
        <v>23</v>
      </c>
    </row>
    <row r="19" spans="1:5" ht="15.75">
      <c r="A19" t="s">
        <v>177</v>
      </c>
      <c r="B19" t="s">
        <v>177</v>
      </c>
      <c r="E19" s="26" t="s">
        <v>24</v>
      </c>
    </row>
    <row r="20" spans="1:5" ht="15.75">
      <c r="A20" s="11">
        <v>0</v>
      </c>
      <c r="B20" s="11">
        <v>38</v>
      </c>
      <c r="C20" s="11">
        <v>0</v>
      </c>
      <c r="D20" s="29">
        <v>7502056210004</v>
      </c>
      <c r="E20" s="14" t="s">
        <v>25</v>
      </c>
    </row>
    <row r="21" spans="1:5" ht="15.75">
      <c r="A21" t="s">
        <v>177</v>
      </c>
      <c r="B21" t="s">
        <v>177</v>
      </c>
      <c r="E21" s="26" t="s">
        <v>26</v>
      </c>
    </row>
    <row r="22" spans="1:5" ht="15.75">
      <c r="A22" s="11">
        <v>0</v>
      </c>
      <c r="B22" s="11">
        <v>17</v>
      </c>
      <c r="C22" s="11">
        <v>0</v>
      </c>
      <c r="D22" s="29">
        <v>75010262</v>
      </c>
      <c r="E22" s="14" t="s">
        <v>27</v>
      </c>
    </row>
    <row r="23" spans="1:5" ht="15.75">
      <c r="A23" s="11">
        <v>1</v>
      </c>
      <c r="B23" s="11">
        <v>9</v>
      </c>
      <c r="C23" s="11">
        <v>0</v>
      </c>
      <c r="D23" s="29">
        <v>7502015001</v>
      </c>
      <c r="E23" s="14" t="s">
        <v>28</v>
      </c>
    </row>
    <row r="24" spans="1:5" ht="15.75">
      <c r="A24" t="s">
        <v>177</v>
      </c>
      <c r="B24" t="s">
        <v>177</v>
      </c>
      <c r="E24" s="26" t="s">
        <v>29</v>
      </c>
    </row>
    <row r="25" spans="1:5" ht="15.75">
      <c r="A25" s="11">
        <v>1</v>
      </c>
      <c r="B25" s="11">
        <v>2</v>
      </c>
      <c r="C25" s="11">
        <v>0</v>
      </c>
      <c r="D25" s="29">
        <v>75030253004</v>
      </c>
      <c r="E25" s="14" t="s">
        <v>30</v>
      </c>
    </row>
    <row r="26" spans="1:5" ht="15.75">
      <c r="A26" s="11">
        <v>1</v>
      </c>
      <c r="B26" s="11">
        <v>0</v>
      </c>
      <c r="C26" s="11">
        <v>0</v>
      </c>
      <c r="D26" s="29">
        <v>75030253003</v>
      </c>
      <c r="E26" s="14" t="s">
        <v>31</v>
      </c>
    </row>
    <row r="27" spans="1:5" ht="15.75">
      <c r="A27" t="s">
        <v>177</v>
      </c>
      <c r="B27" t="s">
        <v>177</v>
      </c>
      <c r="E27" s="26" t="s">
        <v>32</v>
      </c>
    </row>
    <row r="28" spans="1:5" ht="15.75">
      <c r="A28" s="11">
        <v>1</v>
      </c>
      <c r="B28" s="11">
        <v>0</v>
      </c>
      <c r="C28" s="11">
        <v>0</v>
      </c>
      <c r="D28" s="29">
        <v>75030253002</v>
      </c>
      <c r="E28" s="14" t="s">
        <v>33</v>
      </c>
    </row>
    <row r="29" spans="1:5" ht="15.75">
      <c r="A29" t="s">
        <v>177</v>
      </c>
      <c r="B29" t="s">
        <v>177</v>
      </c>
      <c r="E29" s="26" t="s">
        <v>34</v>
      </c>
    </row>
    <row r="30" spans="1:5" ht="15.75">
      <c r="A30" s="11">
        <v>2</v>
      </c>
      <c r="B30" s="11">
        <v>1</v>
      </c>
      <c r="C30" s="11">
        <v>0</v>
      </c>
      <c r="D30" s="29">
        <v>6145</v>
      </c>
      <c r="E30" s="14" t="s">
        <v>35</v>
      </c>
    </row>
    <row r="31" spans="1:5" ht="15.75">
      <c r="A31" s="11">
        <v>2</v>
      </c>
      <c r="B31" s="11">
        <v>6</v>
      </c>
      <c r="C31" s="11">
        <v>0</v>
      </c>
      <c r="D31" s="29">
        <v>6144</v>
      </c>
      <c r="E31" s="14" t="s">
        <v>36</v>
      </c>
    </row>
    <row r="32" spans="1:5" ht="15.75">
      <c r="A32" s="11">
        <v>1</v>
      </c>
      <c r="B32" s="11">
        <v>2</v>
      </c>
      <c r="C32" s="11">
        <v>0</v>
      </c>
      <c r="D32" s="29">
        <v>7584020401</v>
      </c>
      <c r="E32" s="14" t="s">
        <v>37</v>
      </c>
    </row>
    <row r="33" spans="1:5" ht="15.75">
      <c r="A33" s="11">
        <v>0</v>
      </c>
      <c r="B33" s="11">
        <v>10</v>
      </c>
      <c r="C33" s="11">
        <v>0</v>
      </c>
      <c r="D33" s="29">
        <v>7584020402</v>
      </c>
      <c r="E33" s="14" t="s">
        <v>38</v>
      </c>
    </row>
    <row r="34" spans="1:5" ht="15.75">
      <c r="A34" t="s">
        <v>177</v>
      </c>
      <c r="B34" t="s">
        <v>177</v>
      </c>
      <c r="E34" s="26" t="s">
        <v>39</v>
      </c>
    </row>
    <row r="35" spans="1:5" ht="15.75">
      <c r="A35" s="11">
        <v>0</v>
      </c>
      <c r="B35" s="11">
        <v>5</v>
      </c>
      <c r="C35" s="11">
        <v>0</v>
      </c>
      <c r="D35" s="29">
        <v>1550</v>
      </c>
      <c r="E35" s="14" t="s">
        <v>40</v>
      </c>
    </row>
    <row r="36" spans="1:5" ht="15.75">
      <c r="A36" s="11">
        <v>2</v>
      </c>
      <c r="B36" s="11">
        <v>0</v>
      </c>
      <c r="C36" s="11">
        <v>0</v>
      </c>
      <c r="D36" s="29">
        <v>26631</v>
      </c>
      <c r="E36" s="14" t="s">
        <v>41</v>
      </c>
    </row>
    <row r="37" spans="1:5" ht="15.75">
      <c r="A37" s="11">
        <v>2</v>
      </c>
      <c r="B37" s="11">
        <v>2</v>
      </c>
      <c r="C37" s="11">
        <v>0</v>
      </c>
      <c r="D37" s="29">
        <v>24561</v>
      </c>
      <c r="E37" s="14" t="s">
        <v>42</v>
      </c>
    </row>
    <row r="40" spans="1:5" ht="15.75">
      <c r="A40" s="42" t="s">
        <v>0</v>
      </c>
      <c r="B40" s="43"/>
      <c r="C40" s="43"/>
      <c r="D40" s="43"/>
      <c r="E40" s="43"/>
    </row>
    <row r="41" spans="1:5" ht="15.75">
      <c r="A41" s="44" t="s">
        <v>1</v>
      </c>
      <c r="B41" s="44"/>
      <c r="C41" s="1"/>
      <c r="D41" s="27"/>
      <c r="E41" s="24" t="s">
        <v>43</v>
      </c>
    </row>
    <row r="42" spans="1:5" ht="15.75">
      <c r="A42" s="1" t="s">
        <v>3</v>
      </c>
      <c r="B42" s="1" t="s">
        <v>4</v>
      </c>
      <c r="C42" s="1" t="s">
        <v>5</v>
      </c>
      <c r="D42" s="27" t="s">
        <v>6</v>
      </c>
      <c r="E42" s="23" t="s">
        <v>7</v>
      </c>
    </row>
    <row r="43" spans="1:5" ht="15.75">
      <c r="E43" s="26" t="s">
        <v>44</v>
      </c>
    </row>
    <row r="44" spans="1:5" ht="15.75">
      <c r="A44" s="11" t="s">
        <v>179</v>
      </c>
      <c r="B44" s="11">
        <v>23</v>
      </c>
      <c r="C44" s="11">
        <v>0</v>
      </c>
      <c r="D44" s="30">
        <v>7501052411528</v>
      </c>
      <c r="E44" s="14" t="s">
        <v>45</v>
      </c>
    </row>
    <row r="45" spans="1:5" ht="15.75">
      <c r="A45" s="11" t="s">
        <v>178</v>
      </c>
      <c r="B45" s="11">
        <v>2</v>
      </c>
      <c r="C45" s="11">
        <v>1</v>
      </c>
      <c r="D45" s="30">
        <v>1750105241402</v>
      </c>
      <c r="E45" s="14" t="s">
        <v>46</v>
      </c>
    </row>
    <row r="46" spans="1:5" ht="15.75">
      <c r="A46" t="s">
        <v>177</v>
      </c>
      <c r="B46" t="s">
        <v>177</v>
      </c>
      <c r="E46" s="26" t="s">
        <v>47</v>
      </c>
    </row>
    <row r="47" spans="1:5" ht="15.75">
      <c r="A47" s="11">
        <v>0</v>
      </c>
      <c r="B47" s="11">
        <v>0</v>
      </c>
      <c r="C47" s="11">
        <v>1</v>
      </c>
      <c r="D47" s="29" t="s">
        <v>48</v>
      </c>
      <c r="E47" s="14" t="s">
        <v>49</v>
      </c>
    </row>
    <row r="48" spans="1:5" ht="15.75">
      <c r="A48" s="11">
        <v>1</v>
      </c>
      <c r="B48" s="11">
        <v>4</v>
      </c>
      <c r="C48" s="11">
        <v>0</v>
      </c>
      <c r="D48" s="29">
        <v>558101</v>
      </c>
      <c r="E48" s="14" t="s">
        <v>50</v>
      </c>
    </row>
    <row r="49" spans="1:5" ht="15.75">
      <c r="A49" t="s">
        <v>177</v>
      </c>
      <c r="B49" t="s">
        <v>177</v>
      </c>
      <c r="E49" s="26" t="s">
        <v>51</v>
      </c>
    </row>
    <row r="50" spans="1:5" ht="15.75">
      <c r="A50" s="11">
        <v>0</v>
      </c>
      <c r="B50" s="11">
        <v>5</v>
      </c>
      <c r="C50" s="11">
        <v>1</v>
      </c>
      <c r="D50" s="29">
        <v>420602</v>
      </c>
      <c r="E50" s="14" t="s">
        <v>52</v>
      </c>
    </row>
    <row r="51" spans="1:5" ht="15.75">
      <c r="A51" s="11">
        <v>1</v>
      </c>
      <c r="B51" s="11">
        <v>11</v>
      </c>
      <c r="C51" s="11">
        <v>0</v>
      </c>
      <c r="D51" s="29">
        <v>750420602</v>
      </c>
      <c r="E51" s="14" t="s">
        <v>53</v>
      </c>
    </row>
    <row r="52" spans="1:5" ht="15.75">
      <c r="A52" s="11">
        <v>1</v>
      </c>
      <c r="B52" s="11">
        <v>8</v>
      </c>
      <c r="C52" s="11">
        <v>0</v>
      </c>
      <c r="D52" s="29">
        <v>420603</v>
      </c>
      <c r="E52" s="14" t="s">
        <v>54</v>
      </c>
    </row>
    <row r="53" spans="1:5" ht="15.75">
      <c r="A53" t="s">
        <v>177</v>
      </c>
      <c r="B53" t="s">
        <v>177</v>
      </c>
      <c r="E53" s="26" t="s">
        <v>26</v>
      </c>
    </row>
    <row r="54" spans="1:5" ht="15.75">
      <c r="A54" s="11">
        <v>0</v>
      </c>
      <c r="B54" s="11">
        <v>2</v>
      </c>
      <c r="C54" s="11">
        <v>2</v>
      </c>
      <c r="D54" s="29">
        <v>7584024</v>
      </c>
      <c r="E54" s="14" t="s">
        <v>55</v>
      </c>
    </row>
    <row r="55" spans="1:5" ht="15.75">
      <c r="A55" s="11">
        <v>0</v>
      </c>
      <c r="B55" s="11">
        <v>0</v>
      </c>
      <c r="C55" s="11">
        <v>2</v>
      </c>
      <c r="D55" s="29">
        <v>7584023</v>
      </c>
      <c r="E55" s="14" t="s">
        <v>56</v>
      </c>
    </row>
    <row r="56" spans="1:5" ht="15.75">
      <c r="A56" s="11">
        <v>0</v>
      </c>
      <c r="B56" s="11">
        <v>0</v>
      </c>
      <c r="C56" s="11">
        <v>2</v>
      </c>
      <c r="D56" s="29">
        <v>7584026</v>
      </c>
      <c r="E56" s="14" t="s">
        <v>57</v>
      </c>
    </row>
    <row r="57" spans="1:5" ht="15.75">
      <c r="A57" s="11">
        <v>0</v>
      </c>
      <c r="B57" s="11">
        <v>0</v>
      </c>
      <c r="C57" s="11">
        <v>2</v>
      </c>
      <c r="D57" s="29">
        <v>7584020</v>
      </c>
      <c r="E57" s="14" t="s">
        <v>58</v>
      </c>
    </row>
    <row r="58" spans="1:5" ht="15.75">
      <c r="A58" s="11">
        <v>0</v>
      </c>
      <c r="B58" s="11">
        <v>0</v>
      </c>
      <c r="C58" s="11">
        <v>2</v>
      </c>
      <c r="D58" s="29">
        <v>7584025</v>
      </c>
      <c r="E58" s="14" t="s">
        <v>59</v>
      </c>
    </row>
    <row r="59" spans="1:5" ht="15.75">
      <c r="A59" s="11">
        <v>0</v>
      </c>
      <c r="B59" s="11">
        <v>2</v>
      </c>
      <c r="C59" s="11">
        <v>2</v>
      </c>
      <c r="D59" s="29">
        <v>7584022</v>
      </c>
      <c r="E59" s="14" t="s">
        <v>60</v>
      </c>
    </row>
    <row r="60" spans="1:5" ht="15.75">
      <c r="A60" s="11">
        <v>0</v>
      </c>
      <c r="B60" s="11">
        <v>1</v>
      </c>
      <c r="C60" s="11">
        <v>2</v>
      </c>
      <c r="D60" s="29">
        <v>7584021</v>
      </c>
      <c r="E60" s="14" t="s">
        <v>61</v>
      </c>
    </row>
    <row r="61" spans="1:5" ht="15.75">
      <c r="A61" t="s">
        <v>177</v>
      </c>
      <c r="B61" t="s">
        <v>177</v>
      </c>
      <c r="E61" s="26" t="s">
        <v>34</v>
      </c>
    </row>
    <row r="62" spans="1:5" ht="15.75">
      <c r="A62" s="11">
        <v>1</v>
      </c>
      <c r="B62" s="11">
        <v>12</v>
      </c>
      <c r="C62" s="11">
        <v>0</v>
      </c>
      <c r="D62" s="29">
        <v>61116</v>
      </c>
      <c r="E62" s="14" t="s">
        <v>62</v>
      </c>
    </row>
    <row r="63" spans="1:5" ht="15.75">
      <c r="A63" s="11">
        <v>1</v>
      </c>
      <c r="B63" s="11">
        <v>0</v>
      </c>
      <c r="C63" s="11">
        <v>0</v>
      </c>
      <c r="D63" s="29">
        <v>61117</v>
      </c>
      <c r="E63" s="14" t="s">
        <v>63</v>
      </c>
    </row>
    <row r="64" spans="1:5" ht="15.75">
      <c r="A64" t="s">
        <v>177</v>
      </c>
      <c r="B64" t="s">
        <v>177</v>
      </c>
      <c r="E64" s="26" t="s">
        <v>64</v>
      </c>
    </row>
    <row r="65" spans="1:5" ht="15.75">
      <c r="A65" s="11">
        <v>0</v>
      </c>
      <c r="B65" s="11">
        <v>1</v>
      </c>
      <c r="C65" s="11">
        <v>2</v>
      </c>
      <c r="D65" s="29">
        <v>7302</v>
      </c>
      <c r="E65" s="14" t="s">
        <v>65</v>
      </c>
    </row>
    <row r="66" spans="1:5" ht="15.75">
      <c r="A66" s="11">
        <v>2</v>
      </c>
      <c r="B66" s="11">
        <v>0</v>
      </c>
      <c r="C66" s="11">
        <v>0</v>
      </c>
      <c r="D66" s="29">
        <v>7318</v>
      </c>
      <c r="E66" s="14" t="s">
        <v>66</v>
      </c>
    </row>
    <row r="67" spans="1:5" ht="15.75">
      <c r="A67" s="11">
        <v>0</v>
      </c>
      <c r="B67" s="11">
        <v>23</v>
      </c>
      <c r="C67" s="11">
        <v>0</v>
      </c>
      <c r="D67" s="29">
        <v>7303</v>
      </c>
      <c r="E67" s="14" t="s">
        <v>67</v>
      </c>
    </row>
    <row r="71" spans="1:5" ht="15.75">
      <c r="A71" s="42" t="s">
        <v>0</v>
      </c>
      <c r="B71" s="43"/>
      <c r="C71" s="43"/>
      <c r="D71" s="43"/>
      <c r="E71" s="43"/>
    </row>
    <row r="72" spans="1:5" ht="15.75">
      <c r="A72" s="44" t="s">
        <v>1</v>
      </c>
      <c r="B72" s="44"/>
      <c r="C72" s="1"/>
      <c r="D72" s="27"/>
      <c r="E72" s="24" t="s">
        <v>68</v>
      </c>
    </row>
    <row r="73" spans="1:5" ht="15.75">
      <c r="A73" s="1" t="s">
        <v>3</v>
      </c>
      <c r="B73" s="1" t="s">
        <v>4</v>
      </c>
      <c r="C73" s="1" t="s">
        <v>5</v>
      </c>
      <c r="D73" s="27" t="s">
        <v>6</v>
      </c>
      <c r="E73" s="23" t="s">
        <v>7</v>
      </c>
    </row>
    <row r="74" spans="1:5" ht="15.75">
      <c r="E74" s="26" t="s">
        <v>69</v>
      </c>
    </row>
    <row r="75" spans="1:5" ht="15.75">
      <c r="A75" s="11">
        <v>4</v>
      </c>
      <c r="B75" s="11" t="s">
        <v>180</v>
      </c>
      <c r="C75" s="11">
        <v>0</v>
      </c>
      <c r="D75" s="29">
        <v>7501072206992</v>
      </c>
      <c r="E75" s="14" t="s">
        <v>70</v>
      </c>
    </row>
    <row r="76" spans="1:5" ht="15.75">
      <c r="A76" s="11">
        <v>3</v>
      </c>
      <c r="B76" s="11" t="s">
        <v>181</v>
      </c>
      <c r="C76" s="11">
        <v>3</v>
      </c>
      <c r="D76" s="29">
        <v>774954901</v>
      </c>
      <c r="E76" s="14" t="s">
        <v>71</v>
      </c>
    </row>
    <row r="77" spans="1:5" ht="15.75">
      <c r="A77" s="11">
        <v>4</v>
      </c>
      <c r="B77" s="11" t="s">
        <v>182</v>
      </c>
      <c r="C77" s="11">
        <v>0</v>
      </c>
      <c r="D77" s="29">
        <v>774954902</v>
      </c>
      <c r="E77" s="14" t="s">
        <v>72</v>
      </c>
    </row>
    <row r="78" spans="1:5" ht="15.75">
      <c r="A78" s="11">
        <v>3</v>
      </c>
      <c r="B78" s="11" t="s">
        <v>183</v>
      </c>
      <c r="C78" s="11">
        <v>0</v>
      </c>
      <c r="D78" s="29" t="s">
        <v>73</v>
      </c>
      <c r="E78" s="14" t="s">
        <v>74</v>
      </c>
    </row>
    <row r="79" spans="1:5" ht="15.75">
      <c r="A79" s="11">
        <v>2</v>
      </c>
      <c r="B79" s="11" t="s">
        <v>183</v>
      </c>
      <c r="C79" s="11">
        <v>2</v>
      </c>
      <c r="D79" s="29" t="s">
        <v>75</v>
      </c>
      <c r="E79" s="14" t="s">
        <v>76</v>
      </c>
    </row>
    <row r="80" spans="1:5" ht="15.75">
      <c r="A80" s="11">
        <v>2</v>
      </c>
      <c r="B80" s="11" t="s">
        <v>184</v>
      </c>
      <c r="C80" s="11">
        <v>2</v>
      </c>
      <c r="D80" s="29" t="s">
        <v>77</v>
      </c>
      <c r="E80" s="14" t="s">
        <v>78</v>
      </c>
    </row>
    <row r="81" spans="1:5" ht="15.75">
      <c r="A81" s="11">
        <v>5</v>
      </c>
      <c r="B81" s="11" t="s">
        <v>185</v>
      </c>
      <c r="C81" s="11">
        <v>0</v>
      </c>
      <c r="D81" s="29" t="s">
        <v>79</v>
      </c>
      <c r="E81" s="14" t="s">
        <v>80</v>
      </c>
    </row>
    <row r="82" spans="1:5" ht="15.75">
      <c r="A82" s="11">
        <v>2</v>
      </c>
      <c r="B82" s="11" t="s">
        <v>185</v>
      </c>
      <c r="C82" s="11">
        <v>2</v>
      </c>
      <c r="D82" s="29">
        <v>774954907</v>
      </c>
      <c r="E82" s="14" t="s">
        <v>81</v>
      </c>
    </row>
    <row r="83" spans="1:5" ht="15.75">
      <c r="A83" s="11">
        <v>1</v>
      </c>
      <c r="B83" s="11">
        <v>0</v>
      </c>
      <c r="C83" s="11">
        <v>0</v>
      </c>
      <c r="D83" s="29">
        <v>70646024937</v>
      </c>
      <c r="E83" s="14" t="s">
        <v>82</v>
      </c>
    </row>
    <row r="84" spans="1:5" ht="15.75">
      <c r="A84" s="11">
        <v>1</v>
      </c>
      <c r="B84" s="11">
        <v>6</v>
      </c>
      <c r="C84" s="11">
        <v>0</v>
      </c>
      <c r="D84" s="29">
        <v>6266</v>
      </c>
      <c r="E84" s="14" t="s">
        <v>83</v>
      </c>
    </row>
    <row r="85" spans="1:5" ht="15.75">
      <c r="A85" s="11">
        <v>1</v>
      </c>
      <c r="B85" s="11">
        <v>0</v>
      </c>
      <c r="C85" s="11">
        <v>0</v>
      </c>
      <c r="D85" s="29">
        <v>6255</v>
      </c>
      <c r="E85" s="14" t="s">
        <v>84</v>
      </c>
    </row>
    <row r="86" spans="1:5" ht="15.75">
      <c r="A86" s="11">
        <v>0</v>
      </c>
      <c r="B86" s="11">
        <v>9</v>
      </c>
      <c r="C86" s="11">
        <v>0</v>
      </c>
      <c r="D86" s="29">
        <v>706460236221</v>
      </c>
      <c r="E86" s="14" t="s">
        <v>85</v>
      </c>
    </row>
    <row r="87" spans="1:5" ht="15.75">
      <c r="A87" s="11">
        <v>1</v>
      </c>
      <c r="B87" s="11">
        <v>0</v>
      </c>
      <c r="C87" s="11">
        <v>0</v>
      </c>
      <c r="D87" s="29">
        <v>706460235828</v>
      </c>
      <c r="E87" s="14" t="s">
        <v>86</v>
      </c>
    </row>
    <row r="88" spans="1:5" ht="15.75">
      <c r="A88" s="11">
        <v>0</v>
      </c>
      <c r="B88" s="11">
        <v>19</v>
      </c>
      <c r="C88" s="11">
        <v>0</v>
      </c>
      <c r="D88" s="29">
        <v>42013</v>
      </c>
      <c r="E88" s="14" t="s">
        <v>87</v>
      </c>
    </row>
    <row r="89" spans="1:5" ht="15.75">
      <c r="A89" s="11">
        <v>0</v>
      </c>
      <c r="B89" s="11">
        <v>9</v>
      </c>
      <c r="C89" s="11">
        <v>0</v>
      </c>
      <c r="D89" s="29">
        <v>706460235989</v>
      </c>
      <c r="E89" s="14" t="s">
        <v>88</v>
      </c>
    </row>
    <row r="90" spans="1:5" ht="15.75">
      <c r="A90" s="11">
        <v>3</v>
      </c>
      <c r="B90" s="11">
        <v>9</v>
      </c>
      <c r="C90" s="11">
        <v>0</v>
      </c>
      <c r="D90" s="29">
        <v>706460236108</v>
      </c>
      <c r="E90" s="14" t="s">
        <v>89</v>
      </c>
    </row>
    <row r="91" spans="1:5" ht="15.75">
      <c r="A91" s="11">
        <v>0</v>
      </c>
      <c r="B91" s="11">
        <v>5</v>
      </c>
      <c r="C91" s="11">
        <v>0</v>
      </c>
      <c r="D91" s="30">
        <v>706460249293</v>
      </c>
      <c r="E91" s="14" t="s">
        <v>90</v>
      </c>
    </row>
    <row r="92" spans="1:5" ht="15.75">
      <c r="A92" s="11">
        <v>0</v>
      </c>
      <c r="B92" s="11">
        <v>5</v>
      </c>
      <c r="C92" s="11">
        <v>0</v>
      </c>
      <c r="D92" s="30">
        <v>706460249255</v>
      </c>
      <c r="E92" s="14" t="s">
        <v>91</v>
      </c>
    </row>
    <row r="93" spans="1:5" ht="15.75">
      <c r="A93" s="11" t="s">
        <v>179</v>
      </c>
      <c r="B93" s="11">
        <v>4</v>
      </c>
      <c r="C93" s="11">
        <v>0</v>
      </c>
      <c r="D93" s="30">
        <v>706460249392</v>
      </c>
      <c r="E93" s="31" t="s">
        <v>92</v>
      </c>
    </row>
    <row r="94" spans="1:5" ht="15.75">
      <c r="A94" s="11" t="s">
        <v>186</v>
      </c>
      <c r="B94" s="11">
        <v>6</v>
      </c>
      <c r="C94" s="11">
        <v>0</v>
      </c>
      <c r="D94" s="30">
        <v>7064605</v>
      </c>
      <c r="E94" s="14" t="s">
        <v>93</v>
      </c>
    </row>
    <row r="95" spans="1:5" ht="15.75">
      <c r="A95" s="11">
        <v>0</v>
      </c>
      <c r="B95" s="11">
        <v>21</v>
      </c>
      <c r="C95" s="11">
        <v>0</v>
      </c>
      <c r="D95" s="29">
        <v>706460000556</v>
      </c>
      <c r="E95" s="14" t="s">
        <v>94</v>
      </c>
    </row>
    <row r="96" spans="1:5" ht="15.75">
      <c r="A96" s="11">
        <v>0</v>
      </c>
      <c r="B96" s="11">
        <v>8</v>
      </c>
      <c r="C96" s="11">
        <v>0</v>
      </c>
      <c r="D96" s="29">
        <v>706460000570</v>
      </c>
      <c r="E96" s="14" t="s">
        <v>95</v>
      </c>
    </row>
    <row r="97" spans="1:5" ht="15.75">
      <c r="A97" s="11">
        <v>0</v>
      </c>
      <c r="B97" s="11">
        <v>14</v>
      </c>
      <c r="C97" s="11">
        <v>0</v>
      </c>
      <c r="D97" s="29">
        <v>6272</v>
      </c>
      <c r="E97" s="14" t="s">
        <v>96</v>
      </c>
    </row>
    <row r="101" spans="1:5" ht="15.75">
      <c r="A101" s="42" t="s">
        <v>0</v>
      </c>
      <c r="B101" s="43"/>
      <c r="C101" s="43"/>
      <c r="D101" s="43"/>
      <c r="E101" s="43"/>
    </row>
    <row r="102" spans="1:5" ht="15.75">
      <c r="A102" s="44" t="s">
        <v>1</v>
      </c>
      <c r="B102" s="44"/>
      <c r="C102" s="1"/>
      <c r="D102" s="27"/>
      <c r="E102" s="24" t="s">
        <v>97</v>
      </c>
    </row>
    <row r="103" spans="1:5" ht="15.75">
      <c r="A103" s="1" t="s">
        <v>3</v>
      </c>
      <c r="B103" s="1" t="s">
        <v>4</v>
      </c>
      <c r="C103" s="1" t="s">
        <v>5</v>
      </c>
      <c r="D103" s="27" t="s">
        <v>6</v>
      </c>
      <c r="E103" s="23" t="s">
        <v>7</v>
      </c>
    </row>
    <row r="104" spans="1:5" ht="15.75">
      <c r="E104" s="26" t="s">
        <v>98</v>
      </c>
    </row>
    <row r="105" spans="1:5" ht="15.75">
      <c r="A105" s="11">
        <v>2</v>
      </c>
      <c r="B105" s="11">
        <v>5</v>
      </c>
      <c r="C105" s="11">
        <v>0</v>
      </c>
      <c r="D105" s="29">
        <v>2014</v>
      </c>
      <c r="E105" s="14" t="s">
        <v>99</v>
      </c>
    </row>
    <row r="106" spans="1:5" ht="15.75">
      <c r="A106" s="11">
        <v>1</v>
      </c>
      <c r="B106" s="11">
        <v>4</v>
      </c>
      <c r="C106" s="11">
        <v>0</v>
      </c>
      <c r="D106" s="29">
        <v>7501225103014</v>
      </c>
      <c r="E106" s="14" t="s">
        <v>100</v>
      </c>
    </row>
    <row r="107" spans="1:5" ht="15.75">
      <c r="A107" s="11">
        <v>3</v>
      </c>
      <c r="B107" s="11">
        <v>8</v>
      </c>
      <c r="C107" s="11">
        <v>0</v>
      </c>
      <c r="D107" s="29">
        <v>2009</v>
      </c>
      <c r="E107" s="14" t="s">
        <v>101</v>
      </c>
    </row>
    <row r="108" spans="1:5" ht="15.75">
      <c r="A108" s="11">
        <v>0</v>
      </c>
      <c r="B108" s="11">
        <v>4</v>
      </c>
      <c r="C108" s="11">
        <v>2</v>
      </c>
      <c r="D108" s="29">
        <v>20145</v>
      </c>
      <c r="E108" s="14" t="s">
        <v>102</v>
      </c>
    </row>
    <row r="109" spans="1:5" ht="15.75">
      <c r="A109" t="s">
        <v>177</v>
      </c>
      <c r="B109" t="s">
        <v>177</v>
      </c>
      <c r="E109" s="26" t="s">
        <v>103</v>
      </c>
    </row>
    <row r="110" spans="1:5" ht="15.75">
      <c r="A110" s="11">
        <v>2</v>
      </c>
      <c r="B110" s="11">
        <v>5</v>
      </c>
      <c r="C110" s="11">
        <v>0</v>
      </c>
      <c r="D110" s="29">
        <v>125546666</v>
      </c>
      <c r="E110" s="14" t="s">
        <v>104</v>
      </c>
    </row>
    <row r="114" spans="1:5" ht="15.75">
      <c r="A114" s="42" t="s">
        <v>0</v>
      </c>
      <c r="B114" s="43"/>
      <c r="C114" s="43"/>
      <c r="D114" s="43"/>
      <c r="E114" s="43"/>
    </row>
    <row r="115" spans="1:5" ht="15.75">
      <c r="A115" s="44" t="s">
        <v>1</v>
      </c>
      <c r="B115" s="44"/>
      <c r="C115" s="1"/>
      <c r="D115" s="27"/>
      <c r="E115" s="24" t="s">
        <v>105</v>
      </c>
    </row>
    <row r="116" spans="1:5" ht="15.75">
      <c r="A116" s="1" t="s">
        <v>3</v>
      </c>
      <c r="B116" s="1" t="s">
        <v>4</v>
      </c>
      <c r="C116" s="1" t="s">
        <v>5</v>
      </c>
      <c r="D116" s="27" t="s">
        <v>6</v>
      </c>
      <c r="E116" s="23" t="s">
        <v>7</v>
      </c>
    </row>
    <row r="117" spans="1:5" ht="15.75">
      <c r="E117" s="26" t="s">
        <v>24</v>
      </c>
    </row>
    <row r="118" spans="1:5" ht="15.75">
      <c r="A118" s="11">
        <v>8</v>
      </c>
      <c r="B118" s="11">
        <v>3</v>
      </c>
      <c r="C118" s="11">
        <v>20</v>
      </c>
      <c r="D118" s="29" t="s">
        <v>106</v>
      </c>
      <c r="E118" s="14" t="s">
        <v>107</v>
      </c>
    </row>
    <row r="119" spans="1:5" ht="15.75">
      <c r="A119" s="11">
        <v>0</v>
      </c>
      <c r="B119" s="11">
        <v>0</v>
      </c>
      <c r="C119" s="11">
        <v>50</v>
      </c>
      <c r="D119" s="29" t="s">
        <v>108</v>
      </c>
      <c r="E119" s="14" t="s">
        <v>109</v>
      </c>
    </row>
    <row r="120" spans="1:5" ht="15.75">
      <c r="A120" s="11">
        <v>15</v>
      </c>
      <c r="B120" s="11">
        <v>0</v>
      </c>
      <c r="C120" s="11">
        <v>0</v>
      </c>
      <c r="D120" s="29">
        <v>750105810</v>
      </c>
      <c r="E120" s="14" t="s">
        <v>110</v>
      </c>
    </row>
    <row r="124" spans="1:5" ht="15.75">
      <c r="A124" s="42" t="s">
        <v>0</v>
      </c>
      <c r="B124" s="43"/>
      <c r="C124" s="43"/>
      <c r="D124" s="43"/>
      <c r="E124" s="43"/>
    </row>
    <row r="125" spans="1:5" ht="15.75">
      <c r="A125" s="44" t="s">
        <v>1</v>
      </c>
      <c r="B125" s="44"/>
      <c r="C125" s="1"/>
      <c r="D125" s="27"/>
      <c r="E125" s="24" t="s">
        <v>111</v>
      </c>
    </row>
    <row r="126" spans="1:5" ht="15.75">
      <c r="A126" s="1" t="s">
        <v>3</v>
      </c>
      <c r="B126" s="1" t="s">
        <v>4</v>
      </c>
      <c r="C126" s="1" t="s">
        <v>5</v>
      </c>
      <c r="D126" s="27" t="s">
        <v>6</v>
      </c>
      <c r="E126" s="23" t="s">
        <v>7</v>
      </c>
    </row>
    <row r="127" spans="1:5" ht="15.75">
      <c r="E127" s="26" t="s">
        <v>112</v>
      </c>
    </row>
    <row r="128" spans="1:5" ht="15.75">
      <c r="A128" s="11">
        <v>4</v>
      </c>
      <c r="B128" s="11">
        <v>0</v>
      </c>
      <c r="C128" s="11">
        <v>0</v>
      </c>
      <c r="D128" s="29">
        <v>124519</v>
      </c>
      <c r="E128" s="14" t="s">
        <v>113</v>
      </c>
    </row>
    <row r="129" spans="1:5" ht="15.75">
      <c r="A129" s="11">
        <v>0</v>
      </c>
      <c r="B129" s="11">
        <v>0</v>
      </c>
      <c r="C129" s="11">
        <v>1</v>
      </c>
      <c r="D129" s="29" t="s">
        <v>114</v>
      </c>
      <c r="E129" s="14" t="s">
        <v>115</v>
      </c>
    </row>
    <row r="130" spans="1:5" ht="15.75">
      <c r="A130" s="11">
        <v>0</v>
      </c>
      <c r="B130" s="11">
        <v>0</v>
      </c>
      <c r="C130" s="11">
        <v>1</v>
      </c>
      <c r="D130" s="29" t="s">
        <v>116</v>
      </c>
      <c r="E130" s="14" t="s">
        <v>117</v>
      </c>
    </row>
    <row r="131" spans="1:5" ht="15.75">
      <c r="A131" s="11">
        <v>0</v>
      </c>
      <c r="B131" s="11">
        <v>0</v>
      </c>
      <c r="C131" s="11">
        <v>1</v>
      </c>
      <c r="D131" s="29" t="s">
        <v>118</v>
      </c>
      <c r="E131" s="14" t="s">
        <v>119</v>
      </c>
    </row>
    <row r="135" spans="1:5" ht="15.75">
      <c r="A135" s="42" t="s">
        <v>0</v>
      </c>
      <c r="B135" s="43"/>
      <c r="C135" s="43"/>
      <c r="D135" s="43"/>
      <c r="E135" s="43"/>
    </row>
    <row r="136" spans="1:5" ht="15.75">
      <c r="A136" s="44" t="s">
        <v>1</v>
      </c>
      <c r="B136" s="44"/>
      <c r="C136" s="1"/>
      <c r="D136" s="27"/>
      <c r="E136" s="24" t="s">
        <v>120</v>
      </c>
    </row>
    <row r="137" spans="1:5" ht="15.75">
      <c r="A137" s="1" t="s">
        <v>3</v>
      </c>
      <c r="B137" s="1" t="s">
        <v>4</v>
      </c>
      <c r="C137" s="1" t="s">
        <v>5</v>
      </c>
      <c r="D137" s="27" t="s">
        <v>6</v>
      </c>
      <c r="E137" s="23" t="s">
        <v>7</v>
      </c>
    </row>
    <row r="138" spans="1:5" ht="15.75">
      <c r="E138" s="26" t="s">
        <v>121</v>
      </c>
    </row>
    <row r="139" spans="1:5" ht="15.75">
      <c r="A139" s="11">
        <v>0</v>
      </c>
      <c r="B139" s="11" t="s">
        <v>187</v>
      </c>
      <c r="C139" s="11">
        <v>0</v>
      </c>
      <c r="D139" s="29">
        <v>5113</v>
      </c>
      <c r="E139" s="14" t="s">
        <v>122</v>
      </c>
    </row>
    <row r="140" spans="1:5" ht="15.75">
      <c r="A140" s="11">
        <v>0</v>
      </c>
      <c r="B140" s="11" t="s">
        <v>181</v>
      </c>
      <c r="C140" s="11">
        <v>0</v>
      </c>
      <c r="D140" s="29">
        <v>5119</v>
      </c>
      <c r="E140" s="14" t="s">
        <v>123</v>
      </c>
    </row>
    <row r="144" spans="1:5" ht="15.75">
      <c r="A144" s="42" t="s">
        <v>0</v>
      </c>
      <c r="B144" s="43"/>
      <c r="C144" s="43"/>
      <c r="D144" s="43"/>
      <c r="E144" s="43"/>
    </row>
    <row r="145" spans="1:5" ht="15.75">
      <c r="A145" s="44" t="s">
        <v>1</v>
      </c>
      <c r="B145" s="44"/>
      <c r="C145" s="1"/>
      <c r="D145" s="27"/>
      <c r="E145" s="24" t="s">
        <v>124</v>
      </c>
    </row>
    <row r="146" spans="1:5" ht="15.75">
      <c r="A146" s="1" t="s">
        <v>3</v>
      </c>
      <c r="B146" s="1" t="s">
        <v>4</v>
      </c>
      <c r="C146" s="1" t="s">
        <v>5</v>
      </c>
      <c r="D146" s="27" t="s">
        <v>6</v>
      </c>
      <c r="E146" s="23" t="s">
        <v>7</v>
      </c>
    </row>
    <row r="147" spans="1:5" ht="15.75">
      <c r="E147" s="26" t="s">
        <v>125</v>
      </c>
    </row>
    <row r="148" spans="1:5" ht="15.75">
      <c r="A148" s="11">
        <v>5</v>
      </c>
      <c r="B148" s="11">
        <v>15</v>
      </c>
      <c r="C148" s="11">
        <v>0</v>
      </c>
      <c r="D148" s="29">
        <v>7504004890061</v>
      </c>
      <c r="E148" s="14" t="s">
        <v>126</v>
      </c>
    </row>
    <row r="149" spans="1:5" ht="15.75">
      <c r="A149" s="11">
        <v>6</v>
      </c>
      <c r="B149" s="11">
        <v>0</v>
      </c>
      <c r="C149" s="11">
        <v>0</v>
      </c>
      <c r="D149" s="29">
        <v>5503</v>
      </c>
      <c r="E149" s="14" t="s">
        <v>127</v>
      </c>
    </row>
    <row r="153" spans="1:5" ht="15.75">
      <c r="A153" s="42" t="s">
        <v>0</v>
      </c>
      <c r="B153" s="43"/>
      <c r="C153" s="43"/>
      <c r="D153" s="43"/>
      <c r="E153" s="43"/>
    </row>
    <row r="154" spans="1:5" ht="15.75">
      <c r="A154" s="44" t="s">
        <v>1</v>
      </c>
      <c r="B154" s="44"/>
      <c r="C154" s="1"/>
      <c r="D154" s="27"/>
      <c r="E154" s="24" t="s">
        <v>128</v>
      </c>
    </row>
    <row r="155" spans="1:5" ht="15.75">
      <c r="A155" s="1" t="s">
        <v>3</v>
      </c>
      <c r="B155" s="1" t="s">
        <v>4</v>
      </c>
      <c r="C155" s="1" t="s">
        <v>5</v>
      </c>
      <c r="D155" s="27" t="s">
        <v>6</v>
      </c>
      <c r="E155" s="23" t="s">
        <v>7</v>
      </c>
    </row>
    <row r="156" spans="1:5" ht="15.75">
      <c r="E156" s="26" t="s">
        <v>129</v>
      </c>
    </row>
    <row r="157" spans="1:5" ht="15.75">
      <c r="A157" s="11" t="s">
        <v>178</v>
      </c>
      <c r="B157" s="11">
        <v>8</v>
      </c>
      <c r="C157" s="11">
        <v>0</v>
      </c>
      <c r="D157" s="30">
        <v>7503004327010</v>
      </c>
      <c r="E157" s="14" t="s">
        <v>130</v>
      </c>
    </row>
    <row r="161" spans="1:5" ht="15.75">
      <c r="A161" s="42" t="s">
        <v>0</v>
      </c>
      <c r="B161" s="43"/>
      <c r="C161" s="43"/>
      <c r="D161" s="43"/>
      <c r="E161" s="43"/>
    </row>
    <row r="162" spans="1:5" ht="15.75">
      <c r="A162" s="44" t="s">
        <v>1</v>
      </c>
      <c r="B162" s="44"/>
      <c r="C162" s="1"/>
      <c r="D162" s="27"/>
      <c r="E162" s="24" t="s">
        <v>131</v>
      </c>
    </row>
    <row r="163" spans="1:5" ht="15.75">
      <c r="A163" s="1" t="s">
        <v>3</v>
      </c>
      <c r="B163" s="1" t="s">
        <v>4</v>
      </c>
      <c r="C163" s="1" t="s">
        <v>5</v>
      </c>
      <c r="D163" s="27" t="s">
        <v>6</v>
      </c>
      <c r="E163" s="23" t="s">
        <v>7</v>
      </c>
    </row>
    <row r="164" spans="1:5" ht="15.75">
      <c r="E164" s="26" t="s">
        <v>98</v>
      </c>
    </row>
    <row r="165" spans="1:5" ht="15.75">
      <c r="A165" s="11">
        <v>0</v>
      </c>
      <c r="B165" s="11">
        <v>19</v>
      </c>
      <c r="C165" s="11">
        <v>0</v>
      </c>
      <c r="D165" s="29">
        <v>75010140</v>
      </c>
      <c r="E165" s="14" t="s">
        <v>132</v>
      </c>
    </row>
    <row r="166" spans="1:5" ht="15.75">
      <c r="A166" s="11">
        <v>0</v>
      </c>
      <c r="B166" s="11">
        <v>0</v>
      </c>
      <c r="C166" s="11">
        <v>1</v>
      </c>
      <c r="D166" s="29">
        <v>6363</v>
      </c>
      <c r="E166" s="14" t="s">
        <v>133</v>
      </c>
    </row>
    <row r="167" spans="1:5" ht="15.75">
      <c r="A167" s="11">
        <v>0</v>
      </c>
      <c r="B167" s="11">
        <v>0</v>
      </c>
      <c r="C167" s="11">
        <v>1</v>
      </c>
      <c r="D167" s="29">
        <v>6362</v>
      </c>
      <c r="E167" s="14" t="s">
        <v>134</v>
      </c>
    </row>
    <row r="168" spans="1:5" ht="15.75">
      <c r="A168" s="11">
        <v>0</v>
      </c>
      <c r="B168" s="11">
        <v>0</v>
      </c>
      <c r="C168" s="11">
        <v>1</v>
      </c>
      <c r="D168" s="29">
        <v>6360</v>
      </c>
      <c r="E168" s="14" t="s">
        <v>135</v>
      </c>
    </row>
    <row r="169" spans="1:5" ht="15.75">
      <c r="A169" s="11">
        <v>0</v>
      </c>
      <c r="B169" s="11">
        <v>19</v>
      </c>
      <c r="C169" s="11">
        <v>0</v>
      </c>
      <c r="D169" s="29">
        <v>74259</v>
      </c>
      <c r="E169" s="14" t="s">
        <v>136</v>
      </c>
    </row>
    <row r="170" spans="1:5" ht="15.75">
      <c r="A170" s="11">
        <v>0</v>
      </c>
      <c r="B170" s="11">
        <v>5</v>
      </c>
      <c r="C170" s="11">
        <v>1</v>
      </c>
      <c r="D170" s="29">
        <v>750102507</v>
      </c>
      <c r="E170" s="14" t="s">
        <v>137</v>
      </c>
    </row>
    <row r="171" spans="1:5" ht="15.75">
      <c r="A171" s="11">
        <v>19</v>
      </c>
      <c r="B171" s="11">
        <v>7</v>
      </c>
      <c r="C171" s="11">
        <v>0</v>
      </c>
      <c r="D171" s="29">
        <v>7501014301518</v>
      </c>
      <c r="E171" s="14" t="s">
        <v>138</v>
      </c>
    </row>
    <row r="172" spans="1:5" ht="15.75">
      <c r="A172" s="11">
        <v>0</v>
      </c>
      <c r="B172" s="11">
        <v>14</v>
      </c>
      <c r="C172" s="11">
        <v>0</v>
      </c>
      <c r="D172" s="29">
        <v>75010342466</v>
      </c>
      <c r="E172" s="14" t="s">
        <v>139</v>
      </c>
    </row>
    <row r="173" spans="1:5" ht="15.75">
      <c r="A173" t="s">
        <v>177</v>
      </c>
      <c r="B173" t="s">
        <v>177</v>
      </c>
      <c r="E173" s="26" t="s">
        <v>103</v>
      </c>
    </row>
    <row r="174" spans="1:5" ht="15.75">
      <c r="A174" s="11">
        <v>1</v>
      </c>
      <c r="B174" s="11">
        <v>16</v>
      </c>
      <c r="C174" s="11">
        <v>0</v>
      </c>
      <c r="D174" s="29">
        <v>7501014300174</v>
      </c>
      <c r="E174" s="14" t="s">
        <v>140</v>
      </c>
    </row>
    <row r="175" spans="1:5" ht="15.75">
      <c r="A175" s="11">
        <v>2</v>
      </c>
      <c r="B175" s="11">
        <v>12</v>
      </c>
      <c r="C175" s="11">
        <v>0</v>
      </c>
      <c r="D175" s="29">
        <v>7501014300525</v>
      </c>
      <c r="E175" s="14" t="s">
        <v>141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A145:B145"/>
    <mergeCell ref="A153:E153"/>
    <mergeCell ref="A154:B154"/>
    <mergeCell ref="A161:E161"/>
    <mergeCell ref="A162:B162"/>
    <mergeCell ref="A124:E124"/>
    <mergeCell ref="A125:B125"/>
    <mergeCell ref="A135:E135"/>
    <mergeCell ref="A136:B136"/>
    <mergeCell ref="A144:E144"/>
    <mergeCell ref="A72:B72"/>
    <mergeCell ref="A101:E101"/>
    <mergeCell ref="A102:B102"/>
    <mergeCell ref="A114:E114"/>
    <mergeCell ref="A115:B115"/>
    <mergeCell ref="A1:E1"/>
    <mergeCell ref="A2:B2"/>
    <mergeCell ref="A40:E40"/>
    <mergeCell ref="A41:B41"/>
    <mergeCell ref="A71:E71"/>
  </mergeCells>
  <pageMargins left="0.34375" right="0.29166666666666669" top="0.75" bottom="0.75" header="0.3" footer="0.3"/>
  <pageSetup orientation="portrait" r:id="rId1"/>
  <headerFooter>
    <oddFooter>&amp;LVICTORIA EXT. 111&amp;C&amp;P/&amp;N VARIOS 3°&amp;R&amp;D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6"/>
  <sheetViews>
    <sheetView topLeftCell="A151" workbookViewId="0">
      <selection activeCell="AA166" sqref="AA166:AC176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9.28515625" customWidth="1"/>
    <col min="31" max="36" width="0" hidden="1" customWidth="1"/>
  </cols>
  <sheetData>
    <row r="1" spans="1:37" ht="15.75">
      <c r="A1" s="32" t="s">
        <v>142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7" ht="15.75">
      <c r="A2" s="33"/>
      <c r="B2" s="32" t="s">
        <v>2</v>
      </c>
      <c r="C2" s="33"/>
      <c r="D2" s="33"/>
      <c r="E2" s="33"/>
      <c r="F2" s="33"/>
      <c r="G2" s="33"/>
      <c r="H2" s="35" t="s">
        <v>143</v>
      </c>
      <c r="I2" s="33"/>
      <c r="J2" s="33"/>
      <c r="K2" s="33"/>
      <c r="L2" s="36" t="s">
        <v>144</v>
      </c>
      <c r="M2" s="33"/>
      <c r="N2" s="33"/>
      <c r="O2" s="37" t="s">
        <v>145</v>
      </c>
      <c r="P2" s="33"/>
      <c r="Q2" s="33"/>
      <c r="R2" s="38" t="s">
        <v>146</v>
      </c>
      <c r="S2" s="33"/>
      <c r="T2" s="33"/>
      <c r="U2" s="39" t="s">
        <v>147</v>
      </c>
      <c r="V2" s="33"/>
      <c r="W2" s="33"/>
      <c r="X2" s="40" t="s">
        <v>148</v>
      </c>
      <c r="Y2" s="33"/>
      <c r="Z2" s="33"/>
      <c r="AA2" s="41" t="s">
        <v>149</v>
      </c>
      <c r="AB2" s="33"/>
      <c r="AC2" s="33"/>
      <c r="AD2" s="33"/>
    </row>
    <row r="3" spans="1:37" ht="15.75">
      <c r="A3" s="34"/>
      <c r="B3" s="34" t="s">
        <v>7</v>
      </c>
      <c r="C3" s="34"/>
      <c r="D3" s="34"/>
      <c r="E3" s="34"/>
      <c r="F3" s="34"/>
      <c r="G3" s="34"/>
      <c r="H3" s="34" t="s">
        <v>1</v>
      </c>
      <c r="I3" s="34"/>
      <c r="J3" s="34"/>
      <c r="K3" s="34"/>
      <c r="L3" s="34" t="s">
        <v>1</v>
      </c>
      <c r="M3" s="34"/>
      <c r="N3" s="34"/>
      <c r="O3" s="34" t="s">
        <v>1</v>
      </c>
      <c r="P3" s="34"/>
      <c r="Q3" s="34"/>
      <c r="R3" s="34" t="s">
        <v>1</v>
      </c>
      <c r="S3" s="34"/>
      <c r="T3" s="34"/>
      <c r="U3" s="34" t="s">
        <v>1</v>
      </c>
      <c r="V3" s="34"/>
      <c r="W3" s="34"/>
      <c r="X3" s="34" t="s">
        <v>1</v>
      </c>
      <c r="Y3" s="34"/>
      <c r="Z3" s="34"/>
      <c r="AA3" s="34" t="s">
        <v>1</v>
      </c>
      <c r="AB3" s="34"/>
      <c r="AC3" s="34"/>
      <c r="AD3" s="34"/>
    </row>
    <row r="4" spans="1:37" ht="15.75">
      <c r="A4" s="34" t="s">
        <v>150</v>
      </c>
      <c r="B4" s="34" t="s">
        <v>8</v>
      </c>
      <c r="C4" s="34" t="s">
        <v>151</v>
      </c>
      <c r="D4" s="34" t="s">
        <v>152</v>
      </c>
      <c r="E4" s="34" t="s">
        <v>153</v>
      </c>
      <c r="F4" s="34" t="s">
        <v>154</v>
      </c>
      <c r="G4" s="34" t="s">
        <v>155</v>
      </c>
      <c r="H4" s="34" t="s">
        <v>3</v>
      </c>
      <c r="I4" s="34" t="s">
        <v>4</v>
      </c>
      <c r="J4" s="34" t="s">
        <v>156</v>
      </c>
      <c r="K4" s="34" t="s">
        <v>5</v>
      </c>
      <c r="L4" s="34" t="s">
        <v>3</v>
      </c>
      <c r="M4" s="34" t="s">
        <v>4</v>
      </c>
      <c r="N4" s="34" t="s">
        <v>5</v>
      </c>
      <c r="O4" s="34" t="s">
        <v>3</v>
      </c>
      <c r="P4" s="34" t="s">
        <v>4</v>
      </c>
      <c r="Q4" s="34" t="s">
        <v>5</v>
      </c>
      <c r="R4" s="34" t="s">
        <v>3</v>
      </c>
      <c r="S4" s="34" t="s">
        <v>4</v>
      </c>
      <c r="T4" s="34" t="s">
        <v>5</v>
      </c>
      <c r="U4" s="34" t="s">
        <v>3</v>
      </c>
      <c r="V4" s="34" t="s">
        <v>4</v>
      </c>
      <c r="W4" s="34" t="s">
        <v>5</v>
      </c>
      <c r="X4" s="34" t="s">
        <v>3</v>
      </c>
      <c r="Y4" s="34" t="s">
        <v>4</v>
      </c>
      <c r="Z4" s="34" t="s">
        <v>5</v>
      </c>
      <c r="AA4" s="34" t="s">
        <v>3</v>
      </c>
      <c r="AB4" s="34" t="s">
        <v>4</v>
      </c>
      <c r="AC4" s="34" t="s">
        <v>5</v>
      </c>
      <c r="AD4" s="34" t="s">
        <v>157</v>
      </c>
    </row>
    <row r="5" spans="1:37" ht="15.75">
      <c r="A5" s="13">
        <v>75030253001</v>
      </c>
      <c r="B5" s="14" t="s">
        <v>9</v>
      </c>
      <c r="C5" s="15">
        <v>789.96</v>
      </c>
      <c r="D5" s="15">
        <v>789.97</v>
      </c>
      <c r="E5" s="15">
        <v>829.5</v>
      </c>
      <c r="F5" s="15"/>
      <c r="G5" s="14"/>
      <c r="H5" s="11"/>
      <c r="I5" s="11"/>
      <c r="J5" s="11">
        <v>10</v>
      </c>
      <c r="K5" s="12">
        <v>10</v>
      </c>
      <c r="L5" s="11"/>
      <c r="M5" s="11"/>
      <c r="N5" s="12"/>
      <c r="O5" s="11"/>
      <c r="P5" s="11"/>
      <c r="Q5" s="12"/>
      <c r="R5" s="11"/>
      <c r="S5" s="11"/>
      <c r="T5" s="12"/>
      <c r="U5" s="11"/>
      <c r="V5" s="11"/>
      <c r="W5" s="12"/>
      <c r="X5" s="11"/>
      <c r="Y5" s="11"/>
      <c r="Z5" s="12"/>
      <c r="AA5" s="11">
        <v>0</v>
      </c>
      <c r="AB5" s="11">
        <v>6</v>
      </c>
      <c r="AC5" s="12">
        <v>0</v>
      </c>
      <c r="AD5" s="33"/>
      <c r="AE5" s="10">
        <f>C5*K5</f>
        <v>7899.6</v>
      </c>
      <c r="AF5" s="10">
        <f>C5*N5</f>
        <v>0</v>
      </c>
      <c r="AG5" s="10">
        <f>C5*Q5</f>
        <v>0</v>
      </c>
      <c r="AH5" s="10">
        <f>C5*T5</f>
        <v>0</v>
      </c>
      <c r="AI5" s="10">
        <f>C5*W5</f>
        <v>0</v>
      </c>
      <c r="AJ5" s="10">
        <f>C5*Z5</f>
        <v>0</v>
      </c>
      <c r="AK5" s="10">
        <f>C5*AC5</f>
        <v>0</v>
      </c>
    </row>
    <row r="6" spans="1:37" ht="15.75">
      <c r="B6" s="9" t="s">
        <v>10</v>
      </c>
      <c r="AA6" t="s">
        <v>177</v>
      </c>
      <c r="AB6" t="s">
        <v>177</v>
      </c>
    </row>
    <row r="7" spans="1:37" ht="15.75">
      <c r="A7" s="13">
        <v>1505</v>
      </c>
      <c r="B7" s="14" t="s">
        <v>11</v>
      </c>
      <c r="C7" s="15">
        <v>641.04</v>
      </c>
      <c r="D7" s="15">
        <v>641.04999999999995</v>
      </c>
      <c r="E7" s="15">
        <v>673.1</v>
      </c>
      <c r="F7" s="15"/>
      <c r="G7" s="14"/>
      <c r="H7" s="11"/>
      <c r="I7" s="11"/>
      <c r="J7" s="11">
        <v>3</v>
      </c>
      <c r="K7" s="12">
        <v>3</v>
      </c>
      <c r="L7" s="11"/>
      <c r="M7" s="11"/>
      <c r="N7" s="12"/>
      <c r="O7" s="11"/>
      <c r="P7" s="11"/>
      <c r="Q7" s="12"/>
      <c r="R7" s="11"/>
      <c r="S7" s="11"/>
      <c r="T7" s="12"/>
      <c r="U7" s="11"/>
      <c r="V7" s="11"/>
      <c r="W7" s="12"/>
      <c r="X7" s="11"/>
      <c r="Y7" s="11"/>
      <c r="Z7" s="12"/>
      <c r="AA7" s="11">
        <v>0</v>
      </c>
      <c r="AB7" s="11">
        <v>12</v>
      </c>
      <c r="AC7" s="12">
        <v>0</v>
      </c>
      <c r="AD7" s="33" t="s">
        <v>158</v>
      </c>
      <c r="AE7" s="10">
        <f t="shared" ref="AE7:AE12" si="0">C7*K7</f>
        <v>1923.12</v>
      </c>
      <c r="AF7" s="10">
        <f t="shared" ref="AF7:AF12" si="1">C7*N7</f>
        <v>0</v>
      </c>
      <c r="AG7" s="10">
        <f t="shared" ref="AG7:AG12" si="2">C7*Q7</f>
        <v>0</v>
      </c>
      <c r="AH7" s="10">
        <f t="shared" ref="AH7:AH12" si="3">C7*T7</f>
        <v>0</v>
      </c>
      <c r="AI7" s="10">
        <f t="shared" ref="AI7:AI12" si="4">C7*W7</f>
        <v>0</v>
      </c>
      <c r="AJ7" s="10">
        <f t="shared" ref="AJ7:AJ12" si="5">C7*Z7</f>
        <v>0</v>
      </c>
      <c r="AK7" s="10">
        <f t="shared" ref="AK7:AK12" si="6">C7*AC7</f>
        <v>0</v>
      </c>
    </row>
    <row r="8" spans="1:37" ht="15.75">
      <c r="A8" s="13">
        <v>1501</v>
      </c>
      <c r="B8" s="16" t="s">
        <v>12</v>
      </c>
      <c r="C8" s="17">
        <v>545.08799999999997</v>
      </c>
      <c r="D8" s="15">
        <v>545.09</v>
      </c>
      <c r="E8" s="15">
        <v>572.4</v>
      </c>
      <c r="F8" s="15"/>
      <c r="G8" s="14"/>
      <c r="H8" s="11"/>
      <c r="I8" s="11"/>
      <c r="J8" s="11">
        <v>3</v>
      </c>
      <c r="K8" s="12">
        <v>3</v>
      </c>
      <c r="L8" s="11"/>
      <c r="M8" s="11"/>
      <c r="N8" s="12"/>
      <c r="O8" s="11"/>
      <c r="P8" s="11"/>
      <c r="Q8" s="12"/>
      <c r="R8" s="11"/>
      <c r="S8" s="11"/>
      <c r="T8" s="12"/>
      <c r="U8" s="11"/>
      <c r="V8" s="11"/>
      <c r="W8" s="12"/>
      <c r="X8" s="11"/>
      <c r="Y8" s="11"/>
      <c r="Z8" s="12"/>
      <c r="AA8" s="11">
        <v>0</v>
      </c>
      <c r="AB8" s="11">
        <v>16</v>
      </c>
      <c r="AC8" s="12">
        <v>0</v>
      </c>
      <c r="AD8" s="33" t="s">
        <v>159</v>
      </c>
      <c r="AE8" s="10">
        <f t="shared" si="0"/>
        <v>1635.2639999999999</v>
      </c>
      <c r="AF8" s="10">
        <f t="shared" si="1"/>
        <v>0</v>
      </c>
      <c r="AG8" s="10">
        <f t="shared" si="2"/>
        <v>0</v>
      </c>
      <c r="AH8" s="10">
        <f t="shared" si="3"/>
        <v>0</v>
      </c>
      <c r="AI8" s="10">
        <f t="shared" si="4"/>
        <v>0</v>
      </c>
      <c r="AJ8" s="10">
        <f t="shared" si="5"/>
        <v>0</v>
      </c>
      <c r="AK8" s="10">
        <f t="shared" si="6"/>
        <v>0</v>
      </c>
    </row>
    <row r="9" spans="1:37" ht="15.75">
      <c r="A9" s="13">
        <v>25551</v>
      </c>
      <c r="B9" s="16" t="s">
        <v>13</v>
      </c>
      <c r="C9" s="17">
        <v>466.39679999999998</v>
      </c>
      <c r="D9" s="15">
        <v>466.4</v>
      </c>
      <c r="E9" s="15">
        <v>489.8</v>
      </c>
      <c r="F9" s="15"/>
      <c r="G9" s="14"/>
      <c r="H9" s="11"/>
      <c r="I9" s="11"/>
      <c r="J9" s="11">
        <v>3</v>
      </c>
      <c r="K9" s="12">
        <v>3</v>
      </c>
      <c r="L9" s="11"/>
      <c r="M9" s="11"/>
      <c r="N9" s="12"/>
      <c r="O9" s="11"/>
      <c r="P9" s="11"/>
      <c r="Q9" s="12"/>
      <c r="R9" s="11"/>
      <c r="S9" s="11"/>
      <c r="T9" s="12"/>
      <c r="U9" s="11"/>
      <c r="V9" s="11"/>
      <c r="W9" s="12"/>
      <c r="X9" s="11"/>
      <c r="Y9" s="11"/>
      <c r="Z9" s="12"/>
      <c r="AA9" s="11">
        <v>0</v>
      </c>
      <c r="AB9" s="11">
        <v>2</v>
      </c>
      <c r="AC9" s="12">
        <v>1</v>
      </c>
      <c r="AD9" s="33" t="s">
        <v>160</v>
      </c>
      <c r="AE9" s="10">
        <f t="shared" si="0"/>
        <v>1399.1904</v>
      </c>
      <c r="AF9" s="10">
        <f t="shared" si="1"/>
        <v>0</v>
      </c>
      <c r="AG9" s="10">
        <f t="shared" si="2"/>
        <v>0</v>
      </c>
      <c r="AH9" s="10">
        <f t="shared" si="3"/>
        <v>0</v>
      </c>
      <c r="AI9" s="10">
        <f t="shared" si="4"/>
        <v>0</v>
      </c>
      <c r="AJ9" s="10">
        <f t="shared" si="5"/>
        <v>0</v>
      </c>
      <c r="AK9" s="10">
        <f t="shared" si="6"/>
        <v>466.39679999999998</v>
      </c>
    </row>
    <row r="10" spans="1:37" ht="15.75">
      <c r="A10" s="18">
        <v>80051671</v>
      </c>
      <c r="B10" s="16" t="s">
        <v>14</v>
      </c>
      <c r="C10" s="17">
        <v>340.12</v>
      </c>
      <c r="D10" s="19">
        <v>340.2</v>
      </c>
      <c r="E10" s="15">
        <v>366</v>
      </c>
      <c r="F10" s="20">
        <v>350.74</v>
      </c>
      <c r="G10" s="14" t="s">
        <v>161</v>
      </c>
      <c r="H10" s="11"/>
      <c r="I10" s="11"/>
      <c r="J10" s="11">
        <v>3</v>
      </c>
      <c r="K10" s="12">
        <v>3</v>
      </c>
      <c r="L10" s="11"/>
      <c r="M10" s="11"/>
      <c r="N10" s="12"/>
      <c r="O10" s="11"/>
      <c r="P10" s="11"/>
      <c r="Q10" s="12"/>
      <c r="R10" s="11"/>
      <c r="S10" s="11"/>
      <c r="T10" s="12"/>
      <c r="U10" s="11"/>
      <c r="V10" s="11"/>
      <c r="W10" s="12"/>
      <c r="X10" s="11"/>
      <c r="Y10" s="11"/>
      <c r="Z10" s="12"/>
      <c r="AA10" s="11">
        <v>0</v>
      </c>
      <c r="AB10" s="11">
        <v>5</v>
      </c>
      <c r="AC10" s="12">
        <v>1</v>
      </c>
      <c r="AD10" s="33"/>
      <c r="AE10" s="10">
        <f t="shared" si="0"/>
        <v>1020.36</v>
      </c>
      <c r="AF10" s="10">
        <f t="shared" si="1"/>
        <v>0</v>
      </c>
      <c r="AG10" s="10">
        <f t="shared" si="2"/>
        <v>0</v>
      </c>
      <c r="AH10" s="10">
        <f t="shared" si="3"/>
        <v>0</v>
      </c>
      <c r="AI10" s="10">
        <f t="shared" si="4"/>
        <v>0</v>
      </c>
      <c r="AJ10" s="10">
        <f t="shared" si="5"/>
        <v>0</v>
      </c>
      <c r="AK10" s="10">
        <f t="shared" si="6"/>
        <v>340.12</v>
      </c>
    </row>
    <row r="11" spans="1:37" ht="15.75">
      <c r="A11" s="18">
        <v>789742896507</v>
      </c>
      <c r="B11" s="16" t="s">
        <v>15</v>
      </c>
      <c r="C11" s="17">
        <v>946.62</v>
      </c>
      <c r="D11" s="19">
        <v>960.12</v>
      </c>
      <c r="E11" s="15">
        <v>1027.2</v>
      </c>
      <c r="F11" s="20">
        <v>976.37</v>
      </c>
      <c r="G11" s="14" t="s">
        <v>161</v>
      </c>
      <c r="H11" s="11"/>
      <c r="I11" s="11"/>
      <c r="J11" s="11">
        <v>3</v>
      </c>
      <c r="K11" s="12">
        <v>3</v>
      </c>
      <c r="L11" s="11"/>
      <c r="M11" s="11"/>
      <c r="N11" s="12"/>
      <c r="O11" s="11"/>
      <c r="P11" s="11"/>
      <c r="Q11" s="12"/>
      <c r="R11" s="11"/>
      <c r="S11" s="11"/>
      <c r="T11" s="12"/>
      <c r="U11" s="11"/>
      <c r="V11" s="11"/>
      <c r="W11" s="12"/>
      <c r="X11" s="11"/>
      <c r="Y11" s="11"/>
      <c r="Z11" s="12"/>
      <c r="AA11" s="11">
        <v>0</v>
      </c>
      <c r="AB11" s="11">
        <v>9</v>
      </c>
      <c r="AC11" s="12">
        <v>0</v>
      </c>
      <c r="AD11" s="33"/>
      <c r="AE11" s="10">
        <f t="shared" si="0"/>
        <v>2839.86</v>
      </c>
      <c r="AF11" s="10">
        <f t="shared" si="1"/>
        <v>0</v>
      </c>
      <c r="AG11" s="10">
        <f t="shared" si="2"/>
        <v>0</v>
      </c>
      <c r="AH11" s="10">
        <f t="shared" si="3"/>
        <v>0</v>
      </c>
      <c r="AI11" s="10">
        <f t="shared" si="4"/>
        <v>0</v>
      </c>
      <c r="AJ11" s="10">
        <f t="shared" si="5"/>
        <v>0</v>
      </c>
      <c r="AK11" s="10">
        <f t="shared" si="6"/>
        <v>0</v>
      </c>
    </row>
    <row r="12" spans="1:37" ht="15.75">
      <c r="A12" s="18">
        <v>789742895050</v>
      </c>
      <c r="B12" s="16" t="s">
        <v>16</v>
      </c>
      <c r="C12" s="17">
        <v>731.5</v>
      </c>
      <c r="D12" s="19">
        <v>731.7</v>
      </c>
      <c r="E12" s="15">
        <v>787.5</v>
      </c>
      <c r="F12" s="20">
        <v>754.41</v>
      </c>
      <c r="G12" s="14" t="s">
        <v>161</v>
      </c>
      <c r="H12" s="11"/>
      <c r="I12" s="11"/>
      <c r="J12" s="11">
        <v>3</v>
      </c>
      <c r="K12" s="12">
        <v>3</v>
      </c>
      <c r="L12" s="11"/>
      <c r="M12" s="11"/>
      <c r="N12" s="12"/>
      <c r="O12" s="11"/>
      <c r="P12" s="11"/>
      <c r="Q12" s="12"/>
      <c r="R12" s="11"/>
      <c r="S12" s="11"/>
      <c r="T12" s="12"/>
      <c r="U12" s="11"/>
      <c r="V12" s="11"/>
      <c r="W12" s="12"/>
      <c r="X12" s="11"/>
      <c r="Y12" s="11"/>
      <c r="Z12" s="12"/>
      <c r="AA12" s="11">
        <v>0</v>
      </c>
      <c r="AB12" s="11">
        <v>9</v>
      </c>
      <c r="AC12" s="12">
        <v>0</v>
      </c>
      <c r="AD12" s="33"/>
      <c r="AE12" s="10">
        <f t="shared" si="0"/>
        <v>2194.5</v>
      </c>
      <c r="AF12" s="10">
        <f t="shared" si="1"/>
        <v>0</v>
      </c>
      <c r="AG12" s="10">
        <f t="shared" si="2"/>
        <v>0</v>
      </c>
      <c r="AH12" s="10">
        <f t="shared" si="3"/>
        <v>0</v>
      </c>
      <c r="AI12" s="10">
        <f t="shared" si="4"/>
        <v>0</v>
      </c>
      <c r="AJ12" s="10">
        <f t="shared" si="5"/>
        <v>0</v>
      </c>
      <c r="AK12" s="10">
        <f t="shared" si="6"/>
        <v>0</v>
      </c>
    </row>
    <row r="13" spans="1:37" ht="15.75">
      <c r="B13" s="9" t="s">
        <v>17</v>
      </c>
      <c r="AA13" t="s">
        <v>177</v>
      </c>
      <c r="AB13" t="s">
        <v>177</v>
      </c>
    </row>
    <row r="14" spans="1:37" ht="15.75">
      <c r="A14" s="13" t="s">
        <v>18</v>
      </c>
      <c r="B14" s="16" t="s">
        <v>19</v>
      </c>
      <c r="C14" s="17">
        <v>184.92</v>
      </c>
      <c r="D14" s="15">
        <v>193.51</v>
      </c>
      <c r="E14" s="15">
        <v>203.2</v>
      </c>
      <c r="F14" s="17">
        <v>193.5</v>
      </c>
      <c r="G14" s="14" t="s">
        <v>162</v>
      </c>
      <c r="H14" s="11"/>
      <c r="I14" s="11"/>
      <c r="J14" s="11">
        <v>4</v>
      </c>
      <c r="K14" s="12">
        <v>4</v>
      </c>
      <c r="L14" s="11"/>
      <c r="M14" s="11"/>
      <c r="N14" s="12"/>
      <c r="O14" s="11"/>
      <c r="P14" s="11"/>
      <c r="Q14" s="12"/>
      <c r="R14" s="11"/>
      <c r="S14" s="11"/>
      <c r="T14" s="12"/>
      <c r="U14" s="11"/>
      <c r="V14" s="11"/>
      <c r="W14" s="12"/>
      <c r="X14" s="11"/>
      <c r="Y14" s="11"/>
      <c r="Z14" s="12"/>
      <c r="AA14" s="11">
        <v>1</v>
      </c>
      <c r="AB14" s="11">
        <v>2</v>
      </c>
      <c r="AC14" s="12">
        <v>0</v>
      </c>
      <c r="AD14" s="33" t="s">
        <v>163</v>
      </c>
      <c r="AE14" s="10">
        <f>C14*K14</f>
        <v>739.68</v>
      </c>
      <c r="AF14" s="10">
        <f>C14*N14</f>
        <v>0</v>
      </c>
      <c r="AG14" s="10">
        <f>C14*Q14</f>
        <v>0</v>
      </c>
      <c r="AH14" s="10">
        <f>C14*T14</f>
        <v>0</v>
      </c>
      <c r="AI14" s="10">
        <f>C14*W14</f>
        <v>0</v>
      </c>
      <c r="AJ14" s="10">
        <f>C14*Z14</f>
        <v>0</v>
      </c>
      <c r="AK14" s="10">
        <f>C14*AC14</f>
        <v>0</v>
      </c>
    </row>
    <row r="15" spans="1:37" ht="15.75">
      <c r="B15" s="9" t="s">
        <v>20</v>
      </c>
      <c r="AA15" t="s">
        <v>177</v>
      </c>
      <c r="AB15" t="s">
        <v>177</v>
      </c>
    </row>
    <row r="16" spans="1:37" ht="15.75">
      <c r="A16" s="13">
        <v>75030253006</v>
      </c>
      <c r="B16" s="14" t="s">
        <v>21</v>
      </c>
      <c r="C16" s="15">
        <v>472.92</v>
      </c>
      <c r="D16" s="15">
        <v>472.93</v>
      </c>
      <c r="E16" s="15">
        <v>496.6</v>
      </c>
      <c r="F16" s="15"/>
      <c r="G16" s="14"/>
      <c r="H16" s="11"/>
      <c r="I16" s="11"/>
      <c r="J16" s="11">
        <v>2</v>
      </c>
      <c r="K16" s="12">
        <v>2</v>
      </c>
      <c r="L16" s="11"/>
      <c r="M16" s="11"/>
      <c r="N16" s="12"/>
      <c r="O16" s="11"/>
      <c r="P16" s="11"/>
      <c r="Q16" s="12"/>
      <c r="R16" s="11"/>
      <c r="S16" s="11"/>
      <c r="T16" s="12"/>
      <c r="U16" s="11"/>
      <c r="V16" s="11"/>
      <c r="W16" s="12"/>
      <c r="X16" s="11"/>
      <c r="Y16" s="11"/>
      <c r="Z16" s="12"/>
      <c r="AA16" s="11">
        <v>1</v>
      </c>
      <c r="AB16" s="11">
        <v>0</v>
      </c>
      <c r="AC16" s="12">
        <v>0</v>
      </c>
      <c r="AD16" s="33"/>
      <c r="AE16" s="10">
        <f>C16*K16</f>
        <v>945.84</v>
      </c>
      <c r="AF16" s="10">
        <f>C16*N16</f>
        <v>0</v>
      </c>
      <c r="AG16" s="10">
        <f>C16*Q16</f>
        <v>0</v>
      </c>
      <c r="AH16" s="10">
        <f>C16*T16</f>
        <v>0</v>
      </c>
      <c r="AI16" s="10">
        <f>C16*W16</f>
        <v>0</v>
      </c>
      <c r="AJ16" s="10">
        <f>C16*Z16</f>
        <v>0</v>
      </c>
      <c r="AK16" s="10">
        <f>C16*AC16</f>
        <v>0</v>
      </c>
    </row>
    <row r="17" spans="1:37" ht="15.75">
      <c r="A17" s="13">
        <v>75030253005</v>
      </c>
      <c r="B17" s="14" t="s">
        <v>22</v>
      </c>
      <c r="C17" s="15">
        <v>245.61</v>
      </c>
      <c r="D17" s="15">
        <v>245.62</v>
      </c>
      <c r="E17" s="15">
        <v>257.89999999999998</v>
      </c>
      <c r="F17" s="15"/>
      <c r="G17" s="14"/>
      <c r="H17" s="11"/>
      <c r="I17" s="11"/>
      <c r="J17" s="11">
        <v>2</v>
      </c>
      <c r="K17" s="12">
        <v>2</v>
      </c>
      <c r="L17" s="11"/>
      <c r="M17" s="11"/>
      <c r="N17" s="12"/>
      <c r="O17" s="11"/>
      <c r="P17" s="11"/>
      <c r="Q17" s="12"/>
      <c r="R17" s="11"/>
      <c r="S17" s="11"/>
      <c r="T17" s="12"/>
      <c r="U17" s="11"/>
      <c r="V17" s="11"/>
      <c r="W17" s="12"/>
      <c r="X17" s="11"/>
      <c r="Y17" s="11"/>
      <c r="Z17" s="12"/>
      <c r="AA17" s="11">
        <v>1</v>
      </c>
      <c r="AB17" s="11">
        <v>1</v>
      </c>
      <c r="AC17" s="12">
        <v>0</v>
      </c>
      <c r="AD17" s="33"/>
      <c r="AE17" s="10">
        <f>C17*K17</f>
        <v>491.22</v>
      </c>
      <c r="AF17" s="10">
        <f>C17*N17</f>
        <v>0</v>
      </c>
      <c r="AG17" s="10">
        <f>C17*Q17</f>
        <v>0</v>
      </c>
      <c r="AH17" s="10">
        <f>C17*T17</f>
        <v>0</v>
      </c>
      <c r="AI17" s="10">
        <f>C17*W17</f>
        <v>0</v>
      </c>
      <c r="AJ17" s="10">
        <f>C17*Z17</f>
        <v>0</v>
      </c>
      <c r="AK17" s="10">
        <f>C17*AC17</f>
        <v>0</v>
      </c>
    </row>
    <row r="18" spans="1:37" ht="15.75">
      <c r="A18" s="13">
        <v>75030253008</v>
      </c>
      <c r="B18" s="14" t="s">
        <v>23</v>
      </c>
      <c r="C18" s="15">
        <v>245.61</v>
      </c>
      <c r="D18" s="15">
        <v>245.62</v>
      </c>
      <c r="E18" s="15">
        <v>257.89999999999998</v>
      </c>
      <c r="F18" s="15"/>
      <c r="G18" s="14"/>
      <c r="H18" s="11"/>
      <c r="I18" s="11"/>
      <c r="J18" s="11">
        <v>2</v>
      </c>
      <c r="K18" s="12">
        <v>2</v>
      </c>
      <c r="L18" s="11"/>
      <c r="M18" s="11"/>
      <c r="N18" s="12"/>
      <c r="O18" s="11"/>
      <c r="P18" s="11"/>
      <c r="Q18" s="12"/>
      <c r="R18" s="11"/>
      <c r="S18" s="11"/>
      <c r="T18" s="12"/>
      <c r="U18" s="11"/>
      <c r="V18" s="11"/>
      <c r="W18" s="12"/>
      <c r="X18" s="11"/>
      <c r="Y18" s="11"/>
      <c r="Z18" s="12"/>
      <c r="AA18" s="11">
        <v>1</v>
      </c>
      <c r="AB18" s="11">
        <v>0</v>
      </c>
      <c r="AC18" s="12">
        <v>0</v>
      </c>
      <c r="AD18" s="33"/>
      <c r="AE18" s="10">
        <f>C18*K18</f>
        <v>491.22</v>
      </c>
      <c r="AF18" s="10">
        <f>C18*N18</f>
        <v>0</v>
      </c>
      <c r="AG18" s="10">
        <f>C18*Q18</f>
        <v>0</v>
      </c>
      <c r="AH18" s="10">
        <f>C18*T18</f>
        <v>0</v>
      </c>
      <c r="AI18" s="10">
        <f>C18*W18</f>
        <v>0</v>
      </c>
      <c r="AJ18" s="10">
        <f>C18*Z18</f>
        <v>0</v>
      </c>
      <c r="AK18" s="10">
        <f>C18*AC18</f>
        <v>0</v>
      </c>
    </row>
    <row r="19" spans="1:37" ht="15.75">
      <c r="B19" s="9" t="s">
        <v>24</v>
      </c>
      <c r="AA19" t="s">
        <v>177</v>
      </c>
      <c r="AB19" t="s">
        <v>177</v>
      </c>
    </row>
    <row r="20" spans="1:37" ht="15.75">
      <c r="A20" s="13">
        <v>7502056210004</v>
      </c>
      <c r="B20" s="14" t="s">
        <v>25</v>
      </c>
      <c r="C20" s="15">
        <v>693.39</v>
      </c>
      <c r="D20" s="15">
        <v>693.4</v>
      </c>
      <c r="E20" s="15">
        <v>728.1</v>
      </c>
      <c r="F20" s="20">
        <v>736.06</v>
      </c>
      <c r="G20" s="14" t="s">
        <v>164</v>
      </c>
      <c r="H20" s="11"/>
      <c r="I20" s="11"/>
      <c r="J20" s="11">
        <v>2</v>
      </c>
      <c r="K20" s="12">
        <v>2</v>
      </c>
      <c r="L20" s="11"/>
      <c r="M20" s="11"/>
      <c r="N20" s="12"/>
      <c r="O20" s="11"/>
      <c r="P20" s="11"/>
      <c r="Q20" s="12"/>
      <c r="R20" s="11"/>
      <c r="S20" s="11"/>
      <c r="T20" s="12"/>
      <c r="U20" s="11"/>
      <c r="V20" s="11"/>
      <c r="W20" s="12"/>
      <c r="X20" s="11"/>
      <c r="Y20" s="11"/>
      <c r="Z20" s="12"/>
      <c r="AA20" s="11">
        <v>0</v>
      </c>
      <c r="AB20" s="11">
        <v>38</v>
      </c>
      <c r="AC20" s="12">
        <v>0</v>
      </c>
      <c r="AD20" s="33"/>
      <c r="AE20" s="10">
        <f>C20*K20</f>
        <v>1386.78</v>
      </c>
      <c r="AF20" s="10">
        <f>C20*N20</f>
        <v>0</v>
      </c>
      <c r="AG20" s="10">
        <f>C20*Q20</f>
        <v>0</v>
      </c>
      <c r="AH20" s="10">
        <f>C20*T20</f>
        <v>0</v>
      </c>
      <c r="AI20" s="10">
        <f>C20*W20</f>
        <v>0</v>
      </c>
      <c r="AJ20" s="10">
        <f>C20*Z20</f>
        <v>0</v>
      </c>
      <c r="AK20" s="10">
        <f>C20*AC20</f>
        <v>0</v>
      </c>
    </row>
    <row r="21" spans="1:37" ht="15.75">
      <c r="B21" s="9" t="s">
        <v>26</v>
      </c>
      <c r="AA21" t="s">
        <v>177</v>
      </c>
      <c r="AB21" t="s">
        <v>177</v>
      </c>
    </row>
    <row r="22" spans="1:37" ht="15.75">
      <c r="A22" s="13">
        <v>75010262</v>
      </c>
      <c r="B22" s="14" t="s">
        <v>27</v>
      </c>
      <c r="C22" s="15">
        <v>202.41</v>
      </c>
      <c r="D22" s="15">
        <v>202.42</v>
      </c>
      <c r="E22" s="15">
        <v>212.6</v>
      </c>
      <c r="F22" s="15"/>
      <c r="G22" s="14"/>
      <c r="H22" s="11"/>
      <c r="I22" s="11"/>
      <c r="J22" s="11">
        <v>10</v>
      </c>
      <c r="K22" s="12">
        <v>10</v>
      </c>
      <c r="L22" s="11"/>
      <c r="M22" s="11"/>
      <c r="N22" s="12"/>
      <c r="O22" s="11"/>
      <c r="P22" s="11"/>
      <c r="Q22" s="12"/>
      <c r="R22" s="11"/>
      <c r="S22" s="11"/>
      <c r="T22" s="12"/>
      <c r="U22" s="11"/>
      <c r="V22" s="11"/>
      <c r="W22" s="12"/>
      <c r="X22" s="11"/>
      <c r="Y22" s="11"/>
      <c r="Z22" s="12"/>
      <c r="AA22" s="11">
        <v>0</v>
      </c>
      <c r="AB22" s="11">
        <v>17</v>
      </c>
      <c r="AC22" s="12">
        <v>0</v>
      </c>
      <c r="AD22" s="33"/>
      <c r="AE22" s="10">
        <f>C22*K22</f>
        <v>2024.1</v>
      </c>
      <c r="AF22" s="10">
        <f>C22*N22</f>
        <v>0</v>
      </c>
      <c r="AG22" s="10">
        <f>C22*Q22</f>
        <v>0</v>
      </c>
      <c r="AH22" s="10">
        <f>C22*T22</f>
        <v>0</v>
      </c>
      <c r="AI22" s="10">
        <f>C22*W22</f>
        <v>0</v>
      </c>
      <c r="AJ22" s="10">
        <f>C22*Z22</f>
        <v>0</v>
      </c>
      <c r="AK22" s="10">
        <f>C22*AC22</f>
        <v>0</v>
      </c>
    </row>
    <row r="23" spans="1:37" ht="15.75">
      <c r="A23" s="13">
        <v>7502015001</v>
      </c>
      <c r="B23" s="14" t="s">
        <v>28</v>
      </c>
      <c r="C23" s="15">
        <v>204.35</v>
      </c>
      <c r="D23" s="15">
        <v>204.36</v>
      </c>
      <c r="E23" s="15">
        <v>214.6</v>
      </c>
      <c r="F23" s="15"/>
      <c r="G23" s="14"/>
      <c r="H23" s="11"/>
      <c r="I23" s="11"/>
      <c r="J23" s="11">
        <v>5</v>
      </c>
      <c r="K23" s="12">
        <v>5</v>
      </c>
      <c r="L23" s="11"/>
      <c r="M23" s="11"/>
      <c r="N23" s="12"/>
      <c r="O23" s="11"/>
      <c r="P23" s="11"/>
      <c r="Q23" s="12"/>
      <c r="R23" s="11"/>
      <c r="S23" s="11"/>
      <c r="T23" s="12"/>
      <c r="U23" s="11"/>
      <c r="V23" s="11"/>
      <c r="W23" s="12"/>
      <c r="X23" s="11"/>
      <c r="Y23" s="11"/>
      <c r="Z23" s="12"/>
      <c r="AA23" s="11">
        <v>1</v>
      </c>
      <c r="AB23" s="11">
        <v>9</v>
      </c>
      <c r="AC23" s="12">
        <v>0</v>
      </c>
      <c r="AD23" s="33"/>
      <c r="AE23" s="10">
        <f>C23*K23</f>
        <v>1021.75</v>
      </c>
      <c r="AF23" s="10">
        <f>C23*N23</f>
        <v>0</v>
      </c>
      <c r="AG23" s="10">
        <f>C23*Q23</f>
        <v>0</v>
      </c>
      <c r="AH23" s="10">
        <f>C23*T23</f>
        <v>0</v>
      </c>
      <c r="AI23" s="10">
        <f>C23*W23</f>
        <v>0</v>
      </c>
      <c r="AJ23" s="10">
        <f>C23*Z23</f>
        <v>0</v>
      </c>
      <c r="AK23" s="10">
        <f>C23*AC23</f>
        <v>0</v>
      </c>
    </row>
    <row r="24" spans="1:37" ht="15.75">
      <c r="B24" s="9" t="s">
        <v>29</v>
      </c>
      <c r="AA24" t="s">
        <v>177</v>
      </c>
      <c r="AB24" t="s">
        <v>177</v>
      </c>
    </row>
    <row r="25" spans="1:37" ht="15.75">
      <c r="A25" s="13">
        <v>75030253004</v>
      </c>
      <c r="B25" s="14" t="s">
        <v>30</v>
      </c>
      <c r="C25" s="15">
        <v>150.15</v>
      </c>
      <c r="D25" s="15">
        <v>150.16</v>
      </c>
      <c r="E25" s="15">
        <v>157.69999999999999</v>
      </c>
      <c r="F25" s="15"/>
      <c r="G25" s="14"/>
      <c r="H25" s="11"/>
      <c r="I25" s="11"/>
      <c r="J25" s="11">
        <v>10</v>
      </c>
      <c r="K25" s="12">
        <v>10</v>
      </c>
      <c r="L25" s="11"/>
      <c r="M25" s="11"/>
      <c r="N25" s="12"/>
      <c r="O25" s="11"/>
      <c r="P25" s="11"/>
      <c r="Q25" s="12"/>
      <c r="R25" s="11"/>
      <c r="S25" s="11"/>
      <c r="T25" s="12"/>
      <c r="U25" s="11"/>
      <c r="V25" s="11"/>
      <c r="W25" s="12"/>
      <c r="X25" s="11"/>
      <c r="Y25" s="11"/>
      <c r="Z25" s="12"/>
      <c r="AA25" s="11">
        <v>1</v>
      </c>
      <c r="AB25" s="11">
        <v>2</v>
      </c>
      <c r="AC25" s="12">
        <v>0</v>
      </c>
      <c r="AD25" s="33"/>
      <c r="AE25" s="10">
        <f>C25*K25</f>
        <v>1501.5</v>
      </c>
      <c r="AF25" s="10">
        <f>C25*N25</f>
        <v>0</v>
      </c>
      <c r="AG25" s="10">
        <f>C25*Q25</f>
        <v>0</v>
      </c>
      <c r="AH25" s="10">
        <f>C25*T25</f>
        <v>0</v>
      </c>
      <c r="AI25" s="10">
        <f>C25*W25</f>
        <v>0</v>
      </c>
      <c r="AJ25" s="10">
        <f>C25*Z25</f>
        <v>0</v>
      </c>
      <c r="AK25" s="10">
        <f>C25*AC25</f>
        <v>0</v>
      </c>
    </row>
    <row r="26" spans="1:37" ht="15.75">
      <c r="A26" s="13">
        <v>75030253003</v>
      </c>
      <c r="B26" s="14" t="s">
        <v>31</v>
      </c>
      <c r="C26" s="15">
        <v>150.15</v>
      </c>
      <c r="D26" s="15">
        <v>150.16</v>
      </c>
      <c r="E26" s="15">
        <v>157.69999999999999</v>
      </c>
      <c r="F26" s="15"/>
      <c r="G26" s="14"/>
      <c r="H26" s="11"/>
      <c r="I26" s="11"/>
      <c r="J26" s="11">
        <v>10</v>
      </c>
      <c r="K26" s="12">
        <v>10</v>
      </c>
      <c r="L26" s="11"/>
      <c r="M26" s="11"/>
      <c r="N26" s="12"/>
      <c r="O26" s="11"/>
      <c r="P26" s="11"/>
      <c r="Q26" s="12"/>
      <c r="R26" s="11"/>
      <c r="S26" s="11"/>
      <c r="T26" s="12"/>
      <c r="U26" s="11"/>
      <c r="V26" s="11"/>
      <c r="W26" s="12"/>
      <c r="X26" s="11"/>
      <c r="Y26" s="11"/>
      <c r="Z26" s="12"/>
      <c r="AA26" s="11">
        <v>1</v>
      </c>
      <c r="AB26" s="11">
        <v>0</v>
      </c>
      <c r="AC26" s="12">
        <v>0</v>
      </c>
      <c r="AD26" s="33"/>
      <c r="AE26" s="10">
        <f>C26*K26</f>
        <v>1501.5</v>
      </c>
      <c r="AF26" s="10">
        <f>C26*N26</f>
        <v>0</v>
      </c>
      <c r="AG26" s="10">
        <f>C26*Q26</f>
        <v>0</v>
      </c>
      <c r="AH26" s="10">
        <f>C26*T26</f>
        <v>0</v>
      </c>
      <c r="AI26" s="10">
        <f>C26*W26</f>
        <v>0</v>
      </c>
      <c r="AJ26" s="10">
        <f>C26*Z26</f>
        <v>0</v>
      </c>
      <c r="AK26" s="10">
        <f>C26*AC26</f>
        <v>0</v>
      </c>
    </row>
    <row r="27" spans="1:37" ht="15.75">
      <c r="B27" s="9" t="s">
        <v>32</v>
      </c>
      <c r="AA27" t="s">
        <v>177</v>
      </c>
      <c r="AB27" t="s">
        <v>177</v>
      </c>
    </row>
    <row r="28" spans="1:37" ht="15.75">
      <c r="A28" s="13">
        <v>75030253002</v>
      </c>
      <c r="B28" s="14" t="s">
        <v>33</v>
      </c>
      <c r="C28" s="15">
        <v>170.23</v>
      </c>
      <c r="D28" s="15">
        <v>170.24</v>
      </c>
      <c r="E28" s="15">
        <v>178.8</v>
      </c>
      <c r="F28" s="15"/>
      <c r="G28" s="14"/>
      <c r="H28" s="11"/>
      <c r="I28" s="11"/>
      <c r="J28" s="11">
        <v>6</v>
      </c>
      <c r="K28" s="12">
        <v>6</v>
      </c>
      <c r="L28" s="11"/>
      <c r="M28" s="11"/>
      <c r="N28" s="12"/>
      <c r="O28" s="11"/>
      <c r="P28" s="11"/>
      <c r="Q28" s="12"/>
      <c r="R28" s="11"/>
      <c r="S28" s="11"/>
      <c r="T28" s="12"/>
      <c r="U28" s="11"/>
      <c r="V28" s="11"/>
      <c r="W28" s="12"/>
      <c r="X28" s="11"/>
      <c r="Y28" s="11"/>
      <c r="Z28" s="12"/>
      <c r="AA28" s="11">
        <v>1</v>
      </c>
      <c r="AB28" s="11">
        <v>0</v>
      </c>
      <c r="AC28" s="12">
        <v>0</v>
      </c>
      <c r="AD28" s="33"/>
      <c r="AE28" s="10">
        <f>C28*K28</f>
        <v>1021.3799999999999</v>
      </c>
      <c r="AF28" s="10">
        <f>C28*N28</f>
        <v>0</v>
      </c>
      <c r="AG28" s="10">
        <f>C28*Q28</f>
        <v>0</v>
      </c>
      <c r="AH28" s="10">
        <f>C28*T28</f>
        <v>0</v>
      </c>
      <c r="AI28" s="10">
        <f>C28*W28</f>
        <v>0</v>
      </c>
      <c r="AJ28" s="10">
        <f>C28*Z28</f>
        <v>0</v>
      </c>
      <c r="AK28" s="10">
        <f>C28*AC28</f>
        <v>0</v>
      </c>
    </row>
    <row r="29" spans="1:37" ht="15.75">
      <c r="B29" s="9" t="s">
        <v>34</v>
      </c>
      <c r="AA29" t="s">
        <v>177</v>
      </c>
      <c r="AB29" t="s">
        <v>177</v>
      </c>
    </row>
    <row r="30" spans="1:37" ht="15.75">
      <c r="A30" s="13">
        <v>6145</v>
      </c>
      <c r="B30" s="14" t="s">
        <v>35</v>
      </c>
      <c r="C30" s="15">
        <v>266.64999999999998</v>
      </c>
      <c r="D30" s="15">
        <v>266.66000000000003</v>
      </c>
      <c r="E30" s="15">
        <v>280</v>
      </c>
      <c r="F30" s="15"/>
      <c r="G30" s="14"/>
      <c r="H30" s="11"/>
      <c r="I30" s="11"/>
      <c r="J30" s="11">
        <v>4</v>
      </c>
      <c r="K30" s="12">
        <v>4</v>
      </c>
      <c r="L30" s="11"/>
      <c r="M30" s="11"/>
      <c r="N30" s="12"/>
      <c r="O30" s="11"/>
      <c r="P30" s="11"/>
      <c r="Q30" s="12"/>
      <c r="R30" s="11"/>
      <c r="S30" s="11"/>
      <c r="T30" s="12"/>
      <c r="U30" s="11"/>
      <c r="V30" s="11"/>
      <c r="W30" s="12"/>
      <c r="X30" s="11"/>
      <c r="Y30" s="11"/>
      <c r="Z30" s="12"/>
      <c r="AA30" s="11">
        <v>2</v>
      </c>
      <c r="AB30" s="11">
        <v>1</v>
      </c>
      <c r="AC30" s="12">
        <v>0</v>
      </c>
      <c r="AD30" s="33"/>
      <c r="AE30" s="10">
        <f>C30*K30</f>
        <v>1066.5999999999999</v>
      </c>
      <c r="AF30" s="10">
        <f>C30*N30</f>
        <v>0</v>
      </c>
      <c r="AG30" s="10">
        <f>C30*Q30</f>
        <v>0</v>
      </c>
      <c r="AH30" s="10">
        <f>C30*T30</f>
        <v>0</v>
      </c>
      <c r="AI30" s="10">
        <f>C30*W30</f>
        <v>0</v>
      </c>
      <c r="AJ30" s="10">
        <f>C30*Z30</f>
        <v>0</v>
      </c>
      <c r="AK30" s="10">
        <f>C30*AC30</f>
        <v>0</v>
      </c>
    </row>
    <row r="31" spans="1:37" ht="15.75">
      <c r="A31" s="13">
        <v>6144</v>
      </c>
      <c r="B31" s="14" t="s">
        <v>36</v>
      </c>
      <c r="C31" s="15">
        <v>225.62</v>
      </c>
      <c r="D31" s="15">
        <v>225.63</v>
      </c>
      <c r="E31" s="15">
        <v>237</v>
      </c>
      <c r="F31" s="15"/>
      <c r="G31" s="14"/>
      <c r="H31" s="11"/>
      <c r="I31" s="11"/>
      <c r="J31" s="11">
        <v>4</v>
      </c>
      <c r="K31" s="12">
        <v>4</v>
      </c>
      <c r="L31" s="11"/>
      <c r="M31" s="11"/>
      <c r="N31" s="12"/>
      <c r="O31" s="11"/>
      <c r="P31" s="11"/>
      <c r="Q31" s="12"/>
      <c r="R31" s="11"/>
      <c r="S31" s="11"/>
      <c r="T31" s="12"/>
      <c r="U31" s="11"/>
      <c r="V31" s="11"/>
      <c r="W31" s="12"/>
      <c r="X31" s="11"/>
      <c r="Y31" s="11"/>
      <c r="Z31" s="12"/>
      <c r="AA31" s="11">
        <v>2</v>
      </c>
      <c r="AB31" s="11">
        <v>6</v>
      </c>
      <c r="AC31" s="12">
        <v>0</v>
      </c>
      <c r="AD31" s="33"/>
      <c r="AE31" s="10">
        <f>C31*K31</f>
        <v>902.48</v>
      </c>
      <c r="AF31" s="10">
        <f>C31*N31</f>
        <v>0</v>
      </c>
      <c r="AG31" s="10">
        <f>C31*Q31</f>
        <v>0</v>
      </c>
      <c r="AH31" s="10">
        <f>C31*T31</f>
        <v>0</v>
      </c>
      <c r="AI31" s="10">
        <f>C31*W31</f>
        <v>0</v>
      </c>
      <c r="AJ31" s="10">
        <f>C31*Z31</f>
        <v>0</v>
      </c>
      <c r="AK31" s="10">
        <f>C31*AC31</f>
        <v>0</v>
      </c>
    </row>
    <row r="32" spans="1:37" ht="15.75">
      <c r="A32" s="13">
        <v>7584020401</v>
      </c>
      <c r="B32" s="14" t="s">
        <v>37</v>
      </c>
      <c r="C32" s="15">
        <v>155.07</v>
      </c>
      <c r="D32" s="15">
        <v>155.08000000000001</v>
      </c>
      <c r="E32" s="15">
        <v>162.9</v>
      </c>
      <c r="F32" s="15"/>
      <c r="G32" s="14"/>
      <c r="H32" s="11"/>
      <c r="I32" s="11"/>
      <c r="J32" s="11">
        <v>5</v>
      </c>
      <c r="K32" s="12">
        <v>5</v>
      </c>
      <c r="L32" s="11"/>
      <c r="M32" s="11"/>
      <c r="N32" s="12"/>
      <c r="O32" s="11"/>
      <c r="P32" s="11"/>
      <c r="Q32" s="12"/>
      <c r="R32" s="11"/>
      <c r="S32" s="11"/>
      <c r="T32" s="12"/>
      <c r="U32" s="11"/>
      <c r="V32" s="11"/>
      <c r="W32" s="12"/>
      <c r="X32" s="11"/>
      <c r="Y32" s="11"/>
      <c r="Z32" s="12"/>
      <c r="AA32" s="11">
        <v>1</v>
      </c>
      <c r="AB32" s="11">
        <v>2</v>
      </c>
      <c r="AC32" s="12">
        <v>0</v>
      </c>
      <c r="AD32" s="33"/>
      <c r="AE32" s="10">
        <f>C32*K32</f>
        <v>775.34999999999991</v>
      </c>
      <c r="AF32" s="10">
        <f>C32*N32</f>
        <v>0</v>
      </c>
      <c r="AG32" s="10">
        <f>C32*Q32</f>
        <v>0</v>
      </c>
      <c r="AH32" s="10">
        <f>C32*T32</f>
        <v>0</v>
      </c>
      <c r="AI32" s="10">
        <f>C32*W32</f>
        <v>0</v>
      </c>
      <c r="AJ32" s="10">
        <f>C32*Z32</f>
        <v>0</v>
      </c>
      <c r="AK32" s="10">
        <f>C32*AC32</f>
        <v>0</v>
      </c>
    </row>
    <row r="33" spans="1:37" ht="15.75">
      <c r="A33" s="13">
        <v>7584020402</v>
      </c>
      <c r="B33" s="14" t="s">
        <v>38</v>
      </c>
      <c r="C33" s="15">
        <v>208.67</v>
      </c>
      <c r="D33" s="15">
        <v>208.68</v>
      </c>
      <c r="E33" s="15">
        <v>219.2</v>
      </c>
      <c r="F33" s="20">
        <v>213</v>
      </c>
      <c r="G33" s="14" t="s">
        <v>165</v>
      </c>
      <c r="H33" s="11"/>
      <c r="I33" s="11"/>
      <c r="J33" s="11">
        <v>5</v>
      </c>
      <c r="K33" s="12">
        <v>5</v>
      </c>
      <c r="L33" s="11"/>
      <c r="M33" s="11"/>
      <c r="N33" s="12"/>
      <c r="O33" s="11"/>
      <c r="P33" s="11"/>
      <c r="Q33" s="12"/>
      <c r="R33" s="11"/>
      <c r="S33" s="11"/>
      <c r="T33" s="12"/>
      <c r="U33" s="11"/>
      <c r="V33" s="11"/>
      <c r="W33" s="12"/>
      <c r="X33" s="11"/>
      <c r="Y33" s="11"/>
      <c r="Z33" s="12"/>
      <c r="AA33" s="11">
        <v>0</v>
      </c>
      <c r="AB33" s="11">
        <v>10</v>
      </c>
      <c r="AC33" s="12">
        <v>0</v>
      </c>
      <c r="AD33" s="33"/>
      <c r="AE33" s="10">
        <f>C33*K33</f>
        <v>1043.3499999999999</v>
      </c>
      <c r="AF33" s="10">
        <f>C33*N33</f>
        <v>0</v>
      </c>
      <c r="AG33" s="10">
        <f>C33*Q33</f>
        <v>0</v>
      </c>
      <c r="AH33" s="10">
        <f>C33*T33</f>
        <v>0</v>
      </c>
      <c r="AI33" s="10">
        <f>C33*W33</f>
        <v>0</v>
      </c>
      <c r="AJ33" s="10">
        <f>C33*Z33</f>
        <v>0</v>
      </c>
      <c r="AK33" s="10">
        <f>C33*AC33</f>
        <v>0</v>
      </c>
    </row>
    <row r="34" spans="1:37" ht="15.75">
      <c r="B34" s="9" t="s">
        <v>39</v>
      </c>
      <c r="AA34" t="s">
        <v>177</v>
      </c>
      <c r="AB34" t="s">
        <v>177</v>
      </c>
    </row>
    <row r="35" spans="1:37" ht="15.75">
      <c r="A35" s="13">
        <v>1550</v>
      </c>
      <c r="B35" s="14" t="s">
        <v>40</v>
      </c>
      <c r="C35" s="15">
        <v>600</v>
      </c>
      <c r="D35" s="15">
        <v>600.01</v>
      </c>
      <c r="E35" s="15">
        <v>630</v>
      </c>
      <c r="F35" s="20">
        <v>648</v>
      </c>
      <c r="G35" s="14" t="s">
        <v>166</v>
      </c>
      <c r="H35" s="11"/>
      <c r="I35" s="11"/>
      <c r="J35" s="11">
        <v>5</v>
      </c>
      <c r="K35" s="12">
        <v>5</v>
      </c>
      <c r="L35" s="11"/>
      <c r="M35" s="11"/>
      <c r="N35" s="12"/>
      <c r="O35" s="11"/>
      <c r="P35" s="11"/>
      <c r="Q35" s="12"/>
      <c r="R35" s="11"/>
      <c r="S35" s="11"/>
      <c r="T35" s="12"/>
      <c r="U35" s="11"/>
      <c r="V35" s="11"/>
      <c r="W35" s="12"/>
      <c r="X35" s="11"/>
      <c r="Y35" s="11"/>
      <c r="Z35" s="12"/>
      <c r="AA35" s="11">
        <v>0</v>
      </c>
      <c r="AB35" s="11">
        <v>5</v>
      </c>
      <c r="AC35" s="12">
        <v>0</v>
      </c>
      <c r="AD35" s="33"/>
      <c r="AE35" s="10">
        <f>C35*K35</f>
        <v>3000</v>
      </c>
      <c r="AF35" s="10">
        <f>C35*N35</f>
        <v>0</v>
      </c>
      <c r="AG35" s="10">
        <f>C35*Q35</f>
        <v>0</v>
      </c>
      <c r="AH35" s="10">
        <f>C35*T35</f>
        <v>0</v>
      </c>
      <c r="AI35" s="10">
        <f>C35*W35</f>
        <v>0</v>
      </c>
      <c r="AJ35" s="10">
        <f>C35*Z35</f>
        <v>0</v>
      </c>
      <c r="AK35" s="10">
        <f>C35*AC35</f>
        <v>0</v>
      </c>
    </row>
    <row r="36" spans="1:37" ht="15.75">
      <c r="A36" s="13">
        <v>26631</v>
      </c>
      <c r="B36" s="14" t="s">
        <v>41</v>
      </c>
      <c r="C36" s="15">
        <v>109.15</v>
      </c>
      <c r="D36" s="15">
        <v>109.16</v>
      </c>
      <c r="E36" s="15">
        <v>114.7</v>
      </c>
      <c r="F36" s="15"/>
      <c r="G36" s="14"/>
      <c r="H36" s="11"/>
      <c r="I36" s="11"/>
      <c r="J36" s="11">
        <v>5</v>
      </c>
      <c r="K36" s="12">
        <v>5</v>
      </c>
      <c r="L36" s="11"/>
      <c r="M36" s="11"/>
      <c r="N36" s="12"/>
      <c r="O36" s="11"/>
      <c r="P36" s="11"/>
      <c r="Q36" s="12"/>
      <c r="R36" s="11"/>
      <c r="S36" s="11"/>
      <c r="T36" s="12"/>
      <c r="U36" s="11"/>
      <c r="V36" s="11"/>
      <c r="W36" s="12"/>
      <c r="X36" s="11"/>
      <c r="Y36" s="11"/>
      <c r="Z36" s="12"/>
      <c r="AA36" s="11">
        <v>2</v>
      </c>
      <c r="AB36" s="11">
        <v>0</v>
      </c>
      <c r="AC36" s="12">
        <v>0</v>
      </c>
      <c r="AD36" s="33"/>
      <c r="AE36" s="10">
        <f>C36*K36</f>
        <v>545.75</v>
      </c>
      <c r="AF36" s="10">
        <f>C36*N36</f>
        <v>0</v>
      </c>
      <c r="AG36" s="10">
        <f>C36*Q36</f>
        <v>0</v>
      </c>
      <c r="AH36" s="10">
        <f>C36*T36</f>
        <v>0</v>
      </c>
      <c r="AI36" s="10">
        <f>C36*W36</f>
        <v>0</v>
      </c>
      <c r="AJ36" s="10">
        <f>C36*Z36</f>
        <v>0</v>
      </c>
      <c r="AK36" s="10">
        <f>C36*AC36</f>
        <v>0</v>
      </c>
    </row>
    <row r="37" spans="1:37" ht="15.75">
      <c r="A37" s="13">
        <v>24561</v>
      </c>
      <c r="B37" s="14" t="s">
        <v>42</v>
      </c>
      <c r="C37" s="15">
        <v>200.73</v>
      </c>
      <c r="D37" s="15">
        <v>200.74</v>
      </c>
      <c r="E37" s="15">
        <v>212.8</v>
      </c>
      <c r="F37" s="20">
        <v>216.78</v>
      </c>
      <c r="G37" s="14" t="s">
        <v>166</v>
      </c>
      <c r="H37" s="11"/>
      <c r="I37" s="11"/>
      <c r="J37" s="11">
        <v>5</v>
      </c>
      <c r="K37" s="12">
        <v>5</v>
      </c>
      <c r="L37" s="11"/>
      <c r="M37" s="11"/>
      <c r="N37" s="12"/>
      <c r="O37" s="11"/>
      <c r="P37" s="11"/>
      <c r="Q37" s="12"/>
      <c r="R37" s="11"/>
      <c r="S37" s="11"/>
      <c r="T37" s="12"/>
      <c r="U37" s="11"/>
      <c r="V37" s="11"/>
      <c r="W37" s="12"/>
      <c r="X37" s="11"/>
      <c r="Y37" s="11"/>
      <c r="Z37" s="12"/>
      <c r="AA37" s="11">
        <v>2</v>
      </c>
      <c r="AB37" s="11">
        <v>2</v>
      </c>
      <c r="AC37" s="12">
        <v>0</v>
      </c>
      <c r="AD37" s="33"/>
      <c r="AE37" s="10">
        <f>C37*K37</f>
        <v>1003.65</v>
      </c>
      <c r="AF37" s="10">
        <f>C37*N37</f>
        <v>0</v>
      </c>
      <c r="AG37" s="10">
        <f>C37*Q37</f>
        <v>0</v>
      </c>
      <c r="AH37" s="10">
        <f>C37*T37</f>
        <v>0</v>
      </c>
      <c r="AI37" s="10">
        <f>C37*W37</f>
        <v>0</v>
      </c>
      <c r="AJ37" s="10">
        <f>C37*Z37</f>
        <v>0</v>
      </c>
      <c r="AK37" s="10">
        <f>C37*AC37</f>
        <v>0</v>
      </c>
    </row>
    <row r="38" spans="1:37">
      <c r="AA38" t="s">
        <v>177</v>
      </c>
      <c r="AB38" t="s">
        <v>177</v>
      </c>
      <c r="AE38" s="10">
        <f t="shared" ref="AE38:AK38" si="7">SUM(AE5:AE37)</f>
        <v>38374.044399999999</v>
      </c>
      <c r="AF38" s="10">
        <f t="shared" si="7"/>
        <v>0</v>
      </c>
      <c r="AG38" s="10">
        <f t="shared" si="7"/>
        <v>0</v>
      </c>
      <c r="AH38" s="10">
        <f t="shared" si="7"/>
        <v>0</v>
      </c>
      <c r="AI38" s="10">
        <f t="shared" si="7"/>
        <v>0</v>
      </c>
      <c r="AJ38" s="10">
        <f t="shared" si="7"/>
        <v>0</v>
      </c>
      <c r="AK38" s="10">
        <f t="shared" si="7"/>
        <v>806.51679999999999</v>
      </c>
    </row>
    <row r="39" spans="1:37">
      <c r="AA39" t="s">
        <v>177</v>
      </c>
      <c r="AB39" t="s">
        <v>177</v>
      </c>
    </row>
    <row r="40" spans="1:37">
      <c r="AA40" t="s">
        <v>177</v>
      </c>
      <c r="AB40" t="s">
        <v>177</v>
      </c>
    </row>
    <row r="41" spans="1:37" ht="15.75">
      <c r="A41" s="32" t="s">
        <v>142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 t="s">
        <v>177</v>
      </c>
      <c r="AB41" s="33" t="s">
        <v>177</v>
      </c>
      <c r="AC41" s="33"/>
      <c r="AD41" s="33"/>
    </row>
    <row r="42" spans="1:37" ht="15.75">
      <c r="A42" s="33"/>
      <c r="B42" s="32" t="s">
        <v>43</v>
      </c>
      <c r="C42" s="33"/>
      <c r="D42" s="33"/>
      <c r="E42" s="33"/>
      <c r="F42" s="33"/>
      <c r="G42" s="33"/>
      <c r="H42" s="35" t="s">
        <v>143</v>
      </c>
      <c r="I42" s="33"/>
      <c r="J42" s="33"/>
      <c r="K42" s="33"/>
      <c r="L42" s="36" t="s">
        <v>144</v>
      </c>
      <c r="M42" s="33"/>
      <c r="N42" s="33"/>
      <c r="O42" s="37" t="s">
        <v>145</v>
      </c>
      <c r="P42" s="33"/>
      <c r="Q42" s="33"/>
      <c r="R42" s="38" t="s">
        <v>146</v>
      </c>
      <c r="S42" s="33"/>
      <c r="T42" s="33"/>
      <c r="U42" s="39" t="s">
        <v>147</v>
      </c>
      <c r="V42" s="33"/>
      <c r="W42" s="33"/>
      <c r="X42" s="40" t="s">
        <v>148</v>
      </c>
      <c r="Y42" s="33"/>
      <c r="Z42" s="33"/>
      <c r="AA42" s="41" t="s">
        <v>177</v>
      </c>
      <c r="AB42" s="33" t="s">
        <v>177</v>
      </c>
      <c r="AC42" s="33"/>
      <c r="AD42" s="33"/>
    </row>
    <row r="43" spans="1:37" ht="15.75">
      <c r="A43" s="34"/>
      <c r="B43" s="34" t="s">
        <v>7</v>
      </c>
      <c r="C43" s="34"/>
      <c r="D43" s="34"/>
      <c r="E43" s="34"/>
      <c r="F43" s="34"/>
      <c r="G43" s="34"/>
      <c r="H43" s="34" t="s">
        <v>1</v>
      </c>
      <c r="I43" s="34"/>
      <c r="J43" s="34"/>
      <c r="K43" s="34"/>
      <c r="L43" s="34" t="s">
        <v>1</v>
      </c>
      <c r="M43" s="34"/>
      <c r="N43" s="34"/>
      <c r="O43" s="34" t="s">
        <v>1</v>
      </c>
      <c r="P43" s="34"/>
      <c r="Q43" s="34"/>
      <c r="R43" s="34" t="s">
        <v>1</v>
      </c>
      <c r="S43" s="34"/>
      <c r="T43" s="34"/>
      <c r="U43" s="34" t="s">
        <v>1</v>
      </c>
      <c r="V43" s="34"/>
      <c r="W43" s="34"/>
      <c r="X43" s="34" t="s">
        <v>1</v>
      </c>
      <c r="Y43" s="34"/>
      <c r="Z43" s="34"/>
      <c r="AA43" s="34" t="s">
        <v>177</v>
      </c>
      <c r="AB43" s="34" t="s">
        <v>177</v>
      </c>
      <c r="AC43" s="34"/>
      <c r="AD43" s="34"/>
    </row>
    <row r="44" spans="1:37" ht="15.75">
      <c r="A44" s="34" t="s">
        <v>150</v>
      </c>
      <c r="B44" s="9" t="s">
        <v>44</v>
      </c>
      <c r="C44" s="34" t="s">
        <v>151</v>
      </c>
      <c r="D44" s="34" t="s">
        <v>152</v>
      </c>
      <c r="E44" s="34" t="s">
        <v>153</v>
      </c>
      <c r="F44" s="34" t="s">
        <v>154</v>
      </c>
      <c r="G44" s="34" t="s">
        <v>155</v>
      </c>
      <c r="H44" s="34" t="s">
        <v>3</v>
      </c>
      <c r="I44" s="34" t="s">
        <v>4</v>
      </c>
      <c r="J44" s="34" t="s">
        <v>156</v>
      </c>
      <c r="K44" s="34" t="s">
        <v>5</v>
      </c>
      <c r="L44" s="34" t="s">
        <v>3</v>
      </c>
      <c r="M44" s="34" t="s">
        <v>4</v>
      </c>
      <c r="N44" s="34" t="s">
        <v>5</v>
      </c>
      <c r="O44" s="34" t="s">
        <v>3</v>
      </c>
      <c r="P44" s="34" t="s">
        <v>4</v>
      </c>
      <c r="Q44" s="34" t="s">
        <v>5</v>
      </c>
      <c r="R44" s="34" t="s">
        <v>3</v>
      </c>
      <c r="S44" s="34" t="s">
        <v>4</v>
      </c>
      <c r="T44" s="34" t="s">
        <v>5</v>
      </c>
      <c r="U44" s="34" t="s">
        <v>3</v>
      </c>
      <c r="V44" s="34" t="s">
        <v>4</v>
      </c>
      <c r="W44" s="34" t="s">
        <v>5</v>
      </c>
      <c r="X44" s="34" t="s">
        <v>3</v>
      </c>
      <c r="Y44" s="34" t="s">
        <v>4</v>
      </c>
      <c r="Z44" s="34" t="s">
        <v>5</v>
      </c>
      <c r="AA44" s="34" t="s">
        <v>177</v>
      </c>
      <c r="AB44" s="34" t="s">
        <v>177</v>
      </c>
      <c r="AC44" s="34" t="s">
        <v>5</v>
      </c>
      <c r="AD44" t="s">
        <v>157</v>
      </c>
    </row>
    <row r="45" spans="1:37" ht="15.75">
      <c r="A45" s="18">
        <v>7501052411528</v>
      </c>
      <c r="B45" s="16" t="s">
        <v>45</v>
      </c>
      <c r="C45" s="17">
        <v>636.17999999999995</v>
      </c>
      <c r="D45" s="19">
        <v>636.24</v>
      </c>
      <c r="E45" s="15">
        <v>668</v>
      </c>
      <c r="F45" s="15"/>
      <c r="G45" s="14"/>
      <c r="H45" s="11"/>
      <c r="I45" s="11"/>
      <c r="J45" s="11">
        <v>3</v>
      </c>
      <c r="K45" s="12">
        <v>3</v>
      </c>
      <c r="L45" s="11"/>
      <c r="M45" s="11"/>
      <c r="N45" s="12"/>
      <c r="O45" s="11"/>
      <c r="P45" s="11"/>
      <c r="Q45" s="12"/>
      <c r="R45" s="11"/>
      <c r="S45" s="11"/>
      <c r="T45" s="12"/>
      <c r="U45" s="11"/>
      <c r="V45" s="11"/>
      <c r="W45" s="12"/>
      <c r="X45" s="11"/>
      <c r="Y45" s="11"/>
      <c r="Z45" s="12"/>
      <c r="AA45" s="11" t="s">
        <v>179</v>
      </c>
      <c r="AB45" s="11">
        <v>23</v>
      </c>
      <c r="AC45" s="12">
        <v>0</v>
      </c>
      <c r="AD45" s="33"/>
      <c r="AE45" s="10">
        <f>C45*K45</f>
        <v>1908.54</v>
      </c>
      <c r="AF45" s="10">
        <f>C45*N45</f>
        <v>0</v>
      </c>
      <c r="AG45" s="10">
        <f>C45*Q45</f>
        <v>0</v>
      </c>
      <c r="AH45" s="10">
        <f>C45*T45</f>
        <v>0</v>
      </c>
      <c r="AI45" s="10">
        <f>C45*W45</f>
        <v>0</v>
      </c>
      <c r="AJ45" s="10">
        <f>C45*Z45</f>
        <v>0</v>
      </c>
      <c r="AK45" s="10">
        <f>C45*AC45</f>
        <v>0</v>
      </c>
    </row>
    <row r="46" spans="1:37" ht="15.75">
      <c r="A46" s="18">
        <v>1750105241402</v>
      </c>
      <c r="B46" s="16" t="s">
        <v>46</v>
      </c>
      <c r="C46" s="17">
        <v>493.15</v>
      </c>
      <c r="D46" s="19">
        <v>493.2</v>
      </c>
      <c r="E46" s="15">
        <v>518.4</v>
      </c>
      <c r="F46" s="15"/>
      <c r="G46" s="14"/>
      <c r="H46" s="11"/>
      <c r="I46" s="11"/>
      <c r="J46" s="11">
        <v>3</v>
      </c>
      <c r="K46" s="12">
        <v>3</v>
      </c>
      <c r="L46" s="11"/>
      <c r="M46" s="11"/>
      <c r="N46" s="12"/>
      <c r="O46" s="11"/>
      <c r="P46" s="11"/>
      <c r="Q46" s="12"/>
      <c r="R46" s="11"/>
      <c r="S46" s="11"/>
      <c r="T46" s="12"/>
      <c r="U46" s="11"/>
      <c r="V46" s="11"/>
      <c r="W46" s="12"/>
      <c r="X46" s="11"/>
      <c r="Y46" s="11"/>
      <c r="Z46" s="12"/>
      <c r="AA46" s="11" t="s">
        <v>178</v>
      </c>
      <c r="AB46" s="11">
        <v>2</v>
      </c>
      <c r="AC46" s="12">
        <v>1</v>
      </c>
      <c r="AD46" s="33"/>
      <c r="AE46" s="10">
        <f>C46*K46</f>
        <v>1479.4499999999998</v>
      </c>
      <c r="AF46" s="10">
        <f>C46*N46</f>
        <v>0</v>
      </c>
      <c r="AG46" s="10">
        <f>C46*Q46</f>
        <v>0</v>
      </c>
      <c r="AH46" s="10">
        <f>C46*T46</f>
        <v>0</v>
      </c>
      <c r="AI46" s="10">
        <f>C46*W46</f>
        <v>0</v>
      </c>
      <c r="AJ46" s="10">
        <f>C46*Z46</f>
        <v>0</v>
      </c>
      <c r="AK46" s="10">
        <f>C46*AC46</f>
        <v>493.15</v>
      </c>
    </row>
    <row r="47" spans="1:37" ht="15.75">
      <c r="B47" s="9" t="s">
        <v>47</v>
      </c>
      <c r="AA47" t="s">
        <v>177</v>
      </c>
      <c r="AB47" t="s">
        <v>177</v>
      </c>
    </row>
    <row r="48" spans="1:37" ht="15.75">
      <c r="A48" s="13" t="s">
        <v>48</v>
      </c>
      <c r="B48" s="16" t="s">
        <v>49</v>
      </c>
      <c r="C48" s="17">
        <v>329.8</v>
      </c>
      <c r="D48" s="15">
        <v>362.01</v>
      </c>
      <c r="E48" s="15">
        <v>380.1</v>
      </c>
      <c r="F48" s="17">
        <v>340</v>
      </c>
      <c r="G48" s="14" t="s">
        <v>167</v>
      </c>
      <c r="H48" s="11"/>
      <c r="I48" s="11"/>
      <c r="J48" s="11">
        <v>5</v>
      </c>
      <c r="K48" s="12">
        <v>5</v>
      </c>
      <c r="L48" s="11"/>
      <c r="M48" s="11"/>
      <c r="N48" s="12"/>
      <c r="O48" s="11"/>
      <c r="P48" s="11"/>
      <c r="Q48" s="12"/>
      <c r="R48" s="11"/>
      <c r="S48" s="11"/>
      <c r="T48" s="12"/>
      <c r="U48" s="11"/>
      <c r="V48" s="11"/>
      <c r="W48" s="12"/>
      <c r="X48" s="11"/>
      <c r="Y48" s="11"/>
      <c r="Z48" s="12"/>
      <c r="AA48" s="11">
        <v>0</v>
      </c>
      <c r="AB48" s="11">
        <v>0</v>
      </c>
      <c r="AC48" s="12">
        <v>1</v>
      </c>
      <c r="AD48" s="33"/>
      <c r="AE48" s="10">
        <f>C48*K48</f>
        <v>1649</v>
      </c>
      <c r="AF48" s="10">
        <f>C48*N48</f>
        <v>0</v>
      </c>
      <c r="AG48" s="10">
        <f>C48*Q48</f>
        <v>0</v>
      </c>
      <c r="AH48" s="10">
        <f>C48*T48</f>
        <v>0</v>
      </c>
      <c r="AI48" s="10">
        <f>C48*W48</f>
        <v>0</v>
      </c>
      <c r="AJ48" s="10">
        <f>C48*Z48</f>
        <v>0</v>
      </c>
      <c r="AK48" s="10">
        <f>C48*AC48</f>
        <v>329.8</v>
      </c>
    </row>
    <row r="49" spans="1:37" ht="15.75">
      <c r="A49" s="13">
        <v>558101</v>
      </c>
      <c r="B49" s="16" t="s">
        <v>50</v>
      </c>
      <c r="C49" s="17">
        <v>548.29</v>
      </c>
      <c r="D49" s="15">
        <v>644.01</v>
      </c>
      <c r="E49" s="15">
        <v>676.2</v>
      </c>
      <c r="F49" s="15"/>
      <c r="G49" s="14"/>
      <c r="H49" s="11"/>
      <c r="I49" s="11"/>
      <c r="J49" s="11">
        <v>5</v>
      </c>
      <c r="K49" s="12">
        <v>5</v>
      </c>
      <c r="L49" s="11"/>
      <c r="M49" s="11"/>
      <c r="N49" s="12"/>
      <c r="O49" s="11"/>
      <c r="P49" s="11"/>
      <c r="Q49" s="12"/>
      <c r="R49" s="11"/>
      <c r="S49" s="11"/>
      <c r="T49" s="12"/>
      <c r="U49" s="11"/>
      <c r="V49" s="11"/>
      <c r="W49" s="12"/>
      <c r="X49" s="11"/>
      <c r="Y49" s="11"/>
      <c r="Z49" s="12"/>
      <c r="AA49" s="11">
        <v>1</v>
      </c>
      <c r="AB49" s="11">
        <v>4</v>
      </c>
      <c r="AC49" s="12">
        <v>0</v>
      </c>
      <c r="AD49" s="33"/>
      <c r="AE49" s="10">
        <f>C49*K49</f>
        <v>2741.45</v>
      </c>
      <c r="AF49" s="10">
        <f>C49*N49</f>
        <v>0</v>
      </c>
      <c r="AG49" s="10">
        <f>C49*Q49</f>
        <v>0</v>
      </c>
      <c r="AH49" s="10">
        <f>C49*T49</f>
        <v>0</v>
      </c>
      <c r="AI49" s="10">
        <f>C49*W49</f>
        <v>0</v>
      </c>
      <c r="AJ49" s="10">
        <f>C49*Z49</f>
        <v>0</v>
      </c>
      <c r="AK49" s="10">
        <f>C49*AC49</f>
        <v>0</v>
      </c>
    </row>
    <row r="50" spans="1:37" ht="15.75">
      <c r="B50" s="9" t="s">
        <v>51</v>
      </c>
      <c r="AA50" t="s">
        <v>177</v>
      </c>
      <c r="AB50" t="s">
        <v>177</v>
      </c>
    </row>
    <row r="51" spans="1:37" ht="15.75">
      <c r="A51" s="13">
        <v>420602</v>
      </c>
      <c r="B51" s="16" t="s">
        <v>52</v>
      </c>
      <c r="C51" s="17">
        <v>145.74</v>
      </c>
      <c r="D51" s="15">
        <v>146.01</v>
      </c>
      <c r="E51" s="15">
        <v>153.30000000000001</v>
      </c>
      <c r="F51" s="17">
        <v>146</v>
      </c>
      <c r="G51" s="14" t="s">
        <v>165</v>
      </c>
      <c r="H51" s="11"/>
      <c r="I51" s="11"/>
      <c r="J51" s="11">
        <v>4</v>
      </c>
      <c r="K51" s="12">
        <v>4</v>
      </c>
      <c r="L51" s="11"/>
      <c r="M51" s="11"/>
      <c r="N51" s="12"/>
      <c r="O51" s="11"/>
      <c r="P51" s="11"/>
      <c r="Q51" s="12"/>
      <c r="R51" s="11"/>
      <c r="S51" s="11"/>
      <c r="T51" s="12"/>
      <c r="U51" s="11"/>
      <c r="V51" s="11"/>
      <c r="W51" s="12"/>
      <c r="X51" s="11"/>
      <c r="Y51" s="11"/>
      <c r="Z51" s="12"/>
      <c r="AA51" s="11">
        <v>0</v>
      </c>
      <c r="AB51" s="11">
        <v>5</v>
      </c>
      <c r="AC51" s="12">
        <v>1</v>
      </c>
      <c r="AD51" s="33"/>
      <c r="AE51" s="10">
        <f>C51*K51</f>
        <v>582.96</v>
      </c>
      <c r="AF51" s="10">
        <f>C51*N51</f>
        <v>0</v>
      </c>
      <c r="AG51" s="10">
        <f>C51*Q51</f>
        <v>0</v>
      </c>
      <c r="AH51" s="10">
        <f>C51*T51</f>
        <v>0</v>
      </c>
      <c r="AI51" s="10">
        <f>C51*W51</f>
        <v>0</v>
      </c>
      <c r="AJ51" s="10">
        <f>C51*Z51</f>
        <v>0</v>
      </c>
      <c r="AK51" s="10">
        <f>C51*AC51</f>
        <v>145.74</v>
      </c>
    </row>
    <row r="52" spans="1:37" ht="15.75">
      <c r="A52" s="13">
        <v>750420602</v>
      </c>
      <c r="B52" s="16" t="s">
        <v>53</v>
      </c>
      <c r="C52" s="17">
        <v>145.74</v>
      </c>
      <c r="D52" s="15">
        <v>146.01</v>
      </c>
      <c r="E52" s="15">
        <v>153.30000000000001</v>
      </c>
      <c r="F52" s="17">
        <v>146</v>
      </c>
      <c r="G52" s="14" t="s">
        <v>165</v>
      </c>
      <c r="H52" s="11"/>
      <c r="I52" s="11"/>
      <c r="J52" s="11">
        <v>4</v>
      </c>
      <c r="K52" s="12">
        <v>4</v>
      </c>
      <c r="L52" s="11"/>
      <c r="M52" s="11"/>
      <c r="N52" s="12"/>
      <c r="O52" s="11"/>
      <c r="P52" s="11"/>
      <c r="Q52" s="12"/>
      <c r="R52" s="11"/>
      <c r="S52" s="11"/>
      <c r="T52" s="12"/>
      <c r="U52" s="11"/>
      <c r="V52" s="11"/>
      <c r="W52" s="12"/>
      <c r="X52" s="11"/>
      <c r="Y52" s="11"/>
      <c r="Z52" s="12"/>
      <c r="AA52" s="11">
        <v>1</v>
      </c>
      <c r="AB52" s="11">
        <v>11</v>
      </c>
      <c r="AC52" s="12">
        <v>0</v>
      </c>
      <c r="AD52" s="33"/>
      <c r="AE52" s="10">
        <f>C52*K52</f>
        <v>582.96</v>
      </c>
      <c r="AF52" s="10">
        <f>C52*N52</f>
        <v>0</v>
      </c>
      <c r="AG52" s="10">
        <f>C52*Q52</f>
        <v>0</v>
      </c>
      <c r="AH52" s="10">
        <f>C52*T52</f>
        <v>0</v>
      </c>
      <c r="AI52" s="10">
        <f>C52*W52</f>
        <v>0</v>
      </c>
      <c r="AJ52" s="10">
        <f>C52*Z52</f>
        <v>0</v>
      </c>
      <c r="AK52" s="10">
        <f>C52*AC52</f>
        <v>0</v>
      </c>
    </row>
    <row r="53" spans="1:37" ht="15.75">
      <c r="A53" s="13">
        <v>420603</v>
      </c>
      <c r="B53" s="16" t="s">
        <v>54</v>
      </c>
      <c r="C53" s="17">
        <v>145.74</v>
      </c>
      <c r="D53" s="15">
        <v>146.01</v>
      </c>
      <c r="E53" s="15">
        <v>153.30000000000001</v>
      </c>
      <c r="F53" s="17">
        <v>146</v>
      </c>
      <c r="G53" s="14" t="s">
        <v>165</v>
      </c>
      <c r="H53" s="11"/>
      <c r="I53" s="11"/>
      <c r="J53" s="11">
        <v>4</v>
      </c>
      <c r="K53" s="12">
        <v>4</v>
      </c>
      <c r="L53" s="11"/>
      <c r="M53" s="11"/>
      <c r="N53" s="12"/>
      <c r="O53" s="11"/>
      <c r="P53" s="11"/>
      <c r="Q53" s="12"/>
      <c r="R53" s="11"/>
      <c r="S53" s="11"/>
      <c r="T53" s="12"/>
      <c r="U53" s="11"/>
      <c r="V53" s="11"/>
      <c r="W53" s="12"/>
      <c r="X53" s="11"/>
      <c r="Y53" s="11"/>
      <c r="Z53" s="12"/>
      <c r="AA53" s="11">
        <v>1</v>
      </c>
      <c r="AB53" s="11">
        <v>8</v>
      </c>
      <c r="AC53" s="12">
        <v>0</v>
      </c>
      <c r="AD53" s="33"/>
      <c r="AE53" s="10">
        <f>C53*K53</f>
        <v>582.96</v>
      </c>
      <c r="AF53" s="10">
        <f>C53*N53</f>
        <v>0</v>
      </c>
      <c r="AG53" s="10">
        <f>C53*Q53</f>
        <v>0</v>
      </c>
      <c r="AH53" s="10">
        <f>C53*T53</f>
        <v>0</v>
      </c>
      <c r="AI53" s="10">
        <f>C53*W53</f>
        <v>0</v>
      </c>
      <c r="AJ53" s="10">
        <f>C53*Z53</f>
        <v>0</v>
      </c>
      <c r="AK53" s="10">
        <f>C53*AC53</f>
        <v>0</v>
      </c>
    </row>
    <row r="54" spans="1:37" ht="15.75">
      <c r="B54" s="9" t="s">
        <v>26</v>
      </c>
      <c r="AA54" t="s">
        <v>177</v>
      </c>
      <c r="AB54" t="s">
        <v>177</v>
      </c>
    </row>
    <row r="55" spans="1:37" ht="15.75">
      <c r="A55" s="13">
        <v>7584024</v>
      </c>
      <c r="B55" s="14" t="s">
        <v>55</v>
      </c>
      <c r="C55" s="15">
        <v>103.78</v>
      </c>
      <c r="D55" s="15">
        <v>103.79</v>
      </c>
      <c r="E55" s="15">
        <v>109</v>
      </c>
      <c r="F55" s="15"/>
      <c r="G55" s="14"/>
      <c r="H55" s="11"/>
      <c r="I55" s="11"/>
      <c r="J55" s="11">
        <v>5</v>
      </c>
      <c r="K55" s="12">
        <v>5</v>
      </c>
      <c r="L55" s="11"/>
      <c r="M55" s="11"/>
      <c r="N55" s="12"/>
      <c r="O55" s="11"/>
      <c r="P55" s="11"/>
      <c r="Q55" s="12"/>
      <c r="R55" s="11"/>
      <c r="S55" s="11"/>
      <c r="T55" s="12"/>
      <c r="U55" s="11"/>
      <c r="V55" s="11"/>
      <c r="W55" s="12"/>
      <c r="X55" s="11"/>
      <c r="Y55" s="11"/>
      <c r="Z55" s="12"/>
      <c r="AA55" s="11">
        <v>0</v>
      </c>
      <c r="AB55" s="11">
        <v>2</v>
      </c>
      <c r="AC55" s="12">
        <v>2</v>
      </c>
      <c r="AD55" s="33"/>
      <c r="AE55" s="10">
        <f t="shared" ref="AE55:AE61" si="8">C55*K55</f>
        <v>518.9</v>
      </c>
      <c r="AF55" s="10">
        <f t="shared" ref="AF55:AF61" si="9">C55*N55</f>
        <v>0</v>
      </c>
      <c r="AG55" s="10">
        <f t="shared" ref="AG55:AG61" si="10">C55*Q55</f>
        <v>0</v>
      </c>
      <c r="AH55" s="10">
        <f t="shared" ref="AH55:AH61" si="11">C55*T55</f>
        <v>0</v>
      </c>
      <c r="AI55" s="10">
        <f t="shared" ref="AI55:AI61" si="12">C55*W55</f>
        <v>0</v>
      </c>
      <c r="AJ55" s="10">
        <f t="shared" ref="AJ55:AJ61" si="13">C55*Z55</f>
        <v>0</v>
      </c>
      <c r="AK55" s="10">
        <f t="shared" ref="AK55:AK61" si="14">C55*AC55</f>
        <v>207.56</v>
      </c>
    </row>
    <row r="56" spans="1:37" ht="15.75">
      <c r="A56" s="13">
        <v>7584023</v>
      </c>
      <c r="B56" s="14" t="s">
        <v>56</v>
      </c>
      <c r="C56" s="15">
        <v>103.78</v>
      </c>
      <c r="D56" s="15">
        <v>103.79</v>
      </c>
      <c r="E56" s="15">
        <v>109</v>
      </c>
      <c r="F56" s="15"/>
      <c r="G56" s="14"/>
      <c r="H56" s="11"/>
      <c r="I56" s="11"/>
      <c r="J56" s="11">
        <v>5</v>
      </c>
      <c r="K56" s="12">
        <v>5</v>
      </c>
      <c r="L56" s="11"/>
      <c r="M56" s="11"/>
      <c r="N56" s="12"/>
      <c r="O56" s="11"/>
      <c r="P56" s="11"/>
      <c r="Q56" s="12"/>
      <c r="R56" s="11"/>
      <c r="S56" s="11"/>
      <c r="T56" s="12"/>
      <c r="U56" s="11"/>
      <c r="V56" s="11"/>
      <c r="W56" s="12"/>
      <c r="X56" s="11"/>
      <c r="Y56" s="11"/>
      <c r="Z56" s="12"/>
      <c r="AA56" s="11">
        <v>0</v>
      </c>
      <c r="AB56" s="11">
        <v>0</v>
      </c>
      <c r="AC56" s="12">
        <v>2</v>
      </c>
      <c r="AD56" s="33"/>
      <c r="AE56" s="10">
        <f t="shared" si="8"/>
        <v>518.9</v>
      </c>
      <c r="AF56" s="10">
        <f t="shared" si="9"/>
        <v>0</v>
      </c>
      <c r="AG56" s="10">
        <f t="shared" si="10"/>
        <v>0</v>
      </c>
      <c r="AH56" s="10">
        <f t="shared" si="11"/>
        <v>0</v>
      </c>
      <c r="AI56" s="10">
        <f t="shared" si="12"/>
        <v>0</v>
      </c>
      <c r="AJ56" s="10">
        <f t="shared" si="13"/>
        <v>0</v>
      </c>
      <c r="AK56" s="10">
        <f t="shared" si="14"/>
        <v>207.56</v>
      </c>
    </row>
    <row r="57" spans="1:37" ht="15.75">
      <c r="A57" s="13">
        <v>7584026</v>
      </c>
      <c r="B57" s="14" t="s">
        <v>57</v>
      </c>
      <c r="C57" s="15">
        <v>103.78</v>
      </c>
      <c r="D57" s="15">
        <v>103.79</v>
      </c>
      <c r="E57" s="15">
        <v>109</v>
      </c>
      <c r="F57" s="15"/>
      <c r="G57" s="14"/>
      <c r="H57" s="11"/>
      <c r="I57" s="11"/>
      <c r="J57" s="11">
        <v>5</v>
      </c>
      <c r="K57" s="12">
        <v>5</v>
      </c>
      <c r="L57" s="11"/>
      <c r="M57" s="11"/>
      <c r="N57" s="12"/>
      <c r="O57" s="11"/>
      <c r="P57" s="11"/>
      <c r="Q57" s="12"/>
      <c r="R57" s="11"/>
      <c r="S57" s="11"/>
      <c r="T57" s="12"/>
      <c r="U57" s="11"/>
      <c r="V57" s="11"/>
      <c r="W57" s="12"/>
      <c r="X57" s="11"/>
      <c r="Y57" s="11"/>
      <c r="Z57" s="12"/>
      <c r="AA57" s="11">
        <v>0</v>
      </c>
      <c r="AB57" s="11">
        <v>0</v>
      </c>
      <c r="AC57" s="12">
        <v>2</v>
      </c>
      <c r="AD57" s="33"/>
      <c r="AE57" s="10">
        <f t="shared" si="8"/>
        <v>518.9</v>
      </c>
      <c r="AF57" s="10">
        <f t="shared" si="9"/>
        <v>0</v>
      </c>
      <c r="AG57" s="10">
        <f t="shared" si="10"/>
        <v>0</v>
      </c>
      <c r="AH57" s="10">
        <f t="shared" si="11"/>
        <v>0</v>
      </c>
      <c r="AI57" s="10">
        <f t="shared" si="12"/>
        <v>0</v>
      </c>
      <c r="AJ57" s="10">
        <f t="shared" si="13"/>
        <v>0</v>
      </c>
      <c r="AK57" s="10">
        <f t="shared" si="14"/>
        <v>207.56</v>
      </c>
    </row>
    <row r="58" spans="1:37" ht="15.75">
      <c r="A58" s="13">
        <v>7584020</v>
      </c>
      <c r="B58" s="14" t="s">
        <v>58</v>
      </c>
      <c r="C58" s="15">
        <v>103.78</v>
      </c>
      <c r="D58" s="15">
        <v>103.79</v>
      </c>
      <c r="E58" s="15">
        <v>109</v>
      </c>
      <c r="F58" s="15"/>
      <c r="G58" s="14"/>
      <c r="H58" s="11"/>
      <c r="I58" s="11"/>
      <c r="J58" s="11">
        <v>5</v>
      </c>
      <c r="K58" s="12">
        <v>5</v>
      </c>
      <c r="L58" s="11"/>
      <c r="M58" s="11"/>
      <c r="N58" s="12"/>
      <c r="O58" s="11"/>
      <c r="P58" s="11"/>
      <c r="Q58" s="12"/>
      <c r="R58" s="11"/>
      <c r="S58" s="11"/>
      <c r="T58" s="12"/>
      <c r="U58" s="11"/>
      <c r="V58" s="11"/>
      <c r="W58" s="12"/>
      <c r="X58" s="11"/>
      <c r="Y58" s="11"/>
      <c r="Z58" s="12"/>
      <c r="AA58" s="11">
        <v>0</v>
      </c>
      <c r="AB58" s="11">
        <v>0</v>
      </c>
      <c r="AC58" s="12">
        <v>2</v>
      </c>
      <c r="AD58" s="33"/>
      <c r="AE58" s="10">
        <f t="shared" si="8"/>
        <v>518.9</v>
      </c>
      <c r="AF58" s="10">
        <f t="shared" si="9"/>
        <v>0</v>
      </c>
      <c r="AG58" s="10">
        <f t="shared" si="10"/>
        <v>0</v>
      </c>
      <c r="AH58" s="10">
        <f t="shared" si="11"/>
        <v>0</v>
      </c>
      <c r="AI58" s="10">
        <f t="shared" si="12"/>
        <v>0</v>
      </c>
      <c r="AJ58" s="10">
        <f t="shared" si="13"/>
        <v>0</v>
      </c>
      <c r="AK58" s="10">
        <f t="shared" si="14"/>
        <v>207.56</v>
      </c>
    </row>
    <row r="59" spans="1:37" ht="15.75">
      <c r="A59" s="13">
        <v>7584025</v>
      </c>
      <c r="B59" s="14" t="s">
        <v>59</v>
      </c>
      <c r="C59" s="15">
        <v>103.78</v>
      </c>
      <c r="D59" s="15">
        <v>103.79</v>
      </c>
      <c r="E59" s="15">
        <v>109</v>
      </c>
      <c r="F59" s="15"/>
      <c r="G59" s="14"/>
      <c r="H59" s="11"/>
      <c r="I59" s="11"/>
      <c r="J59" s="11">
        <v>5</v>
      </c>
      <c r="K59" s="12">
        <v>5</v>
      </c>
      <c r="L59" s="11"/>
      <c r="M59" s="11"/>
      <c r="N59" s="12"/>
      <c r="O59" s="11"/>
      <c r="P59" s="11"/>
      <c r="Q59" s="12"/>
      <c r="R59" s="11"/>
      <c r="S59" s="11"/>
      <c r="T59" s="12"/>
      <c r="U59" s="11"/>
      <c r="V59" s="11"/>
      <c r="W59" s="12"/>
      <c r="X59" s="11"/>
      <c r="Y59" s="11"/>
      <c r="Z59" s="12"/>
      <c r="AA59" s="11">
        <v>0</v>
      </c>
      <c r="AB59" s="11">
        <v>0</v>
      </c>
      <c r="AC59" s="12">
        <v>2</v>
      </c>
      <c r="AD59" s="33"/>
      <c r="AE59" s="10">
        <f t="shared" si="8"/>
        <v>518.9</v>
      </c>
      <c r="AF59" s="10">
        <f t="shared" si="9"/>
        <v>0</v>
      </c>
      <c r="AG59" s="10">
        <f t="shared" si="10"/>
        <v>0</v>
      </c>
      <c r="AH59" s="10">
        <f t="shared" si="11"/>
        <v>0</v>
      </c>
      <c r="AI59" s="10">
        <f t="shared" si="12"/>
        <v>0</v>
      </c>
      <c r="AJ59" s="10">
        <f t="shared" si="13"/>
        <v>0</v>
      </c>
      <c r="AK59" s="10">
        <f t="shared" si="14"/>
        <v>207.56</v>
      </c>
    </row>
    <row r="60" spans="1:37" ht="15.75">
      <c r="A60" s="13">
        <v>7584022</v>
      </c>
      <c r="B60" s="14" t="s">
        <v>60</v>
      </c>
      <c r="C60" s="15">
        <v>103.78</v>
      </c>
      <c r="D60" s="15">
        <v>103.79</v>
      </c>
      <c r="E60" s="15">
        <v>109</v>
      </c>
      <c r="F60" s="15"/>
      <c r="G60" s="14"/>
      <c r="H60" s="11"/>
      <c r="I60" s="11"/>
      <c r="J60" s="11">
        <v>5</v>
      </c>
      <c r="K60" s="12">
        <v>5</v>
      </c>
      <c r="L60" s="11"/>
      <c r="M60" s="11"/>
      <c r="N60" s="12"/>
      <c r="O60" s="11"/>
      <c r="P60" s="11"/>
      <c r="Q60" s="12"/>
      <c r="R60" s="11"/>
      <c r="S60" s="11"/>
      <c r="T60" s="12"/>
      <c r="U60" s="11"/>
      <c r="V60" s="11"/>
      <c r="W60" s="12"/>
      <c r="X60" s="11"/>
      <c r="Y60" s="11"/>
      <c r="Z60" s="12"/>
      <c r="AA60" s="11">
        <v>0</v>
      </c>
      <c r="AB60" s="11">
        <v>2</v>
      </c>
      <c r="AC60" s="12">
        <v>2</v>
      </c>
      <c r="AD60" s="33"/>
      <c r="AE60" s="10">
        <f t="shared" si="8"/>
        <v>518.9</v>
      </c>
      <c r="AF60" s="10">
        <f t="shared" si="9"/>
        <v>0</v>
      </c>
      <c r="AG60" s="10">
        <f t="shared" si="10"/>
        <v>0</v>
      </c>
      <c r="AH60" s="10">
        <f t="shared" si="11"/>
        <v>0</v>
      </c>
      <c r="AI60" s="10">
        <f t="shared" si="12"/>
        <v>0</v>
      </c>
      <c r="AJ60" s="10">
        <f t="shared" si="13"/>
        <v>0</v>
      </c>
      <c r="AK60" s="10">
        <f t="shared" si="14"/>
        <v>207.56</v>
      </c>
    </row>
    <row r="61" spans="1:37" ht="15.75">
      <c r="A61" s="13">
        <v>7584021</v>
      </c>
      <c r="B61" s="14" t="s">
        <v>61</v>
      </c>
      <c r="C61" s="15">
        <v>103.78</v>
      </c>
      <c r="D61" s="15">
        <v>103.79</v>
      </c>
      <c r="E61" s="15">
        <v>109</v>
      </c>
      <c r="F61" s="15"/>
      <c r="G61" s="14"/>
      <c r="H61" s="11"/>
      <c r="I61" s="11"/>
      <c r="J61" s="11">
        <v>5</v>
      </c>
      <c r="K61" s="12">
        <v>5</v>
      </c>
      <c r="L61" s="11"/>
      <c r="M61" s="11"/>
      <c r="N61" s="12"/>
      <c r="O61" s="11"/>
      <c r="P61" s="11"/>
      <c r="Q61" s="12"/>
      <c r="R61" s="11"/>
      <c r="S61" s="11"/>
      <c r="T61" s="12"/>
      <c r="U61" s="11"/>
      <c r="V61" s="11"/>
      <c r="W61" s="12"/>
      <c r="X61" s="11"/>
      <c r="Y61" s="11"/>
      <c r="Z61" s="12"/>
      <c r="AA61" s="11">
        <v>0</v>
      </c>
      <c r="AB61" s="11">
        <v>1</v>
      </c>
      <c r="AC61" s="12">
        <v>2</v>
      </c>
      <c r="AD61" s="33"/>
      <c r="AE61" s="10">
        <f t="shared" si="8"/>
        <v>518.9</v>
      </c>
      <c r="AF61" s="10">
        <f t="shared" si="9"/>
        <v>0</v>
      </c>
      <c r="AG61" s="10">
        <f t="shared" si="10"/>
        <v>0</v>
      </c>
      <c r="AH61" s="10">
        <f t="shared" si="11"/>
        <v>0</v>
      </c>
      <c r="AI61" s="10">
        <f t="shared" si="12"/>
        <v>0</v>
      </c>
      <c r="AJ61" s="10">
        <f t="shared" si="13"/>
        <v>0</v>
      </c>
      <c r="AK61" s="10">
        <f t="shared" si="14"/>
        <v>207.56</v>
      </c>
    </row>
    <row r="62" spans="1:37" ht="15.75">
      <c r="B62" s="9" t="s">
        <v>34</v>
      </c>
      <c r="AA62" t="s">
        <v>177</v>
      </c>
      <c r="AB62" t="s">
        <v>177</v>
      </c>
    </row>
    <row r="63" spans="1:37" ht="15.75">
      <c r="A63" s="13">
        <v>61116</v>
      </c>
      <c r="B63" s="14" t="s">
        <v>62</v>
      </c>
      <c r="C63" s="15">
        <v>169.81</v>
      </c>
      <c r="D63" s="15">
        <v>169.82</v>
      </c>
      <c r="E63" s="15">
        <v>180</v>
      </c>
      <c r="F63" s="15"/>
      <c r="G63" s="14"/>
      <c r="H63" s="11"/>
      <c r="I63" s="11"/>
      <c r="J63" s="11">
        <v>5</v>
      </c>
      <c r="K63" s="12">
        <v>5</v>
      </c>
      <c r="L63" s="11"/>
      <c r="M63" s="11"/>
      <c r="N63" s="12"/>
      <c r="O63" s="11"/>
      <c r="P63" s="11"/>
      <c r="Q63" s="12"/>
      <c r="R63" s="11"/>
      <c r="S63" s="11"/>
      <c r="T63" s="12"/>
      <c r="U63" s="11"/>
      <c r="V63" s="11"/>
      <c r="W63" s="12"/>
      <c r="X63" s="11"/>
      <c r="Y63" s="11"/>
      <c r="Z63" s="12"/>
      <c r="AA63" s="11">
        <v>1</v>
      </c>
      <c r="AB63" s="11">
        <v>12</v>
      </c>
      <c r="AC63" s="12">
        <v>0</v>
      </c>
      <c r="AD63" s="33"/>
      <c r="AE63" s="10">
        <f>C63*K63</f>
        <v>849.05</v>
      </c>
      <c r="AF63" s="10">
        <f>C63*N63</f>
        <v>0</v>
      </c>
      <c r="AG63" s="10">
        <f>C63*Q63</f>
        <v>0</v>
      </c>
      <c r="AH63" s="10">
        <f>C63*T63</f>
        <v>0</v>
      </c>
      <c r="AI63" s="10">
        <f>C63*W63</f>
        <v>0</v>
      </c>
      <c r="AJ63" s="10">
        <f>C63*Z63</f>
        <v>0</v>
      </c>
      <c r="AK63" s="10">
        <f>C63*AC63</f>
        <v>0</v>
      </c>
    </row>
    <row r="64" spans="1:37" ht="15.75">
      <c r="A64" s="13">
        <v>61117</v>
      </c>
      <c r="B64" s="14" t="s">
        <v>63</v>
      </c>
      <c r="C64" s="15">
        <v>238.12</v>
      </c>
      <c r="D64" s="15">
        <v>238.13</v>
      </c>
      <c r="E64" s="15">
        <v>252.5</v>
      </c>
      <c r="F64" s="15"/>
      <c r="G64" s="14"/>
      <c r="H64" s="11"/>
      <c r="I64" s="11"/>
      <c r="J64" s="11">
        <v>5</v>
      </c>
      <c r="K64" s="12">
        <v>5</v>
      </c>
      <c r="L64" s="11"/>
      <c r="M64" s="11"/>
      <c r="N64" s="12"/>
      <c r="O64" s="11"/>
      <c r="P64" s="11"/>
      <c r="Q64" s="12"/>
      <c r="R64" s="11"/>
      <c r="S64" s="11"/>
      <c r="T64" s="12"/>
      <c r="U64" s="11"/>
      <c r="V64" s="11"/>
      <c r="W64" s="12"/>
      <c r="X64" s="11"/>
      <c r="Y64" s="11"/>
      <c r="Z64" s="12"/>
      <c r="AA64" s="11">
        <v>1</v>
      </c>
      <c r="AB64" s="11">
        <v>0</v>
      </c>
      <c r="AC64" s="12">
        <v>0</v>
      </c>
      <c r="AD64" s="33"/>
      <c r="AE64" s="10">
        <f>C64*K64</f>
        <v>1190.5999999999999</v>
      </c>
      <c r="AF64" s="10">
        <f>C64*N64</f>
        <v>0</v>
      </c>
      <c r="AG64" s="10">
        <f>C64*Q64</f>
        <v>0</v>
      </c>
      <c r="AH64" s="10">
        <f>C64*T64</f>
        <v>0</v>
      </c>
      <c r="AI64" s="10">
        <f>C64*W64</f>
        <v>0</v>
      </c>
      <c r="AJ64" s="10">
        <f>C64*Z64</f>
        <v>0</v>
      </c>
      <c r="AK64" s="10">
        <f>C64*AC64</f>
        <v>0</v>
      </c>
    </row>
    <row r="65" spans="1:37" ht="15.75">
      <c r="B65" s="9" t="s">
        <v>64</v>
      </c>
      <c r="AA65" t="s">
        <v>177</v>
      </c>
      <c r="AB65" t="s">
        <v>177</v>
      </c>
    </row>
    <row r="66" spans="1:37" ht="15.75">
      <c r="A66" s="13">
        <v>7302</v>
      </c>
      <c r="B66" s="16" t="s">
        <v>65</v>
      </c>
      <c r="C66" s="17">
        <v>106.69</v>
      </c>
      <c r="D66" s="15">
        <v>113.01</v>
      </c>
      <c r="E66" s="15">
        <v>118.7</v>
      </c>
      <c r="F66" s="17">
        <v>107</v>
      </c>
      <c r="G66" s="14" t="s">
        <v>161</v>
      </c>
      <c r="H66" s="11"/>
      <c r="I66" s="11"/>
      <c r="J66" s="11">
        <v>15</v>
      </c>
      <c r="K66" s="12">
        <v>15</v>
      </c>
      <c r="L66" s="11"/>
      <c r="M66" s="11"/>
      <c r="N66" s="12"/>
      <c r="O66" s="11"/>
      <c r="P66" s="11"/>
      <c r="Q66" s="12"/>
      <c r="R66" s="11"/>
      <c r="S66" s="11"/>
      <c r="T66" s="12"/>
      <c r="U66" s="11"/>
      <c r="V66" s="11"/>
      <c r="W66" s="12"/>
      <c r="X66" s="11"/>
      <c r="Y66" s="11"/>
      <c r="Z66" s="12"/>
      <c r="AA66" s="11">
        <v>0</v>
      </c>
      <c r="AB66" s="11">
        <v>1</v>
      </c>
      <c r="AC66" s="12">
        <v>2</v>
      </c>
      <c r="AD66" s="33"/>
      <c r="AE66" s="10">
        <f>C66*K66</f>
        <v>1600.35</v>
      </c>
      <c r="AF66" s="10">
        <f>C66*N66</f>
        <v>0</v>
      </c>
      <c r="AG66" s="10">
        <f>C66*Q66</f>
        <v>0</v>
      </c>
      <c r="AH66" s="10">
        <f>C66*T66</f>
        <v>0</v>
      </c>
      <c r="AI66" s="10">
        <f>C66*W66</f>
        <v>0</v>
      </c>
      <c r="AJ66" s="10">
        <f>C66*Z66</f>
        <v>0</v>
      </c>
      <c r="AK66" s="10">
        <f>C66*AC66</f>
        <v>213.38</v>
      </c>
    </row>
    <row r="67" spans="1:37" ht="15.75">
      <c r="A67" s="13">
        <v>7318</v>
      </c>
      <c r="B67" s="14" t="s">
        <v>66</v>
      </c>
      <c r="C67" s="15">
        <v>104.93</v>
      </c>
      <c r="D67" s="15">
        <v>104.94</v>
      </c>
      <c r="E67" s="15">
        <v>110.2</v>
      </c>
      <c r="F67" s="20">
        <v>106</v>
      </c>
      <c r="G67" s="14" t="s">
        <v>161</v>
      </c>
      <c r="H67" s="11"/>
      <c r="I67" s="11"/>
      <c r="J67" s="11">
        <v>15</v>
      </c>
      <c r="K67" s="12">
        <v>15</v>
      </c>
      <c r="L67" s="11"/>
      <c r="M67" s="11"/>
      <c r="N67" s="12"/>
      <c r="O67" s="11"/>
      <c r="P67" s="11"/>
      <c r="Q67" s="12"/>
      <c r="R67" s="11"/>
      <c r="S67" s="11"/>
      <c r="T67" s="12"/>
      <c r="U67" s="11"/>
      <c r="V67" s="11"/>
      <c r="W67" s="12"/>
      <c r="X67" s="11"/>
      <c r="Y67" s="11"/>
      <c r="Z67" s="12"/>
      <c r="AA67" s="11">
        <v>2</v>
      </c>
      <c r="AB67" s="11">
        <v>0</v>
      </c>
      <c r="AC67" s="12">
        <v>0</v>
      </c>
      <c r="AD67" s="33"/>
      <c r="AE67" s="10">
        <f>C67*K67</f>
        <v>1573.95</v>
      </c>
      <c r="AF67" s="10">
        <f>C67*N67</f>
        <v>0</v>
      </c>
      <c r="AG67" s="10">
        <f>C67*Q67</f>
        <v>0</v>
      </c>
      <c r="AH67" s="10">
        <f>C67*T67</f>
        <v>0</v>
      </c>
      <c r="AI67" s="10">
        <f>C67*W67</f>
        <v>0</v>
      </c>
      <c r="AJ67" s="10">
        <f>C67*Z67</f>
        <v>0</v>
      </c>
      <c r="AK67" s="10">
        <f>C67*AC67</f>
        <v>0</v>
      </c>
    </row>
    <row r="68" spans="1:37" ht="15.75">
      <c r="A68" s="13">
        <v>7303</v>
      </c>
      <c r="B68" s="14" t="s">
        <v>67</v>
      </c>
      <c r="C68" s="15">
        <v>216.01</v>
      </c>
      <c r="D68" s="15">
        <v>216.02</v>
      </c>
      <c r="E68" s="15">
        <v>229</v>
      </c>
      <c r="F68" s="20">
        <v>218</v>
      </c>
      <c r="G68" s="14" t="s">
        <v>165</v>
      </c>
      <c r="H68" s="11"/>
      <c r="I68" s="11"/>
      <c r="J68" s="11">
        <v>10</v>
      </c>
      <c r="K68" s="12">
        <v>10</v>
      </c>
      <c r="L68" s="11"/>
      <c r="M68" s="11"/>
      <c r="N68" s="12"/>
      <c r="O68" s="11"/>
      <c r="P68" s="11"/>
      <c r="Q68" s="12"/>
      <c r="R68" s="11"/>
      <c r="S68" s="11"/>
      <c r="T68" s="12"/>
      <c r="U68" s="11"/>
      <c r="V68" s="11"/>
      <c r="W68" s="12"/>
      <c r="X68" s="11"/>
      <c r="Y68" s="11"/>
      <c r="Z68" s="12"/>
      <c r="AA68" s="11">
        <v>0</v>
      </c>
      <c r="AB68" s="11">
        <v>23</v>
      </c>
      <c r="AC68" s="12">
        <v>0</v>
      </c>
      <c r="AD68" s="33"/>
      <c r="AE68" s="10">
        <f>C68*K68</f>
        <v>2160.1</v>
      </c>
      <c r="AF68" s="10">
        <f>C68*N68</f>
        <v>0</v>
      </c>
      <c r="AG68" s="10">
        <f>C68*Q68</f>
        <v>0</v>
      </c>
      <c r="AH68" s="10">
        <f>C68*T68</f>
        <v>0</v>
      </c>
      <c r="AI68" s="10">
        <f>C68*W68</f>
        <v>0</v>
      </c>
      <c r="AJ68" s="10">
        <f>C68*Z68</f>
        <v>0</v>
      </c>
      <c r="AK68" s="10">
        <f>C68*AC68</f>
        <v>0</v>
      </c>
    </row>
    <row r="69" spans="1:37">
      <c r="AA69" t="s">
        <v>177</v>
      </c>
      <c r="AB69" t="s">
        <v>177</v>
      </c>
      <c r="AE69" s="10">
        <f t="shared" ref="AE69:AK69" si="15">SUM(AE45:AE68)</f>
        <v>20533.669999999995</v>
      </c>
      <c r="AF69" s="10">
        <f t="shared" si="15"/>
        <v>0</v>
      </c>
      <c r="AG69" s="10">
        <f t="shared" si="15"/>
        <v>0</v>
      </c>
      <c r="AH69" s="10">
        <f t="shared" si="15"/>
        <v>0</v>
      </c>
      <c r="AI69" s="10">
        <f t="shared" si="15"/>
        <v>0</v>
      </c>
      <c r="AJ69" s="10">
        <f t="shared" si="15"/>
        <v>0</v>
      </c>
      <c r="AK69" s="10">
        <f t="shared" si="15"/>
        <v>2634.99</v>
      </c>
    </row>
    <row r="70" spans="1:37">
      <c r="AA70" t="s">
        <v>177</v>
      </c>
      <c r="AB70" t="s">
        <v>177</v>
      </c>
    </row>
    <row r="71" spans="1:37">
      <c r="AA71" t="s">
        <v>177</v>
      </c>
      <c r="AB71" t="s">
        <v>177</v>
      </c>
    </row>
    <row r="72" spans="1:37" ht="15.75">
      <c r="A72" s="32" t="s">
        <v>142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 t="s">
        <v>177</v>
      </c>
      <c r="AB72" s="33" t="s">
        <v>177</v>
      </c>
      <c r="AC72" s="33"/>
      <c r="AD72" s="33"/>
    </row>
    <row r="73" spans="1:37" ht="15.75">
      <c r="A73" s="33"/>
      <c r="B73" s="32" t="s">
        <v>68</v>
      </c>
      <c r="C73" s="33"/>
      <c r="D73" s="33"/>
      <c r="E73" s="33"/>
      <c r="F73" s="33"/>
      <c r="G73" s="33"/>
      <c r="H73" s="35" t="s">
        <v>143</v>
      </c>
      <c r="I73" s="33"/>
      <c r="J73" s="33"/>
      <c r="K73" s="33"/>
      <c r="L73" s="36" t="s">
        <v>144</v>
      </c>
      <c r="M73" s="33"/>
      <c r="N73" s="33"/>
      <c r="O73" s="37" t="s">
        <v>145</v>
      </c>
      <c r="P73" s="33"/>
      <c r="Q73" s="33"/>
      <c r="R73" s="38" t="s">
        <v>146</v>
      </c>
      <c r="S73" s="33"/>
      <c r="T73" s="33"/>
      <c r="U73" s="39" t="s">
        <v>147</v>
      </c>
      <c r="V73" s="33"/>
      <c r="W73" s="33"/>
      <c r="X73" s="40" t="s">
        <v>148</v>
      </c>
      <c r="Y73" s="33"/>
      <c r="Z73" s="33"/>
      <c r="AA73" s="41" t="s">
        <v>177</v>
      </c>
      <c r="AB73" s="33" t="s">
        <v>177</v>
      </c>
      <c r="AC73" s="33"/>
      <c r="AD73" s="33"/>
    </row>
    <row r="74" spans="1:37" ht="15.75">
      <c r="A74" s="34"/>
      <c r="B74" s="34" t="s">
        <v>7</v>
      </c>
      <c r="C74" s="34"/>
      <c r="D74" s="34"/>
      <c r="E74" s="34"/>
      <c r="F74" s="34"/>
      <c r="G74" s="34"/>
      <c r="H74" s="34" t="s">
        <v>1</v>
      </c>
      <c r="I74" s="34"/>
      <c r="J74" s="34"/>
      <c r="K74" s="34"/>
      <c r="L74" s="34" t="s">
        <v>1</v>
      </c>
      <c r="M74" s="34"/>
      <c r="N74" s="34"/>
      <c r="O74" s="34" t="s">
        <v>1</v>
      </c>
      <c r="P74" s="34"/>
      <c r="Q74" s="34"/>
      <c r="R74" s="34" t="s">
        <v>1</v>
      </c>
      <c r="S74" s="34"/>
      <c r="T74" s="34"/>
      <c r="U74" s="34" t="s">
        <v>1</v>
      </c>
      <c r="V74" s="34"/>
      <c r="W74" s="34"/>
      <c r="X74" s="34" t="s">
        <v>1</v>
      </c>
      <c r="Y74" s="34"/>
      <c r="Z74" s="34"/>
      <c r="AA74" s="34" t="s">
        <v>177</v>
      </c>
      <c r="AB74" s="34" t="s">
        <v>177</v>
      </c>
      <c r="AC74" s="34"/>
      <c r="AD74" s="34"/>
    </row>
    <row r="75" spans="1:37" ht="15.75">
      <c r="A75" s="34" t="s">
        <v>150</v>
      </c>
      <c r="B75" s="9" t="s">
        <v>69</v>
      </c>
      <c r="C75" s="34" t="s">
        <v>151</v>
      </c>
      <c r="D75" s="34" t="s">
        <v>152</v>
      </c>
      <c r="E75" s="34" t="s">
        <v>153</v>
      </c>
      <c r="F75" s="34" t="s">
        <v>154</v>
      </c>
      <c r="G75" s="34" t="s">
        <v>155</v>
      </c>
      <c r="H75" s="34" t="s">
        <v>3</v>
      </c>
      <c r="I75" s="34" t="s">
        <v>4</v>
      </c>
      <c r="J75" s="34" t="s">
        <v>156</v>
      </c>
      <c r="K75" s="34" t="s">
        <v>5</v>
      </c>
      <c r="L75" s="34" t="s">
        <v>3</v>
      </c>
      <c r="M75" s="34" t="s">
        <v>4</v>
      </c>
      <c r="N75" s="34" t="s">
        <v>5</v>
      </c>
      <c r="O75" s="34" t="s">
        <v>3</v>
      </c>
      <c r="P75" s="34" t="s">
        <v>4</v>
      </c>
      <c r="Q75" s="34" t="s">
        <v>5</v>
      </c>
      <c r="R75" s="34" t="s">
        <v>3</v>
      </c>
      <c r="S75" s="34" t="s">
        <v>4</v>
      </c>
      <c r="T75" s="34" t="s">
        <v>5</v>
      </c>
      <c r="U75" s="34" t="s">
        <v>3</v>
      </c>
      <c r="V75" s="34" t="s">
        <v>4</v>
      </c>
      <c r="W75" s="34" t="s">
        <v>5</v>
      </c>
      <c r="X75" s="34" t="s">
        <v>3</v>
      </c>
      <c r="Y75" s="34" t="s">
        <v>4</v>
      </c>
      <c r="Z75" s="34" t="s">
        <v>5</v>
      </c>
      <c r="AA75" s="34" t="s">
        <v>177</v>
      </c>
      <c r="AB75" s="34" t="s">
        <v>177</v>
      </c>
      <c r="AC75" s="34" t="s">
        <v>5</v>
      </c>
      <c r="AD75" t="s">
        <v>157</v>
      </c>
    </row>
    <row r="76" spans="1:37" ht="15.75">
      <c r="A76" s="13">
        <v>7501072206992</v>
      </c>
      <c r="B76" s="21" t="s">
        <v>70</v>
      </c>
      <c r="C76" s="20">
        <v>640</v>
      </c>
      <c r="D76" s="15">
        <v>628.66999999999996</v>
      </c>
      <c r="E76" s="15">
        <v>666.4</v>
      </c>
      <c r="F76" s="20">
        <v>659</v>
      </c>
      <c r="G76" s="14" t="s">
        <v>168</v>
      </c>
      <c r="H76" s="11"/>
      <c r="I76" s="11"/>
      <c r="J76" s="11">
        <v>25</v>
      </c>
      <c r="K76" s="12">
        <v>25</v>
      </c>
      <c r="L76" s="11"/>
      <c r="M76" s="11"/>
      <c r="N76" s="12"/>
      <c r="O76" s="11"/>
      <c r="P76" s="11"/>
      <c r="Q76" s="12"/>
      <c r="R76" s="11"/>
      <c r="S76" s="11"/>
      <c r="T76" s="12"/>
      <c r="U76" s="11"/>
      <c r="V76" s="11"/>
      <c r="W76" s="12"/>
      <c r="X76" s="11"/>
      <c r="Y76" s="11"/>
      <c r="Z76" s="12"/>
      <c r="AA76" s="11">
        <v>4</v>
      </c>
      <c r="AB76" s="11" t="s">
        <v>180</v>
      </c>
      <c r="AC76" s="12">
        <v>0</v>
      </c>
      <c r="AD76" s="33" t="s">
        <v>169</v>
      </c>
      <c r="AE76" s="10">
        <f t="shared" ref="AE76:AE98" si="16">C76*K76</f>
        <v>16000</v>
      </c>
      <c r="AF76" s="10">
        <f t="shared" ref="AF76:AF98" si="17">C76*N76</f>
        <v>0</v>
      </c>
      <c r="AG76" s="10">
        <f t="shared" ref="AG76:AG98" si="18">C76*Q76</f>
        <v>0</v>
      </c>
      <c r="AH76" s="10">
        <f t="shared" ref="AH76:AH98" si="19">C76*T76</f>
        <v>0</v>
      </c>
      <c r="AI76" s="10">
        <f t="shared" ref="AI76:AI98" si="20">C76*W76</f>
        <v>0</v>
      </c>
      <c r="AJ76" s="10">
        <f t="shared" ref="AJ76:AJ98" si="21">C76*Z76</f>
        <v>0</v>
      </c>
      <c r="AK76" s="10">
        <f t="shared" ref="AK76:AK98" si="22">C76*AC76</f>
        <v>0</v>
      </c>
    </row>
    <row r="77" spans="1:37" ht="15.75">
      <c r="A77" s="13">
        <v>774954901</v>
      </c>
      <c r="B77" s="16" t="s">
        <v>71</v>
      </c>
      <c r="C77" s="17">
        <v>325.76089999999999</v>
      </c>
      <c r="D77" s="15">
        <v>333.01</v>
      </c>
      <c r="E77" s="15">
        <v>349.7</v>
      </c>
      <c r="F77" s="15"/>
      <c r="G77" s="14"/>
      <c r="H77" s="11"/>
      <c r="I77" s="11"/>
      <c r="J77" s="11">
        <v>15</v>
      </c>
      <c r="K77" s="12">
        <v>15</v>
      </c>
      <c r="L77" s="11"/>
      <c r="M77" s="11"/>
      <c r="N77" s="12"/>
      <c r="O77" s="11"/>
      <c r="P77" s="11"/>
      <c r="Q77" s="12"/>
      <c r="R77" s="11"/>
      <c r="S77" s="11"/>
      <c r="T77" s="12"/>
      <c r="U77" s="11"/>
      <c r="V77" s="11"/>
      <c r="W77" s="12"/>
      <c r="X77" s="11"/>
      <c r="Y77" s="11"/>
      <c r="Z77" s="12"/>
      <c r="AA77" s="11">
        <v>3</v>
      </c>
      <c r="AB77" s="11" t="s">
        <v>181</v>
      </c>
      <c r="AC77" s="12">
        <v>3</v>
      </c>
      <c r="AD77" s="33" t="s">
        <v>170</v>
      </c>
      <c r="AE77" s="10">
        <f t="shared" si="16"/>
        <v>4886.4134999999997</v>
      </c>
      <c r="AF77" s="10">
        <f t="shared" si="17"/>
        <v>0</v>
      </c>
      <c r="AG77" s="10">
        <f t="shared" si="18"/>
        <v>0</v>
      </c>
      <c r="AH77" s="10">
        <f t="shared" si="19"/>
        <v>0</v>
      </c>
      <c r="AI77" s="10">
        <f t="shared" si="20"/>
        <v>0</v>
      </c>
      <c r="AJ77" s="10">
        <f t="shared" si="21"/>
        <v>0</v>
      </c>
      <c r="AK77" s="10">
        <f t="shared" si="22"/>
        <v>977.28269999999998</v>
      </c>
    </row>
    <row r="78" spans="1:37" ht="15.75">
      <c r="A78" s="13">
        <v>774954902</v>
      </c>
      <c r="B78" s="16" t="s">
        <v>72</v>
      </c>
      <c r="C78" s="17">
        <v>383.22579999999999</v>
      </c>
      <c r="D78" s="15">
        <v>396.01</v>
      </c>
      <c r="E78" s="15">
        <v>415.8</v>
      </c>
      <c r="F78" s="15"/>
      <c r="G78" s="14"/>
      <c r="H78" s="11"/>
      <c r="I78" s="11"/>
      <c r="J78" s="11">
        <v>15</v>
      </c>
      <c r="K78" s="12">
        <v>15</v>
      </c>
      <c r="L78" s="11"/>
      <c r="M78" s="11"/>
      <c r="N78" s="12"/>
      <c r="O78" s="11"/>
      <c r="P78" s="11"/>
      <c r="Q78" s="12"/>
      <c r="R78" s="11"/>
      <c r="S78" s="11"/>
      <c r="T78" s="12"/>
      <c r="U78" s="11"/>
      <c r="V78" s="11"/>
      <c r="W78" s="12"/>
      <c r="X78" s="11"/>
      <c r="Y78" s="11"/>
      <c r="Z78" s="12"/>
      <c r="AA78" s="11">
        <v>4</v>
      </c>
      <c r="AB78" s="11" t="s">
        <v>182</v>
      </c>
      <c r="AC78" s="12">
        <v>0</v>
      </c>
      <c r="AD78" s="33" t="s">
        <v>171</v>
      </c>
      <c r="AE78" s="10">
        <f t="shared" si="16"/>
        <v>5748.3869999999997</v>
      </c>
      <c r="AF78" s="10">
        <f t="shared" si="17"/>
        <v>0</v>
      </c>
      <c r="AG78" s="10">
        <f t="shared" si="18"/>
        <v>0</v>
      </c>
      <c r="AH78" s="10">
        <f t="shared" si="19"/>
        <v>0</v>
      </c>
      <c r="AI78" s="10">
        <f t="shared" si="20"/>
        <v>0</v>
      </c>
      <c r="AJ78" s="10">
        <f t="shared" si="21"/>
        <v>0</v>
      </c>
      <c r="AK78" s="10">
        <f t="shared" si="22"/>
        <v>0</v>
      </c>
    </row>
    <row r="79" spans="1:37" ht="15.75">
      <c r="A79" s="13" t="s">
        <v>73</v>
      </c>
      <c r="B79" s="16" t="s">
        <v>74</v>
      </c>
      <c r="C79" s="17">
        <v>383.22579999999999</v>
      </c>
      <c r="D79" s="15">
        <v>396.01</v>
      </c>
      <c r="E79" s="15">
        <v>415.8</v>
      </c>
      <c r="F79" s="15"/>
      <c r="G79" s="14"/>
      <c r="H79" s="11"/>
      <c r="I79" s="11"/>
      <c r="J79" s="11">
        <v>15</v>
      </c>
      <c r="K79" s="12">
        <v>15</v>
      </c>
      <c r="L79" s="11"/>
      <c r="M79" s="11"/>
      <c r="N79" s="12"/>
      <c r="O79" s="11"/>
      <c r="P79" s="11"/>
      <c r="Q79" s="12"/>
      <c r="R79" s="11"/>
      <c r="S79" s="11"/>
      <c r="T79" s="12"/>
      <c r="U79" s="11"/>
      <c r="V79" s="11"/>
      <c r="W79" s="12"/>
      <c r="X79" s="11"/>
      <c r="Y79" s="11"/>
      <c r="Z79" s="12"/>
      <c r="AA79" s="11">
        <v>3</v>
      </c>
      <c r="AB79" s="11" t="s">
        <v>183</v>
      </c>
      <c r="AC79" s="12">
        <v>0</v>
      </c>
      <c r="AD79" s="33" t="s">
        <v>171</v>
      </c>
      <c r="AE79" s="10">
        <f t="shared" si="16"/>
        <v>5748.3869999999997</v>
      </c>
      <c r="AF79" s="10">
        <f t="shared" si="17"/>
        <v>0</v>
      </c>
      <c r="AG79" s="10">
        <f t="shared" si="18"/>
        <v>0</v>
      </c>
      <c r="AH79" s="10">
        <f t="shared" si="19"/>
        <v>0</v>
      </c>
      <c r="AI79" s="10">
        <f t="shared" si="20"/>
        <v>0</v>
      </c>
      <c r="AJ79" s="10">
        <f t="shared" si="21"/>
        <v>0</v>
      </c>
      <c r="AK79" s="10">
        <f t="shared" si="22"/>
        <v>0</v>
      </c>
    </row>
    <row r="80" spans="1:37" ht="15.75">
      <c r="A80" s="13" t="s">
        <v>75</v>
      </c>
      <c r="B80" s="16" t="s">
        <v>76</v>
      </c>
      <c r="C80" s="17">
        <v>370.64519999999999</v>
      </c>
      <c r="D80" s="15">
        <v>383.01</v>
      </c>
      <c r="E80" s="15">
        <v>402.2</v>
      </c>
      <c r="F80" s="15"/>
      <c r="G80" s="14"/>
      <c r="H80" s="11"/>
      <c r="I80" s="11"/>
      <c r="J80" s="11">
        <v>15</v>
      </c>
      <c r="K80" s="12">
        <v>15</v>
      </c>
      <c r="L80" s="11"/>
      <c r="M80" s="11"/>
      <c r="N80" s="12"/>
      <c r="O80" s="11"/>
      <c r="P80" s="11"/>
      <c r="Q80" s="12"/>
      <c r="R80" s="11"/>
      <c r="S80" s="11"/>
      <c r="T80" s="12"/>
      <c r="U80" s="11"/>
      <c r="V80" s="11"/>
      <c r="W80" s="12"/>
      <c r="X80" s="11"/>
      <c r="Y80" s="11"/>
      <c r="Z80" s="12"/>
      <c r="AA80" s="11">
        <v>2</v>
      </c>
      <c r="AB80" s="11" t="s">
        <v>183</v>
      </c>
      <c r="AC80" s="12">
        <v>2</v>
      </c>
      <c r="AD80" s="33" t="s">
        <v>171</v>
      </c>
      <c r="AE80" s="10">
        <f t="shared" si="16"/>
        <v>5559.6779999999999</v>
      </c>
      <c r="AF80" s="10">
        <f t="shared" si="17"/>
        <v>0</v>
      </c>
      <c r="AG80" s="10">
        <f t="shared" si="18"/>
        <v>0</v>
      </c>
      <c r="AH80" s="10">
        <f t="shared" si="19"/>
        <v>0</v>
      </c>
      <c r="AI80" s="10">
        <f t="shared" si="20"/>
        <v>0</v>
      </c>
      <c r="AJ80" s="10">
        <f t="shared" si="21"/>
        <v>0</v>
      </c>
      <c r="AK80" s="10">
        <f t="shared" si="22"/>
        <v>741.29039999999998</v>
      </c>
    </row>
    <row r="81" spans="1:37" ht="15.75">
      <c r="A81" s="13" t="s">
        <v>77</v>
      </c>
      <c r="B81" s="16" t="s">
        <v>78</v>
      </c>
      <c r="C81" s="17">
        <v>537.63890000000004</v>
      </c>
      <c r="D81" s="15">
        <v>553.01</v>
      </c>
      <c r="E81" s="15">
        <v>580.70000000000005</v>
      </c>
      <c r="F81" s="15"/>
      <c r="G81" s="14"/>
      <c r="H81" s="11"/>
      <c r="I81" s="11"/>
      <c r="J81" s="11">
        <v>15</v>
      </c>
      <c r="K81" s="12">
        <v>15</v>
      </c>
      <c r="L81" s="11"/>
      <c r="M81" s="11"/>
      <c r="N81" s="12"/>
      <c r="O81" s="11"/>
      <c r="P81" s="11"/>
      <c r="Q81" s="12"/>
      <c r="R81" s="11"/>
      <c r="S81" s="11"/>
      <c r="T81" s="12"/>
      <c r="U81" s="11"/>
      <c r="V81" s="11"/>
      <c r="W81" s="12"/>
      <c r="X81" s="11"/>
      <c r="Y81" s="11"/>
      <c r="Z81" s="12"/>
      <c r="AA81" s="11">
        <v>2</v>
      </c>
      <c r="AB81" s="11" t="s">
        <v>184</v>
      </c>
      <c r="AC81" s="12">
        <v>2</v>
      </c>
      <c r="AD81" s="33" t="s">
        <v>172</v>
      </c>
      <c r="AE81" s="10">
        <f t="shared" si="16"/>
        <v>8064.5835000000006</v>
      </c>
      <c r="AF81" s="10">
        <f t="shared" si="17"/>
        <v>0</v>
      </c>
      <c r="AG81" s="10">
        <f t="shared" si="18"/>
        <v>0</v>
      </c>
      <c r="AH81" s="10">
        <f t="shared" si="19"/>
        <v>0</v>
      </c>
      <c r="AI81" s="10">
        <f t="shared" si="20"/>
        <v>0</v>
      </c>
      <c r="AJ81" s="10">
        <f t="shared" si="21"/>
        <v>0</v>
      </c>
      <c r="AK81" s="10">
        <f t="shared" si="22"/>
        <v>1075.2778000000001</v>
      </c>
    </row>
    <row r="82" spans="1:37" ht="15.75">
      <c r="A82" s="13" t="s">
        <v>79</v>
      </c>
      <c r="B82" s="16" t="s">
        <v>80</v>
      </c>
      <c r="C82" s="17">
        <v>522.08330000000001</v>
      </c>
      <c r="D82" s="15">
        <v>537.01</v>
      </c>
      <c r="E82" s="15">
        <v>563.9</v>
      </c>
      <c r="F82" s="15"/>
      <c r="G82" s="14"/>
      <c r="H82" s="11"/>
      <c r="I82" s="11"/>
      <c r="J82" s="11">
        <v>15</v>
      </c>
      <c r="K82" s="12">
        <v>15</v>
      </c>
      <c r="L82" s="11"/>
      <c r="M82" s="11"/>
      <c r="N82" s="12"/>
      <c r="O82" s="11"/>
      <c r="P82" s="11"/>
      <c r="Q82" s="12"/>
      <c r="R82" s="11"/>
      <c r="S82" s="11"/>
      <c r="T82" s="12"/>
      <c r="U82" s="11"/>
      <c r="V82" s="11"/>
      <c r="W82" s="12"/>
      <c r="X82" s="11"/>
      <c r="Y82" s="11"/>
      <c r="Z82" s="12"/>
      <c r="AA82" s="11">
        <v>5</v>
      </c>
      <c r="AB82" s="11" t="s">
        <v>185</v>
      </c>
      <c r="AC82" s="12">
        <v>0</v>
      </c>
      <c r="AD82" s="33" t="s">
        <v>172</v>
      </c>
      <c r="AE82" s="10">
        <f t="shared" si="16"/>
        <v>7831.2494999999999</v>
      </c>
      <c r="AF82" s="10">
        <f t="shared" si="17"/>
        <v>0</v>
      </c>
      <c r="AG82" s="10">
        <f t="shared" si="18"/>
        <v>0</v>
      </c>
      <c r="AH82" s="10">
        <f t="shared" si="19"/>
        <v>0</v>
      </c>
      <c r="AI82" s="10">
        <f t="shared" si="20"/>
        <v>0</v>
      </c>
      <c r="AJ82" s="10">
        <f t="shared" si="21"/>
        <v>0</v>
      </c>
      <c r="AK82" s="10">
        <f t="shared" si="22"/>
        <v>0</v>
      </c>
    </row>
    <row r="83" spans="1:37" ht="15.75">
      <c r="A83" s="13">
        <v>774954907</v>
      </c>
      <c r="B83" s="16" t="s">
        <v>81</v>
      </c>
      <c r="C83" s="17">
        <v>295.16129999999998</v>
      </c>
      <c r="D83" s="15">
        <v>300.01</v>
      </c>
      <c r="E83" s="15">
        <v>320.3</v>
      </c>
      <c r="F83" s="15"/>
      <c r="G83" s="14"/>
      <c r="H83" s="11"/>
      <c r="I83" s="11"/>
      <c r="J83" s="11">
        <v>10</v>
      </c>
      <c r="K83" s="12">
        <v>10</v>
      </c>
      <c r="L83" s="11"/>
      <c r="M83" s="11"/>
      <c r="N83" s="12"/>
      <c r="O83" s="11"/>
      <c r="P83" s="11"/>
      <c r="Q83" s="12"/>
      <c r="R83" s="11"/>
      <c r="S83" s="11"/>
      <c r="T83" s="12"/>
      <c r="U83" s="11"/>
      <c r="V83" s="11"/>
      <c r="W83" s="12"/>
      <c r="X83" s="11"/>
      <c r="Y83" s="11"/>
      <c r="Z83" s="12"/>
      <c r="AA83" s="11">
        <v>2</v>
      </c>
      <c r="AB83" s="11" t="s">
        <v>185</v>
      </c>
      <c r="AC83" s="12">
        <v>2</v>
      </c>
      <c r="AD83" s="33" t="s">
        <v>171</v>
      </c>
      <c r="AE83" s="10">
        <f t="shared" si="16"/>
        <v>2951.6129999999998</v>
      </c>
      <c r="AF83" s="10">
        <f t="shared" si="17"/>
        <v>0</v>
      </c>
      <c r="AG83" s="10">
        <f t="shared" si="18"/>
        <v>0</v>
      </c>
      <c r="AH83" s="10">
        <f t="shared" si="19"/>
        <v>0</v>
      </c>
      <c r="AI83" s="10">
        <f t="shared" si="20"/>
        <v>0</v>
      </c>
      <c r="AJ83" s="10">
        <f t="shared" si="21"/>
        <v>0</v>
      </c>
      <c r="AK83" s="10">
        <f t="shared" si="22"/>
        <v>590.32259999999997</v>
      </c>
    </row>
    <row r="84" spans="1:37" ht="15.75">
      <c r="A84" s="13">
        <v>70646024937</v>
      </c>
      <c r="B84" s="16" t="s">
        <v>82</v>
      </c>
      <c r="C84" s="17">
        <v>244</v>
      </c>
      <c r="D84" s="19">
        <v>248.04</v>
      </c>
      <c r="E84" s="15">
        <v>301.60000000000002</v>
      </c>
      <c r="F84" s="17">
        <v>245</v>
      </c>
      <c r="G84" s="14" t="s">
        <v>165</v>
      </c>
      <c r="H84" s="11"/>
      <c r="I84" s="11"/>
      <c r="J84" s="11">
        <v>3</v>
      </c>
      <c r="K84" s="12">
        <v>3</v>
      </c>
      <c r="L84" s="11"/>
      <c r="M84" s="11"/>
      <c r="N84" s="12"/>
      <c r="O84" s="11"/>
      <c r="P84" s="11"/>
      <c r="Q84" s="12"/>
      <c r="R84" s="11"/>
      <c r="S84" s="11"/>
      <c r="T84" s="12"/>
      <c r="U84" s="11"/>
      <c r="V84" s="11"/>
      <c r="W84" s="12"/>
      <c r="X84" s="11"/>
      <c r="Y84" s="11"/>
      <c r="Z84" s="12"/>
      <c r="AA84" s="11">
        <v>1</v>
      </c>
      <c r="AB84" s="11">
        <v>0</v>
      </c>
      <c r="AC84" s="12">
        <v>0</v>
      </c>
      <c r="AD84" s="33" t="s">
        <v>173</v>
      </c>
      <c r="AE84" s="10">
        <f t="shared" si="16"/>
        <v>732</v>
      </c>
      <c r="AF84" s="10">
        <f t="shared" si="17"/>
        <v>0</v>
      </c>
      <c r="AG84" s="10">
        <f t="shared" si="18"/>
        <v>0</v>
      </c>
      <c r="AH84" s="10">
        <f t="shared" si="19"/>
        <v>0</v>
      </c>
      <c r="AI84" s="10">
        <f t="shared" si="20"/>
        <v>0</v>
      </c>
      <c r="AJ84" s="10">
        <f t="shared" si="21"/>
        <v>0</v>
      </c>
      <c r="AK84" s="10">
        <f t="shared" si="22"/>
        <v>0</v>
      </c>
    </row>
    <row r="85" spans="1:37" ht="15.75">
      <c r="A85" s="13">
        <v>6266</v>
      </c>
      <c r="B85" s="16" t="s">
        <v>83</v>
      </c>
      <c r="C85" s="17">
        <v>244</v>
      </c>
      <c r="D85" s="19">
        <v>249.04</v>
      </c>
      <c r="E85" s="15">
        <v>301.60000000000002</v>
      </c>
      <c r="F85" s="17">
        <v>245</v>
      </c>
      <c r="G85" s="14" t="s">
        <v>165</v>
      </c>
      <c r="H85" s="11"/>
      <c r="I85" s="11"/>
      <c r="J85" s="11">
        <v>3</v>
      </c>
      <c r="K85" s="12">
        <v>3</v>
      </c>
      <c r="L85" s="11"/>
      <c r="M85" s="11"/>
      <c r="N85" s="12"/>
      <c r="O85" s="11"/>
      <c r="P85" s="11"/>
      <c r="Q85" s="12"/>
      <c r="R85" s="11"/>
      <c r="S85" s="11"/>
      <c r="T85" s="12"/>
      <c r="U85" s="11"/>
      <c r="V85" s="11"/>
      <c r="W85" s="12"/>
      <c r="X85" s="11"/>
      <c r="Y85" s="11"/>
      <c r="Z85" s="12"/>
      <c r="AA85" s="11">
        <v>1</v>
      </c>
      <c r="AB85" s="11">
        <v>6</v>
      </c>
      <c r="AC85" s="12">
        <v>0</v>
      </c>
      <c r="AD85" s="33" t="s">
        <v>173</v>
      </c>
      <c r="AE85" s="10">
        <f t="shared" si="16"/>
        <v>732</v>
      </c>
      <c r="AF85" s="10">
        <f t="shared" si="17"/>
        <v>0</v>
      </c>
      <c r="AG85" s="10">
        <f t="shared" si="18"/>
        <v>0</v>
      </c>
      <c r="AH85" s="10">
        <f t="shared" si="19"/>
        <v>0</v>
      </c>
      <c r="AI85" s="10">
        <f t="shared" si="20"/>
        <v>0</v>
      </c>
      <c r="AJ85" s="10">
        <f t="shared" si="21"/>
        <v>0</v>
      </c>
      <c r="AK85" s="10">
        <f t="shared" si="22"/>
        <v>0</v>
      </c>
    </row>
    <row r="86" spans="1:37" ht="15.75">
      <c r="A86" s="13">
        <v>6255</v>
      </c>
      <c r="B86" s="16" t="s">
        <v>84</v>
      </c>
      <c r="C86" s="17">
        <v>362</v>
      </c>
      <c r="D86" s="15">
        <v>377.01</v>
      </c>
      <c r="E86" s="15">
        <v>395.9</v>
      </c>
      <c r="F86" s="17">
        <v>377</v>
      </c>
      <c r="G86" s="14" t="s">
        <v>165</v>
      </c>
      <c r="H86" s="11"/>
      <c r="I86" s="11"/>
      <c r="J86" s="11">
        <v>3</v>
      </c>
      <c r="K86" s="12">
        <v>3</v>
      </c>
      <c r="L86" s="11"/>
      <c r="M86" s="11"/>
      <c r="N86" s="12"/>
      <c r="O86" s="11"/>
      <c r="P86" s="11"/>
      <c r="Q86" s="12"/>
      <c r="R86" s="11"/>
      <c r="S86" s="11"/>
      <c r="T86" s="12"/>
      <c r="U86" s="11"/>
      <c r="V86" s="11"/>
      <c r="W86" s="12"/>
      <c r="X86" s="11"/>
      <c r="Y86" s="11"/>
      <c r="Z86" s="12"/>
      <c r="AA86" s="11">
        <v>1</v>
      </c>
      <c r="AB86" s="11">
        <v>0</v>
      </c>
      <c r="AC86" s="12">
        <v>0</v>
      </c>
      <c r="AD86" s="33"/>
      <c r="AE86" s="10">
        <f t="shared" si="16"/>
        <v>1086</v>
      </c>
      <c r="AF86" s="10">
        <f t="shared" si="17"/>
        <v>0</v>
      </c>
      <c r="AG86" s="10">
        <f t="shared" si="18"/>
        <v>0</v>
      </c>
      <c r="AH86" s="10">
        <f t="shared" si="19"/>
        <v>0</v>
      </c>
      <c r="AI86" s="10">
        <f t="shared" si="20"/>
        <v>0</v>
      </c>
      <c r="AJ86" s="10">
        <f t="shared" si="21"/>
        <v>0</v>
      </c>
      <c r="AK86" s="10">
        <f t="shared" si="22"/>
        <v>0</v>
      </c>
    </row>
    <row r="87" spans="1:37" ht="15.75">
      <c r="A87" s="13">
        <v>706460236221</v>
      </c>
      <c r="B87" s="16" t="s">
        <v>85</v>
      </c>
      <c r="C87" s="17">
        <v>362</v>
      </c>
      <c r="D87" s="15">
        <v>377.01</v>
      </c>
      <c r="E87" s="15">
        <v>395.9</v>
      </c>
      <c r="F87" s="17">
        <v>377</v>
      </c>
      <c r="G87" s="14" t="s">
        <v>165</v>
      </c>
      <c r="H87" s="11"/>
      <c r="I87" s="11"/>
      <c r="J87" s="11">
        <v>3</v>
      </c>
      <c r="K87" s="12">
        <v>3</v>
      </c>
      <c r="L87" s="11"/>
      <c r="M87" s="11"/>
      <c r="N87" s="12"/>
      <c r="O87" s="11"/>
      <c r="P87" s="11"/>
      <c r="Q87" s="12"/>
      <c r="R87" s="11"/>
      <c r="S87" s="11"/>
      <c r="T87" s="12"/>
      <c r="U87" s="11"/>
      <c r="V87" s="11"/>
      <c r="W87" s="12"/>
      <c r="X87" s="11"/>
      <c r="Y87" s="11"/>
      <c r="Z87" s="12"/>
      <c r="AA87" s="11">
        <v>0</v>
      </c>
      <c r="AB87" s="11">
        <v>9</v>
      </c>
      <c r="AC87" s="12">
        <v>0</v>
      </c>
      <c r="AD87" s="33"/>
      <c r="AE87" s="10">
        <f t="shared" si="16"/>
        <v>1086</v>
      </c>
      <c r="AF87" s="10">
        <f t="shared" si="17"/>
        <v>0</v>
      </c>
      <c r="AG87" s="10">
        <f t="shared" si="18"/>
        <v>0</v>
      </c>
      <c r="AH87" s="10">
        <f t="shared" si="19"/>
        <v>0</v>
      </c>
      <c r="AI87" s="10">
        <f t="shared" si="20"/>
        <v>0</v>
      </c>
      <c r="AJ87" s="10">
        <f t="shared" si="21"/>
        <v>0</v>
      </c>
      <c r="AK87" s="10">
        <f t="shared" si="22"/>
        <v>0</v>
      </c>
    </row>
    <row r="88" spans="1:37" ht="15.75">
      <c r="A88" s="13">
        <v>706460235828</v>
      </c>
      <c r="B88" s="16" t="s">
        <v>86</v>
      </c>
      <c r="C88" s="17">
        <v>362</v>
      </c>
      <c r="D88" s="15">
        <v>377.01</v>
      </c>
      <c r="E88" s="15">
        <v>395.9</v>
      </c>
      <c r="F88" s="17">
        <v>377</v>
      </c>
      <c r="G88" s="14" t="s">
        <v>165</v>
      </c>
      <c r="H88" s="11"/>
      <c r="I88" s="11"/>
      <c r="J88" s="11">
        <v>3</v>
      </c>
      <c r="K88" s="12">
        <v>3</v>
      </c>
      <c r="L88" s="11"/>
      <c r="M88" s="11"/>
      <c r="N88" s="12"/>
      <c r="O88" s="11"/>
      <c r="P88" s="11"/>
      <c r="Q88" s="12"/>
      <c r="R88" s="11"/>
      <c r="S88" s="11"/>
      <c r="T88" s="12"/>
      <c r="U88" s="11"/>
      <c r="V88" s="11"/>
      <c r="W88" s="12"/>
      <c r="X88" s="11"/>
      <c r="Y88" s="11"/>
      <c r="Z88" s="12"/>
      <c r="AA88" s="11">
        <v>1</v>
      </c>
      <c r="AB88" s="11">
        <v>0</v>
      </c>
      <c r="AC88" s="12">
        <v>0</v>
      </c>
      <c r="AD88" s="33"/>
      <c r="AE88" s="10">
        <f t="shared" si="16"/>
        <v>1086</v>
      </c>
      <c r="AF88" s="10">
        <f t="shared" si="17"/>
        <v>0</v>
      </c>
      <c r="AG88" s="10">
        <f t="shared" si="18"/>
        <v>0</v>
      </c>
      <c r="AH88" s="10">
        <f t="shared" si="19"/>
        <v>0</v>
      </c>
      <c r="AI88" s="10">
        <f t="shared" si="20"/>
        <v>0</v>
      </c>
      <c r="AJ88" s="10">
        <f t="shared" si="21"/>
        <v>0</v>
      </c>
      <c r="AK88" s="10">
        <f t="shared" si="22"/>
        <v>0</v>
      </c>
    </row>
    <row r="89" spans="1:37" ht="15.75">
      <c r="A89" s="13">
        <v>42013</v>
      </c>
      <c r="B89" s="16" t="s">
        <v>87</v>
      </c>
      <c r="C89" s="17">
        <v>509</v>
      </c>
      <c r="D89" s="15">
        <v>522.01</v>
      </c>
      <c r="E89" s="15">
        <v>548.1</v>
      </c>
      <c r="F89" s="17">
        <v>522</v>
      </c>
      <c r="G89" s="14" t="s">
        <v>165</v>
      </c>
      <c r="H89" s="11"/>
      <c r="I89" s="11"/>
      <c r="J89" s="11">
        <v>3</v>
      </c>
      <c r="K89" s="12">
        <v>3</v>
      </c>
      <c r="L89" s="11"/>
      <c r="M89" s="11"/>
      <c r="N89" s="12"/>
      <c r="O89" s="11"/>
      <c r="P89" s="11"/>
      <c r="Q89" s="12"/>
      <c r="R89" s="11"/>
      <c r="S89" s="11"/>
      <c r="T89" s="12"/>
      <c r="U89" s="11"/>
      <c r="V89" s="11"/>
      <c r="W89" s="12"/>
      <c r="X89" s="11"/>
      <c r="Y89" s="11"/>
      <c r="Z89" s="12"/>
      <c r="AA89" s="11">
        <v>0</v>
      </c>
      <c r="AB89" s="11">
        <v>19</v>
      </c>
      <c r="AC89" s="12">
        <v>0</v>
      </c>
      <c r="AD89" s="33"/>
      <c r="AE89" s="10">
        <f t="shared" si="16"/>
        <v>1527</v>
      </c>
      <c r="AF89" s="10">
        <f t="shared" si="17"/>
        <v>0</v>
      </c>
      <c r="AG89" s="10">
        <f t="shared" si="18"/>
        <v>0</v>
      </c>
      <c r="AH89" s="10">
        <f t="shared" si="19"/>
        <v>0</v>
      </c>
      <c r="AI89" s="10">
        <f t="shared" si="20"/>
        <v>0</v>
      </c>
      <c r="AJ89" s="10">
        <f t="shared" si="21"/>
        <v>0</v>
      </c>
      <c r="AK89" s="10">
        <f t="shared" si="22"/>
        <v>0</v>
      </c>
    </row>
    <row r="90" spans="1:37" ht="15.75">
      <c r="A90" s="13">
        <v>706460235989</v>
      </c>
      <c r="B90" s="16" t="s">
        <v>88</v>
      </c>
      <c r="C90" s="17">
        <v>509</v>
      </c>
      <c r="D90" s="15">
        <v>522.01</v>
      </c>
      <c r="E90" s="15">
        <v>548.1</v>
      </c>
      <c r="F90" s="17">
        <v>522</v>
      </c>
      <c r="G90" s="14" t="s">
        <v>165</v>
      </c>
      <c r="H90" s="11"/>
      <c r="I90" s="11"/>
      <c r="J90" s="11">
        <v>3</v>
      </c>
      <c r="K90" s="12">
        <v>3</v>
      </c>
      <c r="L90" s="11"/>
      <c r="M90" s="11"/>
      <c r="N90" s="12"/>
      <c r="O90" s="11"/>
      <c r="P90" s="11"/>
      <c r="Q90" s="12"/>
      <c r="R90" s="11"/>
      <c r="S90" s="11"/>
      <c r="T90" s="12"/>
      <c r="U90" s="11"/>
      <c r="V90" s="11"/>
      <c r="W90" s="12"/>
      <c r="X90" s="11"/>
      <c r="Y90" s="11"/>
      <c r="Z90" s="12"/>
      <c r="AA90" s="11">
        <v>0</v>
      </c>
      <c r="AB90" s="11">
        <v>9</v>
      </c>
      <c r="AC90" s="12">
        <v>0</v>
      </c>
      <c r="AD90" s="33"/>
      <c r="AE90" s="10">
        <f t="shared" si="16"/>
        <v>1527</v>
      </c>
      <c r="AF90" s="10">
        <f t="shared" si="17"/>
        <v>0</v>
      </c>
      <c r="AG90" s="10">
        <f t="shared" si="18"/>
        <v>0</v>
      </c>
      <c r="AH90" s="10">
        <f t="shared" si="19"/>
        <v>0</v>
      </c>
      <c r="AI90" s="10">
        <f t="shared" si="20"/>
        <v>0</v>
      </c>
      <c r="AJ90" s="10">
        <f t="shared" si="21"/>
        <v>0</v>
      </c>
      <c r="AK90" s="10">
        <f t="shared" si="22"/>
        <v>0</v>
      </c>
    </row>
    <row r="91" spans="1:37" ht="15.75">
      <c r="A91" s="13">
        <v>706460236108</v>
      </c>
      <c r="B91" s="16" t="s">
        <v>89</v>
      </c>
      <c r="C91" s="17">
        <v>509</v>
      </c>
      <c r="D91" s="15">
        <v>522.01</v>
      </c>
      <c r="E91" s="15">
        <v>548.1</v>
      </c>
      <c r="F91" s="17">
        <v>522</v>
      </c>
      <c r="G91" s="14" t="s">
        <v>165</v>
      </c>
      <c r="H91" s="11"/>
      <c r="I91" s="11"/>
      <c r="J91" s="11">
        <v>3</v>
      </c>
      <c r="K91" s="12">
        <v>3</v>
      </c>
      <c r="L91" s="11"/>
      <c r="M91" s="11"/>
      <c r="N91" s="12"/>
      <c r="O91" s="11"/>
      <c r="P91" s="11"/>
      <c r="Q91" s="12"/>
      <c r="R91" s="11"/>
      <c r="S91" s="11"/>
      <c r="T91" s="12"/>
      <c r="U91" s="11"/>
      <c r="V91" s="11"/>
      <c r="W91" s="12"/>
      <c r="X91" s="11"/>
      <c r="Y91" s="11"/>
      <c r="Z91" s="12"/>
      <c r="AA91" s="11">
        <v>3</v>
      </c>
      <c r="AB91" s="11">
        <v>9</v>
      </c>
      <c r="AC91" s="12">
        <v>0</v>
      </c>
      <c r="AD91" s="33"/>
      <c r="AE91" s="10">
        <f t="shared" si="16"/>
        <v>1527</v>
      </c>
      <c r="AF91" s="10">
        <f t="shared" si="17"/>
        <v>0</v>
      </c>
      <c r="AG91" s="10">
        <f t="shared" si="18"/>
        <v>0</v>
      </c>
      <c r="AH91" s="10">
        <f t="shared" si="19"/>
        <v>0</v>
      </c>
      <c r="AI91" s="10">
        <f t="shared" si="20"/>
        <v>0</v>
      </c>
      <c r="AJ91" s="10">
        <f t="shared" si="21"/>
        <v>0</v>
      </c>
      <c r="AK91" s="10">
        <f t="shared" si="22"/>
        <v>0</v>
      </c>
    </row>
    <row r="92" spans="1:37" ht="15.75">
      <c r="A92" s="18">
        <v>706460249293</v>
      </c>
      <c r="B92" s="16" t="s">
        <v>90</v>
      </c>
      <c r="C92" s="17">
        <v>244</v>
      </c>
      <c r="D92" s="19">
        <v>249.04</v>
      </c>
      <c r="E92" s="15">
        <v>301.60000000000002</v>
      </c>
      <c r="F92" s="17">
        <v>245</v>
      </c>
      <c r="G92" s="14" t="s">
        <v>165</v>
      </c>
      <c r="H92" s="11"/>
      <c r="I92" s="11"/>
      <c r="J92" s="11">
        <v>3</v>
      </c>
      <c r="K92" s="12">
        <v>3</v>
      </c>
      <c r="L92" s="11"/>
      <c r="M92" s="11"/>
      <c r="N92" s="12"/>
      <c r="O92" s="11"/>
      <c r="P92" s="11"/>
      <c r="Q92" s="12"/>
      <c r="R92" s="11"/>
      <c r="S92" s="11"/>
      <c r="T92" s="12"/>
      <c r="U92" s="11"/>
      <c r="V92" s="11"/>
      <c r="W92" s="12"/>
      <c r="X92" s="11"/>
      <c r="Y92" s="11"/>
      <c r="Z92" s="12"/>
      <c r="AA92" s="11">
        <v>0</v>
      </c>
      <c r="AB92" s="11">
        <v>5</v>
      </c>
      <c r="AC92" s="12">
        <v>0</v>
      </c>
      <c r="AD92" s="33" t="s">
        <v>173</v>
      </c>
      <c r="AE92" s="10">
        <f t="shared" si="16"/>
        <v>732</v>
      </c>
      <c r="AF92" s="10">
        <f t="shared" si="17"/>
        <v>0</v>
      </c>
      <c r="AG92" s="10">
        <f t="shared" si="18"/>
        <v>0</v>
      </c>
      <c r="AH92" s="10">
        <f t="shared" si="19"/>
        <v>0</v>
      </c>
      <c r="AI92" s="10">
        <f t="shared" si="20"/>
        <v>0</v>
      </c>
      <c r="AJ92" s="10">
        <f t="shared" si="21"/>
        <v>0</v>
      </c>
      <c r="AK92" s="10">
        <f t="shared" si="22"/>
        <v>0</v>
      </c>
    </row>
    <row r="93" spans="1:37" ht="15.75">
      <c r="A93" s="18">
        <v>706460249255</v>
      </c>
      <c r="B93" s="16" t="s">
        <v>91</v>
      </c>
      <c r="C93" s="17">
        <v>244</v>
      </c>
      <c r="D93" s="19">
        <v>249.04</v>
      </c>
      <c r="E93" s="15">
        <v>301.60000000000002</v>
      </c>
      <c r="F93" s="17">
        <v>245</v>
      </c>
      <c r="G93" s="14" t="s">
        <v>165</v>
      </c>
      <c r="H93" s="11"/>
      <c r="I93" s="11"/>
      <c r="J93" s="11">
        <v>3</v>
      </c>
      <c r="K93" s="12">
        <v>3</v>
      </c>
      <c r="L93" s="11"/>
      <c r="M93" s="11"/>
      <c r="N93" s="12"/>
      <c r="O93" s="11"/>
      <c r="P93" s="11"/>
      <c r="Q93" s="12"/>
      <c r="R93" s="11"/>
      <c r="S93" s="11"/>
      <c r="T93" s="12"/>
      <c r="U93" s="11"/>
      <c r="V93" s="11"/>
      <c r="W93" s="12"/>
      <c r="X93" s="11"/>
      <c r="Y93" s="11"/>
      <c r="Z93" s="12"/>
      <c r="AA93" s="11">
        <v>0</v>
      </c>
      <c r="AB93" s="11">
        <v>5</v>
      </c>
      <c r="AC93" s="12">
        <v>0</v>
      </c>
      <c r="AD93" s="33" t="s">
        <v>173</v>
      </c>
      <c r="AE93" s="10">
        <f t="shared" si="16"/>
        <v>732</v>
      </c>
      <c r="AF93" s="10">
        <f t="shared" si="17"/>
        <v>0</v>
      </c>
      <c r="AG93" s="10">
        <f t="shared" si="18"/>
        <v>0</v>
      </c>
      <c r="AH93" s="10">
        <f t="shared" si="19"/>
        <v>0</v>
      </c>
      <c r="AI93" s="10">
        <f t="shared" si="20"/>
        <v>0</v>
      </c>
      <c r="AJ93" s="10">
        <f t="shared" si="21"/>
        <v>0</v>
      </c>
      <c r="AK93" s="10">
        <f t="shared" si="22"/>
        <v>0</v>
      </c>
    </row>
    <row r="94" spans="1:37" ht="15.75">
      <c r="A94" s="18">
        <v>706460249392</v>
      </c>
      <c r="B94" s="16" t="s">
        <v>92</v>
      </c>
      <c r="C94" s="17">
        <v>244</v>
      </c>
      <c r="D94" s="19">
        <v>249.04</v>
      </c>
      <c r="E94" s="15">
        <v>301.60000000000002</v>
      </c>
      <c r="F94" s="17">
        <v>245</v>
      </c>
      <c r="G94" s="14" t="s">
        <v>165</v>
      </c>
      <c r="H94" s="11"/>
      <c r="I94" s="11"/>
      <c r="J94" s="11">
        <v>3</v>
      </c>
      <c r="K94" s="12">
        <v>3</v>
      </c>
      <c r="L94" s="11"/>
      <c r="M94" s="11"/>
      <c r="N94" s="12"/>
      <c r="O94" s="11"/>
      <c r="P94" s="11"/>
      <c r="Q94" s="12"/>
      <c r="R94" s="11"/>
      <c r="S94" s="11"/>
      <c r="T94" s="12"/>
      <c r="U94" s="11"/>
      <c r="V94" s="11"/>
      <c r="W94" s="12"/>
      <c r="X94" s="11"/>
      <c r="Y94" s="11"/>
      <c r="Z94" s="12"/>
      <c r="AA94" s="11" t="s">
        <v>179</v>
      </c>
      <c r="AB94" s="11">
        <v>4</v>
      </c>
      <c r="AC94" s="12">
        <v>0</v>
      </c>
      <c r="AD94" s="33" t="s">
        <v>173</v>
      </c>
      <c r="AE94" s="10">
        <f t="shared" si="16"/>
        <v>732</v>
      </c>
      <c r="AF94" s="10">
        <f t="shared" si="17"/>
        <v>0</v>
      </c>
      <c r="AG94" s="10">
        <f t="shared" si="18"/>
        <v>0</v>
      </c>
      <c r="AH94" s="10">
        <f t="shared" si="19"/>
        <v>0</v>
      </c>
      <c r="AI94" s="10">
        <f t="shared" si="20"/>
        <v>0</v>
      </c>
      <c r="AJ94" s="10">
        <f t="shared" si="21"/>
        <v>0</v>
      </c>
      <c r="AK94" s="10">
        <f t="shared" si="22"/>
        <v>0</v>
      </c>
    </row>
    <row r="95" spans="1:37" ht="15.75">
      <c r="A95" s="18">
        <v>7064605</v>
      </c>
      <c r="B95" s="16" t="s">
        <v>93</v>
      </c>
      <c r="C95" s="17">
        <v>244</v>
      </c>
      <c r="D95" s="19">
        <v>250.04</v>
      </c>
      <c r="E95" s="15">
        <v>301.60000000000002</v>
      </c>
      <c r="F95" s="17">
        <v>245</v>
      </c>
      <c r="G95" s="14" t="s">
        <v>165</v>
      </c>
      <c r="H95" s="11"/>
      <c r="I95" s="11"/>
      <c r="J95" s="11">
        <v>3</v>
      </c>
      <c r="K95" s="12">
        <v>3</v>
      </c>
      <c r="L95" s="11"/>
      <c r="M95" s="11"/>
      <c r="N95" s="12"/>
      <c r="O95" s="11"/>
      <c r="P95" s="11"/>
      <c r="Q95" s="12"/>
      <c r="R95" s="11"/>
      <c r="S95" s="11"/>
      <c r="T95" s="12"/>
      <c r="U95" s="11"/>
      <c r="V95" s="11"/>
      <c r="W95" s="12"/>
      <c r="X95" s="11"/>
      <c r="Y95" s="11"/>
      <c r="Z95" s="12"/>
      <c r="AA95" s="11" t="s">
        <v>186</v>
      </c>
      <c r="AB95" s="11">
        <v>6</v>
      </c>
      <c r="AC95" s="12">
        <v>0</v>
      </c>
      <c r="AD95" s="33" t="s">
        <v>173</v>
      </c>
      <c r="AE95" s="10">
        <f t="shared" si="16"/>
        <v>732</v>
      </c>
      <c r="AF95" s="10">
        <f t="shared" si="17"/>
        <v>0</v>
      </c>
      <c r="AG95" s="10">
        <f t="shared" si="18"/>
        <v>0</v>
      </c>
      <c r="AH95" s="10">
        <f t="shared" si="19"/>
        <v>0</v>
      </c>
      <c r="AI95" s="10">
        <f t="shared" si="20"/>
        <v>0</v>
      </c>
      <c r="AJ95" s="10">
        <f t="shared" si="21"/>
        <v>0</v>
      </c>
      <c r="AK95" s="10">
        <f t="shared" si="22"/>
        <v>0</v>
      </c>
    </row>
    <row r="96" spans="1:37" ht="15.75">
      <c r="A96" s="13">
        <v>706460000556</v>
      </c>
      <c r="B96" s="16" t="s">
        <v>94</v>
      </c>
      <c r="C96" s="17">
        <v>273</v>
      </c>
      <c r="D96" s="15">
        <v>282.01</v>
      </c>
      <c r="E96" s="15">
        <v>296.10000000000002</v>
      </c>
      <c r="F96" s="17">
        <v>282</v>
      </c>
      <c r="G96" s="14" t="s">
        <v>165</v>
      </c>
      <c r="H96" s="11"/>
      <c r="I96" s="11"/>
      <c r="J96" s="11">
        <v>3</v>
      </c>
      <c r="K96" s="12">
        <v>3</v>
      </c>
      <c r="L96" s="11"/>
      <c r="M96" s="11"/>
      <c r="N96" s="12"/>
      <c r="O96" s="11"/>
      <c r="P96" s="11"/>
      <c r="Q96" s="12"/>
      <c r="R96" s="11"/>
      <c r="S96" s="11"/>
      <c r="T96" s="12"/>
      <c r="U96" s="11"/>
      <c r="V96" s="11"/>
      <c r="W96" s="12"/>
      <c r="X96" s="11"/>
      <c r="Y96" s="11"/>
      <c r="Z96" s="12"/>
      <c r="AA96" s="11">
        <v>0</v>
      </c>
      <c r="AB96" s="11">
        <v>21</v>
      </c>
      <c r="AC96" s="12">
        <v>0</v>
      </c>
      <c r="AD96" s="33"/>
      <c r="AE96" s="10">
        <f t="shared" si="16"/>
        <v>819</v>
      </c>
      <c r="AF96" s="10">
        <f t="shared" si="17"/>
        <v>0</v>
      </c>
      <c r="AG96" s="10">
        <f t="shared" si="18"/>
        <v>0</v>
      </c>
      <c r="AH96" s="10">
        <f t="shared" si="19"/>
        <v>0</v>
      </c>
      <c r="AI96" s="10">
        <f t="shared" si="20"/>
        <v>0</v>
      </c>
      <c r="AJ96" s="10">
        <f t="shared" si="21"/>
        <v>0</v>
      </c>
      <c r="AK96" s="10">
        <f t="shared" si="22"/>
        <v>0</v>
      </c>
    </row>
    <row r="97" spans="1:37" ht="15.75">
      <c r="A97" s="13">
        <v>706460000570</v>
      </c>
      <c r="B97" s="16" t="s">
        <v>95</v>
      </c>
      <c r="C97" s="17">
        <v>273</v>
      </c>
      <c r="D97" s="15">
        <v>282.01</v>
      </c>
      <c r="E97" s="15">
        <v>296.10000000000002</v>
      </c>
      <c r="F97" s="17">
        <v>276.12</v>
      </c>
      <c r="G97" s="14" t="s">
        <v>174</v>
      </c>
      <c r="H97" s="11"/>
      <c r="I97" s="11"/>
      <c r="J97" s="11">
        <v>3</v>
      </c>
      <c r="K97" s="12">
        <v>3</v>
      </c>
      <c r="L97" s="11"/>
      <c r="M97" s="11"/>
      <c r="N97" s="12"/>
      <c r="O97" s="11"/>
      <c r="P97" s="11"/>
      <c r="Q97" s="12"/>
      <c r="R97" s="11"/>
      <c r="S97" s="11"/>
      <c r="T97" s="12"/>
      <c r="U97" s="11"/>
      <c r="V97" s="11"/>
      <c r="W97" s="12"/>
      <c r="X97" s="11"/>
      <c r="Y97" s="11"/>
      <c r="Z97" s="12"/>
      <c r="AA97" s="11">
        <v>0</v>
      </c>
      <c r="AB97" s="11">
        <v>8</v>
      </c>
      <c r="AC97" s="12">
        <v>0</v>
      </c>
      <c r="AD97" s="33"/>
      <c r="AE97" s="10">
        <f t="shared" si="16"/>
        <v>819</v>
      </c>
      <c r="AF97" s="10">
        <f t="shared" si="17"/>
        <v>0</v>
      </c>
      <c r="AG97" s="10">
        <f t="shared" si="18"/>
        <v>0</v>
      </c>
      <c r="AH97" s="10">
        <f t="shared" si="19"/>
        <v>0</v>
      </c>
      <c r="AI97" s="10">
        <f t="shared" si="20"/>
        <v>0</v>
      </c>
      <c r="AJ97" s="10">
        <f t="shared" si="21"/>
        <v>0</v>
      </c>
      <c r="AK97" s="10">
        <f t="shared" si="22"/>
        <v>0</v>
      </c>
    </row>
    <row r="98" spans="1:37" ht="15.75">
      <c r="A98" s="13">
        <v>6272</v>
      </c>
      <c r="B98" s="16" t="s">
        <v>96</v>
      </c>
      <c r="C98" s="17">
        <v>273</v>
      </c>
      <c r="D98" s="15">
        <v>282.01</v>
      </c>
      <c r="E98" s="15">
        <v>296.10000000000002</v>
      </c>
      <c r="F98" s="17">
        <v>276.12</v>
      </c>
      <c r="G98" s="14" t="s">
        <v>174</v>
      </c>
      <c r="H98" s="11"/>
      <c r="I98" s="11"/>
      <c r="J98" s="11">
        <v>3</v>
      </c>
      <c r="K98" s="12">
        <v>3</v>
      </c>
      <c r="L98" s="11"/>
      <c r="M98" s="11"/>
      <c r="N98" s="12"/>
      <c r="O98" s="11"/>
      <c r="P98" s="11"/>
      <c r="Q98" s="12"/>
      <c r="R98" s="11"/>
      <c r="S98" s="11"/>
      <c r="T98" s="12"/>
      <c r="U98" s="11"/>
      <c r="V98" s="11"/>
      <c r="W98" s="12"/>
      <c r="X98" s="11"/>
      <c r="Y98" s="11"/>
      <c r="Z98" s="12"/>
      <c r="AA98" s="11">
        <v>0</v>
      </c>
      <c r="AB98" s="11">
        <v>14</v>
      </c>
      <c r="AC98" s="12">
        <v>0</v>
      </c>
      <c r="AD98" s="33"/>
      <c r="AE98" s="10">
        <f t="shared" si="16"/>
        <v>819</v>
      </c>
      <c r="AF98" s="10">
        <f t="shared" si="17"/>
        <v>0</v>
      </c>
      <c r="AG98" s="10">
        <f t="shared" si="18"/>
        <v>0</v>
      </c>
      <c r="AH98" s="10">
        <f t="shared" si="19"/>
        <v>0</v>
      </c>
      <c r="AI98" s="10">
        <f t="shared" si="20"/>
        <v>0</v>
      </c>
      <c r="AJ98" s="10">
        <f t="shared" si="21"/>
        <v>0</v>
      </c>
      <c r="AK98" s="10">
        <f t="shared" si="22"/>
        <v>0</v>
      </c>
    </row>
    <row r="99" spans="1:37">
      <c r="AA99" t="s">
        <v>177</v>
      </c>
      <c r="AB99" t="s">
        <v>177</v>
      </c>
      <c r="AE99" s="10">
        <f t="shared" ref="AE99:AK99" si="23">SUM(AE76:AE98)</f>
        <v>71478.311499999996</v>
      </c>
      <c r="AF99" s="10">
        <f t="shared" si="23"/>
        <v>0</v>
      </c>
      <c r="AG99" s="10">
        <f t="shared" si="23"/>
        <v>0</v>
      </c>
      <c r="AH99" s="10">
        <f t="shared" si="23"/>
        <v>0</v>
      </c>
      <c r="AI99" s="10">
        <f t="shared" si="23"/>
        <v>0</v>
      </c>
      <c r="AJ99" s="10">
        <f t="shared" si="23"/>
        <v>0</v>
      </c>
      <c r="AK99" s="10">
        <f t="shared" si="23"/>
        <v>3384.1735000000003</v>
      </c>
    </row>
    <row r="100" spans="1:37">
      <c r="AA100" t="s">
        <v>177</v>
      </c>
      <c r="AB100" t="s">
        <v>177</v>
      </c>
    </row>
    <row r="101" spans="1:37">
      <c r="AA101" t="s">
        <v>177</v>
      </c>
      <c r="AB101" t="s">
        <v>177</v>
      </c>
    </row>
    <row r="102" spans="1:37" ht="15.75">
      <c r="A102" s="32" t="s">
        <v>142</v>
      </c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 t="s">
        <v>177</v>
      </c>
      <c r="AB102" s="33" t="s">
        <v>177</v>
      </c>
      <c r="AC102" s="33"/>
      <c r="AD102" s="33"/>
    </row>
    <row r="103" spans="1:37" ht="15.75">
      <c r="A103" s="33"/>
      <c r="B103" s="32" t="s">
        <v>97</v>
      </c>
      <c r="C103" s="33"/>
      <c r="D103" s="33"/>
      <c r="E103" s="33"/>
      <c r="F103" s="33"/>
      <c r="G103" s="33"/>
      <c r="H103" s="35" t="s">
        <v>143</v>
      </c>
      <c r="I103" s="33"/>
      <c r="J103" s="33"/>
      <c r="K103" s="33"/>
      <c r="L103" s="36" t="s">
        <v>144</v>
      </c>
      <c r="M103" s="33"/>
      <c r="N103" s="33"/>
      <c r="O103" s="37" t="s">
        <v>145</v>
      </c>
      <c r="P103" s="33"/>
      <c r="Q103" s="33"/>
      <c r="R103" s="38" t="s">
        <v>146</v>
      </c>
      <c r="S103" s="33"/>
      <c r="T103" s="33"/>
      <c r="U103" s="39" t="s">
        <v>147</v>
      </c>
      <c r="V103" s="33"/>
      <c r="W103" s="33"/>
      <c r="X103" s="40" t="s">
        <v>148</v>
      </c>
      <c r="Y103" s="33"/>
      <c r="Z103" s="33"/>
      <c r="AA103" s="41" t="s">
        <v>177</v>
      </c>
      <c r="AB103" s="33" t="s">
        <v>177</v>
      </c>
      <c r="AC103" s="33"/>
      <c r="AD103" s="33"/>
    </row>
    <row r="104" spans="1:37" ht="15.75">
      <c r="A104" s="34"/>
      <c r="B104" s="34" t="s">
        <v>7</v>
      </c>
      <c r="C104" s="34"/>
      <c r="D104" s="34"/>
      <c r="E104" s="34"/>
      <c r="F104" s="34"/>
      <c r="G104" s="34"/>
      <c r="H104" s="34" t="s">
        <v>1</v>
      </c>
      <c r="I104" s="34"/>
      <c r="J104" s="34"/>
      <c r="K104" s="34"/>
      <c r="L104" s="34" t="s">
        <v>1</v>
      </c>
      <c r="M104" s="34"/>
      <c r="N104" s="34"/>
      <c r="O104" s="34" t="s">
        <v>1</v>
      </c>
      <c r="P104" s="34"/>
      <c r="Q104" s="34"/>
      <c r="R104" s="34" t="s">
        <v>1</v>
      </c>
      <c r="S104" s="34"/>
      <c r="T104" s="34"/>
      <c r="U104" s="34" t="s">
        <v>1</v>
      </c>
      <c r="V104" s="34"/>
      <c r="W104" s="34"/>
      <c r="X104" s="34" t="s">
        <v>1</v>
      </c>
      <c r="Y104" s="34"/>
      <c r="Z104" s="34"/>
      <c r="AA104" s="34" t="s">
        <v>177</v>
      </c>
      <c r="AB104" s="34" t="s">
        <v>177</v>
      </c>
      <c r="AC104" s="34"/>
      <c r="AD104" s="34"/>
    </row>
    <row r="105" spans="1:37" ht="15.75">
      <c r="A105" s="34" t="s">
        <v>150</v>
      </c>
      <c r="B105" s="9" t="s">
        <v>98</v>
      </c>
      <c r="C105" s="34" t="s">
        <v>151</v>
      </c>
      <c r="D105" s="34" t="s">
        <v>152</v>
      </c>
      <c r="E105" s="34" t="s">
        <v>153</v>
      </c>
      <c r="F105" s="34" t="s">
        <v>154</v>
      </c>
      <c r="G105" s="34" t="s">
        <v>155</v>
      </c>
      <c r="H105" s="34" t="s">
        <v>3</v>
      </c>
      <c r="I105" s="34" t="s">
        <v>4</v>
      </c>
      <c r="J105" s="34" t="s">
        <v>156</v>
      </c>
      <c r="K105" s="34" t="s">
        <v>5</v>
      </c>
      <c r="L105" s="34" t="s">
        <v>3</v>
      </c>
      <c r="M105" s="34" t="s">
        <v>4</v>
      </c>
      <c r="N105" s="34" t="s">
        <v>5</v>
      </c>
      <c r="O105" s="34" t="s">
        <v>3</v>
      </c>
      <c r="P105" s="34" t="s">
        <v>4</v>
      </c>
      <c r="Q105" s="34" t="s">
        <v>5</v>
      </c>
      <c r="R105" s="34" t="s">
        <v>3</v>
      </c>
      <c r="S105" s="34" t="s">
        <v>4</v>
      </c>
      <c r="T105" s="34" t="s">
        <v>5</v>
      </c>
      <c r="U105" s="34" t="s">
        <v>3</v>
      </c>
      <c r="V105" s="34" t="s">
        <v>4</v>
      </c>
      <c r="W105" s="34" t="s">
        <v>5</v>
      </c>
      <c r="X105" s="34" t="s">
        <v>3</v>
      </c>
      <c r="Y105" s="34" t="s">
        <v>4</v>
      </c>
      <c r="Z105" s="34" t="s">
        <v>5</v>
      </c>
      <c r="AA105" s="34" t="s">
        <v>177</v>
      </c>
      <c r="AB105" s="34" t="s">
        <v>177</v>
      </c>
      <c r="AC105" s="34" t="s">
        <v>5</v>
      </c>
      <c r="AD105" t="s">
        <v>157</v>
      </c>
    </row>
    <row r="106" spans="1:37" ht="15.75">
      <c r="A106" s="13">
        <v>2014</v>
      </c>
      <c r="B106" s="14" t="s">
        <v>99</v>
      </c>
      <c r="C106" s="15">
        <v>609.66</v>
      </c>
      <c r="D106" s="15">
        <v>609.66999999999996</v>
      </c>
      <c r="E106" s="15">
        <v>640.20000000000005</v>
      </c>
      <c r="F106" s="20">
        <v>635.66</v>
      </c>
      <c r="G106" s="14" t="s">
        <v>161</v>
      </c>
      <c r="H106" s="11"/>
      <c r="I106" s="11"/>
      <c r="J106" s="11">
        <v>10</v>
      </c>
      <c r="K106" s="12">
        <v>10</v>
      </c>
      <c r="L106" s="11"/>
      <c r="M106" s="11"/>
      <c r="N106" s="12"/>
      <c r="O106" s="11"/>
      <c r="P106" s="11"/>
      <c r="Q106" s="12"/>
      <c r="R106" s="11"/>
      <c r="S106" s="11"/>
      <c r="T106" s="12"/>
      <c r="U106" s="11"/>
      <c r="V106" s="11"/>
      <c r="W106" s="12"/>
      <c r="X106" s="11"/>
      <c r="Y106" s="11"/>
      <c r="Z106" s="12"/>
      <c r="AA106" s="11">
        <v>2</v>
      </c>
      <c r="AB106" s="11">
        <v>5</v>
      </c>
      <c r="AC106" s="12">
        <v>0</v>
      </c>
      <c r="AD106" s="33"/>
      <c r="AE106" s="10">
        <f>C106*K106</f>
        <v>6096.5999999999995</v>
      </c>
      <c r="AF106" s="10">
        <f>C106*N106</f>
        <v>0</v>
      </c>
      <c r="AG106" s="10">
        <f>C106*Q106</f>
        <v>0</v>
      </c>
      <c r="AH106" s="10">
        <f>C106*T106</f>
        <v>0</v>
      </c>
      <c r="AI106" s="10">
        <f>C106*W106</f>
        <v>0</v>
      </c>
      <c r="AJ106" s="10">
        <f>C106*Z106</f>
        <v>0</v>
      </c>
      <c r="AK106" s="10">
        <f>C106*AC106</f>
        <v>0</v>
      </c>
    </row>
    <row r="107" spans="1:37" ht="15.75">
      <c r="A107" s="13">
        <v>7501225103014</v>
      </c>
      <c r="B107" s="14" t="s">
        <v>100</v>
      </c>
      <c r="C107" s="15">
        <v>1412.32</v>
      </c>
      <c r="D107" s="15">
        <v>1412.33</v>
      </c>
      <c r="E107" s="15">
        <v>1483</v>
      </c>
      <c r="F107" s="20">
        <v>1435</v>
      </c>
      <c r="G107" s="14" t="s">
        <v>161</v>
      </c>
      <c r="H107" s="11"/>
      <c r="I107" s="11"/>
      <c r="J107" s="11">
        <v>10</v>
      </c>
      <c r="K107" s="12">
        <v>10</v>
      </c>
      <c r="L107" s="11"/>
      <c r="M107" s="11"/>
      <c r="N107" s="12"/>
      <c r="O107" s="11"/>
      <c r="P107" s="11"/>
      <c r="Q107" s="12"/>
      <c r="R107" s="11"/>
      <c r="S107" s="11"/>
      <c r="T107" s="12"/>
      <c r="U107" s="11"/>
      <c r="V107" s="11"/>
      <c r="W107" s="12"/>
      <c r="X107" s="11"/>
      <c r="Y107" s="11"/>
      <c r="Z107" s="12"/>
      <c r="AA107" s="11">
        <v>1</v>
      </c>
      <c r="AB107" s="11">
        <v>4</v>
      </c>
      <c r="AC107" s="12">
        <v>0</v>
      </c>
      <c r="AD107" s="33"/>
      <c r="AE107" s="10">
        <f>C107*K107</f>
        <v>14123.199999999999</v>
      </c>
      <c r="AF107" s="10">
        <f>C107*N107</f>
        <v>0</v>
      </c>
      <c r="AG107" s="10">
        <f>C107*Q107</f>
        <v>0</v>
      </c>
      <c r="AH107" s="10">
        <f>C107*T107</f>
        <v>0</v>
      </c>
      <c r="AI107" s="10">
        <f>C107*W107</f>
        <v>0</v>
      </c>
      <c r="AJ107" s="10">
        <f>C107*Z107</f>
        <v>0</v>
      </c>
      <c r="AK107" s="10">
        <f>C107*AC107</f>
        <v>0</v>
      </c>
    </row>
    <row r="108" spans="1:37" ht="15.75">
      <c r="A108" s="13">
        <v>2009</v>
      </c>
      <c r="B108" s="14" t="s">
        <v>101</v>
      </c>
      <c r="C108" s="15">
        <v>1378.4</v>
      </c>
      <c r="D108" s="15">
        <v>1378.41</v>
      </c>
      <c r="E108" s="15">
        <v>1447.4</v>
      </c>
      <c r="F108" s="20">
        <v>1452.61</v>
      </c>
      <c r="G108" s="14" t="s">
        <v>161</v>
      </c>
      <c r="H108" s="11"/>
      <c r="I108" s="11"/>
      <c r="J108" s="11">
        <v>10</v>
      </c>
      <c r="K108" s="12">
        <v>10</v>
      </c>
      <c r="L108" s="11"/>
      <c r="M108" s="11"/>
      <c r="N108" s="12"/>
      <c r="O108" s="11"/>
      <c r="P108" s="11"/>
      <c r="Q108" s="12"/>
      <c r="R108" s="11"/>
      <c r="S108" s="11"/>
      <c r="T108" s="12"/>
      <c r="U108" s="11"/>
      <c r="V108" s="11"/>
      <c r="W108" s="12"/>
      <c r="X108" s="11"/>
      <c r="Y108" s="11"/>
      <c r="Z108" s="12"/>
      <c r="AA108" s="11">
        <v>3</v>
      </c>
      <c r="AB108" s="11">
        <v>8</v>
      </c>
      <c r="AC108" s="12">
        <v>0</v>
      </c>
      <c r="AD108" s="33"/>
      <c r="AE108" s="10">
        <f>C108*K108</f>
        <v>13784</v>
      </c>
      <c r="AF108" s="10">
        <f>C108*N108</f>
        <v>0</v>
      </c>
      <c r="AG108" s="10">
        <f>C108*Q108</f>
        <v>0</v>
      </c>
      <c r="AH108" s="10">
        <f>C108*T108</f>
        <v>0</v>
      </c>
      <c r="AI108" s="10">
        <f>C108*W108</f>
        <v>0</v>
      </c>
      <c r="AJ108" s="10">
        <f>C108*Z108</f>
        <v>0</v>
      </c>
      <c r="AK108" s="10">
        <f>C108*AC108</f>
        <v>0</v>
      </c>
    </row>
    <row r="109" spans="1:37" ht="15.75">
      <c r="A109" s="13">
        <v>20145</v>
      </c>
      <c r="B109" s="14" t="s">
        <v>102</v>
      </c>
      <c r="C109" s="15">
        <v>1151.5</v>
      </c>
      <c r="D109" s="15">
        <v>1151.51</v>
      </c>
      <c r="E109" s="15">
        <v>1209.0999999999999</v>
      </c>
      <c r="F109" s="15"/>
      <c r="G109" s="14"/>
      <c r="H109" s="11"/>
      <c r="I109" s="11"/>
      <c r="J109" s="11">
        <v>10</v>
      </c>
      <c r="K109" s="12">
        <v>10</v>
      </c>
      <c r="L109" s="11"/>
      <c r="M109" s="11"/>
      <c r="N109" s="12"/>
      <c r="O109" s="11"/>
      <c r="P109" s="11"/>
      <c r="Q109" s="12"/>
      <c r="R109" s="11"/>
      <c r="S109" s="11"/>
      <c r="T109" s="12"/>
      <c r="U109" s="11"/>
      <c r="V109" s="11"/>
      <c r="W109" s="12"/>
      <c r="X109" s="11"/>
      <c r="Y109" s="11"/>
      <c r="Z109" s="12"/>
      <c r="AA109" s="11">
        <v>0</v>
      </c>
      <c r="AB109" s="11">
        <v>4</v>
      </c>
      <c r="AC109" s="12">
        <v>2</v>
      </c>
      <c r="AD109" s="33"/>
      <c r="AE109" s="10">
        <f>C109*K109</f>
        <v>11515</v>
      </c>
      <c r="AF109" s="10">
        <f>C109*N109</f>
        <v>0</v>
      </c>
      <c r="AG109" s="10">
        <f>C109*Q109</f>
        <v>0</v>
      </c>
      <c r="AH109" s="10">
        <f>C109*T109</f>
        <v>0</v>
      </c>
      <c r="AI109" s="10">
        <f>C109*W109</f>
        <v>0</v>
      </c>
      <c r="AJ109" s="10">
        <f>C109*Z109</f>
        <v>0</v>
      </c>
      <c r="AK109" s="10">
        <f>C109*AC109</f>
        <v>2303</v>
      </c>
    </row>
    <row r="110" spans="1:37" ht="15.75">
      <c r="B110" s="9" t="s">
        <v>103</v>
      </c>
      <c r="AA110" t="s">
        <v>177</v>
      </c>
      <c r="AB110" t="s">
        <v>177</v>
      </c>
    </row>
    <row r="111" spans="1:37" ht="15.75">
      <c r="A111" s="13">
        <v>125546666</v>
      </c>
      <c r="B111" s="14" t="s">
        <v>104</v>
      </c>
      <c r="C111" s="15">
        <v>660.54</v>
      </c>
      <c r="D111" s="15">
        <v>660.55</v>
      </c>
      <c r="E111" s="15">
        <v>693.6</v>
      </c>
      <c r="F111" s="15"/>
      <c r="G111" s="14"/>
      <c r="H111" s="11"/>
      <c r="I111" s="11"/>
      <c r="J111" s="11">
        <v>10</v>
      </c>
      <c r="K111" s="12">
        <v>10</v>
      </c>
      <c r="L111" s="11"/>
      <c r="M111" s="11"/>
      <c r="N111" s="12"/>
      <c r="O111" s="11"/>
      <c r="P111" s="11"/>
      <c r="Q111" s="12"/>
      <c r="R111" s="11"/>
      <c r="S111" s="11"/>
      <c r="T111" s="12"/>
      <c r="U111" s="11"/>
      <c r="V111" s="11"/>
      <c r="W111" s="12"/>
      <c r="X111" s="11"/>
      <c r="Y111" s="11"/>
      <c r="Z111" s="12"/>
      <c r="AA111" s="11">
        <v>2</v>
      </c>
      <c r="AB111" s="11">
        <v>5</v>
      </c>
      <c r="AC111" s="12">
        <v>0</v>
      </c>
      <c r="AD111" s="33"/>
      <c r="AE111" s="10">
        <f>C111*K111</f>
        <v>6605.4</v>
      </c>
      <c r="AF111" s="10">
        <f>C111*N111</f>
        <v>0</v>
      </c>
      <c r="AG111" s="10">
        <f>C111*Q111</f>
        <v>0</v>
      </c>
      <c r="AH111" s="10">
        <f>C111*T111</f>
        <v>0</v>
      </c>
      <c r="AI111" s="10">
        <f>C111*W111</f>
        <v>0</v>
      </c>
      <c r="AJ111" s="10">
        <f>C111*Z111</f>
        <v>0</v>
      </c>
      <c r="AK111" s="10">
        <f>C111*AC111</f>
        <v>0</v>
      </c>
    </row>
    <row r="112" spans="1:37">
      <c r="AA112" t="s">
        <v>177</v>
      </c>
      <c r="AB112" t="s">
        <v>177</v>
      </c>
      <c r="AE112" s="10">
        <f t="shared" ref="AE112:AK112" si="24">SUM(AE106:AE111)</f>
        <v>52124.200000000004</v>
      </c>
      <c r="AF112" s="10">
        <f t="shared" si="24"/>
        <v>0</v>
      </c>
      <c r="AG112" s="10">
        <f t="shared" si="24"/>
        <v>0</v>
      </c>
      <c r="AH112" s="10">
        <f t="shared" si="24"/>
        <v>0</v>
      </c>
      <c r="AI112" s="10">
        <f t="shared" si="24"/>
        <v>0</v>
      </c>
      <c r="AJ112" s="10">
        <f t="shared" si="24"/>
        <v>0</v>
      </c>
      <c r="AK112" s="10">
        <f t="shared" si="24"/>
        <v>2303</v>
      </c>
    </row>
    <row r="113" spans="1:37">
      <c r="AA113" t="s">
        <v>177</v>
      </c>
      <c r="AB113" t="s">
        <v>177</v>
      </c>
    </row>
    <row r="114" spans="1:37">
      <c r="AA114" t="s">
        <v>177</v>
      </c>
      <c r="AB114" t="s">
        <v>177</v>
      </c>
    </row>
    <row r="115" spans="1:37" ht="15.75">
      <c r="A115" s="32" t="s">
        <v>142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 t="s">
        <v>177</v>
      </c>
      <c r="AB115" s="33" t="s">
        <v>177</v>
      </c>
      <c r="AC115" s="33"/>
      <c r="AD115" s="33"/>
    </row>
    <row r="116" spans="1:37" ht="15.75">
      <c r="A116" s="33"/>
      <c r="B116" s="32" t="s">
        <v>105</v>
      </c>
      <c r="C116" s="33"/>
      <c r="D116" s="33"/>
      <c r="E116" s="33"/>
      <c r="F116" s="33"/>
      <c r="G116" s="33"/>
      <c r="H116" s="35" t="s">
        <v>143</v>
      </c>
      <c r="I116" s="33"/>
      <c r="J116" s="33"/>
      <c r="K116" s="33"/>
      <c r="L116" s="36" t="s">
        <v>144</v>
      </c>
      <c r="M116" s="33"/>
      <c r="N116" s="33"/>
      <c r="O116" s="37" t="s">
        <v>145</v>
      </c>
      <c r="P116" s="33"/>
      <c r="Q116" s="33"/>
      <c r="R116" s="38" t="s">
        <v>146</v>
      </c>
      <c r="S116" s="33"/>
      <c r="T116" s="33"/>
      <c r="U116" s="39" t="s">
        <v>147</v>
      </c>
      <c r="V116" s="33"/>
      <c r="W116" s="33"/>
      <c r="X116" s="40" t="s">
        <v>148</v>
      </c>
      <c r="Y116" s="33"/>
      <c r="Z116" s="33"/>
      <c r="AA116" s="41" t="s">
        <v>177</v>
      </c>
      <c r="AB116" s="33" t="s">
        <v>177</v>
      </c>
      <c r="AC116" s="33"/>
      <c r="AD116" s="33"/>
    </row>
    <row r="117" spans="1:37" ht="15.75">
      <c r="A117" s="34"/>
      <c r="B117" s="34" t="s">
        <v>7</v>
      </c>
      <c r="C117" s="34"/>
      <c r="D117" s="34"/>
      <c r="E117" s="34"/>
      <c r="F117" s="34"/>
      <c r="G117" s="34"/>
      <c r="H117" s="34" t="s">
        <v>1</v>
      </c>
      <c r="I117" s="34"/>
      <c r="J117" s="34"/>
      <c r="K117" s="34"/>
      <c r="L117" s="34" t="s">
        <v>1</v>
      </c>
      <c r="M117" s="34"/>
      <c r="N117" s="34"/>
      <c r="O117" s="34" t="s">
        <v>1</v>
      </c>
      <c r="P117" s="34"/>
      <c r="Q117" s="34"/>
      <c r="R117" s="34" t="s">
        <v>1</v>
      </c>
      <c r="S117" s="34"/>
      <c r="T117" s="34"/>
      <c r="U117" s="34" t="s">
        <v>1</v>
      </c>
      <c r="V117" s="34"/>
      <c r="W117" s="34"/>
      <c r="X117" s="34" t="s">
        <v>1</v>
      </c>
      <c r="Y117" s="34"/>
      <c r="Z117" s="34"/>
      <c r="AA117" s="34" t="s">
        <v>177</v>
      </c>
      <c r="AB117" s="34" t="s">
        <v>177</v>
      </c>
      <c r="AC117" s="34"/>
      <c r="AD117" s="34"/>
    </row>
    <row r="118" spans="1:37" ht="15.75">
      <c r="A118" s="34" t="s">
        <v>150</v>
      </c>
      <c r="B118" s="9" t="s">
        <v>24</v>
      </c>
      <c r="C118" s="34" t="s">
        <v>151</v>
      </c>
      <c r="D118" s="34" t="s">
        <v>152</v>
      </c>
      <c r="E118" s="34" t="s">
        <v>153</v>
      </c>
      <c r="F118" s="34" t="s">
        <v>154</v>
      </c>
      <c r="G118" s="34" t="s">
        <v>155</v>
      </c>
      <c r="H118" s="34" t="s">
        <v>3</v>
      </c>
      <c r="I118" s="34" t="s">
        <v>4</v>
      </c>
      <c r="J118" s="34" t="s">
        <v>156</v>
      </c>
      <c r="K118" s="34" t="s">
        <v>5</v>
      </c>
      <c r="L118" s="34" t="s">
        <v>3</v>
      </c>
      <c r="M118" s="34" t="s">
        <v>4</v>
      </c>
      <c r="N118" s="34" t="s">
        <v>5</v>
      </c>
      <c r="O118" s="34" t="s">
        <v>3</v>
      </c>
      <c r="P118" s="34" t="s">
        <v>4</v>
      </c>
      <c r="Q118" s="34" t="s">
        <v>5</v>
      </c>
      <c r="R118" s="34" t="s">
        <v>3</v>
      </c>
      <c r="S118" s="34" t="s">
        <v>4</v>
      </c>
      <c r="T118" s="34" t="s">
        <v>5</v>
      </c>
      <c r="U118" s="34" t="s">
        <v>3</v>
      </c>
      <c r="V118" s="34" t="s">
        <v>4</v>
      </c>
      <c r="W118" s="34" t="s">
        <v>5</v>
      </c>
      <c r="X118" s="34" t="s">
        <v>3</v>
      </c>
      <c r="Y118" s="34" t="s">
        <v>4</v>
      </c>
      <c r="Z118" s="34" t="s">
        <v>5</v>
      </c>
      <c r="AA118" s="34" t="s">
        <v>177</v>
      </c>
      <c r="AB118" s="34" t="s">
        <v>177</v>
      </c>
      <c r="AC118" s="34" t="s">
        <v>5</v>
      </c>
      <c r="AD118" t="s">
        <v>157</v>
      </c>
    </row>
    <row r="119" spans="1:37" ht="15.75">
      <c r="A119" s="13" t="s">
        <v>106</v>
      </c>
      <c r="B119" s="16" t="s">
        <v>107</v>
      </c>
      <c r="C119" s="17">
        <v>83</v>
      </c>
      <c r="D119" s="15">
        <v>85.01</v>
      </c>
      <c r="E119" s="15">
        <v>89.3</v>
      </c>
      <c r="F119" s="17">
        <v>85</v>
      </c>
      <c r="G119" s="14" t="s">
        <v>168</v>
      </c>
      <c r="H119" s="11"/>
      <c r="I119" s="11"/>
      <c r="J119" s="11">
        <v>0</v>
      </c>
      <c r="K119" s="12">
        <v>0</v>
      </c>
      <c r="L119" s="11"/>
      <c r="M119" s="11"/>
      <c r="N119" s="12"/>
      <c r="O119" s="11"/>
      <c r="P119" s="11"/>
      <c r="Q119" s="12"/>
      <c r="R119" s="11"/>
      <c r="S119" s="11"/>
      <c r="T119" s="12"/>
      <c r="U119" s="11"/>
      <c r="V119" s="11"/>
      <c r="W119" s="12"/>
      <c r="X119" s="11"/>
      <c r="Y119" s="11"/>
      <c r="Z119" s="12"/>
      <c r="AA119" s="11">
        <v>8</v>
      </c>
      <c r="AB119" s="11">
        <v>3</v>
      </c>
      <c r="AC119" s="12">
        <v>20</v>
      </c>
      <c r="AD119" s="33"/>
      <c r="AE119" s="10">
        <f>C119*K119</f>
        <v>0</v>
      </c>
      <c r="AF119" s="10">
        <f>C119*N119</f>
        <v>0</v>
      </c>
      <c r="AG119" s="10">
        <f>C119*Q119</f>
        <v>0</v>
      </c>
      <c r="AH119" s="10">
        <f>C119*T119</f>
        <v>0</v>
      </c>
      <c r="AI119" s="10">
        <f>C119*W119</f>
        <v>0</v>
      </c>
      <c r="AJ119" s="10">
        <f>C119*Z119</f>
        <v>0</v>
      </c>
      <c r="AK119" s="10">
        <f>C119*AC119</f>
        <v>1660</v>
      </c>
    </row>
    <row r="120" spans="1:37" ht="15.75">
      <c r="A120" s="13" t="s">
        <v>108</v>
      </c>
      <c r="B120" s="16" t="s">
        <v>109</v>
      </c>
      <c r="C120" s="17">
        <v>357</v>
      </c>
      <c r="D120" s="15">
        <v>367.01</v>
      </c>
      <c r="E120" s="15">
        <v>389.1</v>
      </c>
      <c r="F120" s="20">
        <v>375.59</v>
      </c>
      <c r="G120" s="14" t="s">
        <v>161</v>
      </c>
      <c r="H120" s="11"/>
      <c r="I120" s="11"/>
      <c r="J120" s="11">
        <v>0</v>
      </c>
      <c r="K120" s="12">
        <v>0</v>
      </c>
      <c r="L120" s="11"/>
      <c r="M120" s="11"/>
      <c r="N120" s="12"/>
      <c r="O120" s="11"/>
      <c r="P120" s="11"/>
      <c r="Q120" s="12"/>
      <c r="R120" s="11"/>
      <c r="S120" s="11"/>
      <c r="T120" s="12"/>
      <c r="U120" s="11"/>
      <c r="V120" s="11"/>
      <c r="W120" s="12"/>
      <c r="X120" s="11"/>
      <c r="Y120" s="11"/>
      <c r="Z120" s="12"/>
      <c r="AA120" s="11">
        <v>0</v>
      </c>
      <c r="AB120" s="11">
        <v>0</v>
      </c>
      <c r="AC120" s="12">
        <v>50</v>
      </c>
      <c r="AD120" s="33"/>
      <c r="AE120" s="10">
        <f>C120*K120</f>
        <v>0</v>
      </c>
      <c r="AF120" s="10">
        <f>C120*N120</f>
        <v>0</v>
      </c>
      <c r="AG120" s="10">
        <f>C120*Q120</f>
        <v>0</v>
      </c>
      <c r="AH120" s="10">
        <f>C120*T120</f>
        <v>0</v>
      </c>
      <c r="AI120" s="10">
        <f>C120*W120</f>
        <v>0</v>
      </c>
      <c r="AJ120" s="10">
        <f>C120*Z120</f>
        <v>0</v>
      </c>
      <c r="AK120" s="10">
        <f>C120*AC120</f>
        <v>17850</v>
      </c>
    </row>
    <row r="121" spans="1:37" ht="15.75">
      <c r="A121" s="13">
        <v>750105810</v>
      </c>
      <c r="B121" s="16" t="s">
        <v>110</v>
      </c>
      <c r="C121" s="17">
        <v>99</v>
      </c>
      <c r="D121" s="15">
        <v>101.01</v>
      </c>
      <c r="E121" s="15">
        <v>106.2</v>
      </c>
      <c r="F121" s="20">
        <v>110.09</v>
      </c>
      <c r="G121" s="14" t="s">
        <v>166</v>
      </c>
      <c r="H121" s="11"/>
      <c r="I121" s="11"/>
      <c r="J121" s="11">
        <v>0</v>
      </c>
      <c r="K121" s="12">
        <v>0</v>
      </c>
      <c r="L121" s="11"/>
      <c r="M121" s="11"/>
      <c r="N121" s="12"/>
      <c r="O121" s="11"/>
      <c r="P121" s="11"/>
      <c r="Q121" s="12"/>
      <c r="R121" s="11"/>
      <c r="S121" s="11"/>
      <c r="T121" s="12"/>
      <c r="U121" s="11"/>
      <c r="V121" s="11"/>
      <c r="W121" s="12"/>
      <c r="X121" s="11"/>
      <c r="Y121" s="11"/>
      <c r="Z121" s="12"/>
      <c r="AA121" s="11">
        <v>15</v>
      </c>
      <c r="AB121" s="11">
        <v>0</v>
      </c>
      <c r="AC121" s="12">
        <v>0</v>
      </c>
      <c r="AD121" s="33"/>
      <c r="AE121" s="10">
        <f>C121*K121</f>
        <v>0</v>
      </c>
      <c r="AF121" s="10">
        <f>C121*N121</f>
        <v>0</v>
      </c>
      <c r="AG121" s="10">
        <f>C121*Q121</f>
        <v>0</v>
      </c>
      <c r="AH121" s="10">
        <f>C121*T121</f>
        <v>0</v>
      </c>
      <c r="AI121" s="10">
        <f>C121*W121</f>
        <v>0</v>
      </c>
      <c r="AJ121" s="10">
        <f>C121*Z121</f>
        <v>0</v>
      </c>
      <c r="AK121" s="10">
        <f>C121*AC121</f>
        <v>0</v>
      </c>
    </row>
    <row r="122" spans="1:37">
      <c r="AA122" t="s">
        <v>177</v>
      </c>
      <c r="AB122" t="s">
        <v>177</v>
      </c>
      <c r="AE122" s="10">
        <f t="shared" ref="AE122:AK122" si="25">SUM(AE119:AE121)</f>
        <v>0</v>
      </c>
      <c r="AF122" s="10">
        <f t="shared" si="25"/>
        <v>0</v>
      </c>
      <c r="AG122" s="10">
        <f t="shared" si="25"/>
        <v>0</v>
      </c>
      <c r="AH122" s="10">
        <f t="shared" si="25"/>
        <v>0</v>
      </c>
      <c r="AI122" s="10">
        <f t="shared" si="25"/>
        <v>0</v>
      </c>
      <c r="AJ122" s="10">
        <f t="shared" si="25"/>
        <v>0</v>
      </c>
      <c r="AK122" s="10">
        <f t="shared" si="25"/>
        <v>19510</v>
      </c>
    </row>
    <row r="123" spans="1:37">
      <c r="AA123" t="s">
        <v>177</v>
      </c>
      <c r="AB123" t="s">
        <v>177</v>
      </c>
    </row>
    <row r="124" spans="1:37">
      <c r="AA124" t="s">
        <v>177</v>
      </c>
      <c r="AB124" t="s">
        <v>177</v>
      </c>
    </row>
    <row r="125" spans="1:37" ht="15.75">
      <c r="A125" s="32" t="s">
        <v>142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 t="s">
        <v>177</v>
      </c>
      <c r="AB125" s="33" t="s">
        <v>177</v>
      </c>
      <c r="AC125" s="33"/>
      <c r="AD125" s="33"/>
    </row>
    <row r="126" spans="1:37" ht="15.75">
      <c r="A126" s="33"/>
      <c r="B126" s="32" t="s">
        <v>111</v>
      </c>
      <c r="C126" s="33"/>
      <c r="D126" s="33"/>
      <c r="E126" s="33"/>
      <c r="F126" s="33"/>
      <c r="G126" s="33"/>
      <c r="H126" s="35" t="s">
        <v>143</v>
      </c>
      <c r="I126" s="33"/>
      <c r="J126" s="33"/>
      <c r="K126" s="33"/>
      <c r="L126" s="36" t="s">
        <v>144</v>
      </c>
      <c r="M126" s="33"/>
      <c r="N126" s="33"/>
      <c r="O126" s="37" t="s">
        <v>145</v>
      </c>
      <c r="P126" s="33"/>
      <c r="Q126" s="33"/>
      <c r="R126" s="38" t="s">
        <v>146</v>
      </c>
      <c r="S126" s="33"/>
      <c r="T126" s="33"/>
      <c r="U126" s="39" t="s">
        <v>147</v>
      </c>
      <c r="V126" s="33"/>
      <c r="W126" s="33"/>
      <c r="X126" s="40" t="s">
        <v>148</v>
      </c>
      <c r="Y126" s="33"/>
      <c r="Z126" s="33"/>
      <c r="AA126" s="41" t="s">
        <v>177</v>
      </c>
      <c r="AB126" s="33" t="s">
        <v>177</v>
      </c>
      <c r="AC126" s="33"/>
      <c r="AD126" s="33"/>
    </row>
    <row r="127" spans="1:37" ht="15.75">
      <c r="A127" s="34"/>
      <c r="B127" s="34" t="s">
        <v>7</v>
      </c>
      <c r="C127" s="34"/>
      <c r="D127" s="34"/>
      <c r="E127" s="34"/>
      <c r="F127" s="34"/>
      <c r="G127" s="34"/>
      <c r="H127" s="34" t="s">
        <v>1</v>
      </c>
      <c r="I127" s="34"/>
      <c r="J127" s="34"/>
      <c r="K127" s="34"/>
      <c r="L127" s="34" t="s">
        <v>1</v>
      </c>
      <c r="M127" s="34"/>
      <c r="N127" s="34"/>
      <c r="O127" s="34" t="s">
        <v>1</v>
      </c>
      <c r="P127" s="34"/>
      <c r="Q127" s="34"/>
      <c r="R127" s="34" t="s">
        <v>1</v>
      </c>
      <c r="S127" s="34"/>
      <c r="T127" s="34"/>
      <c r="U127" s="34" t="s">
        <v>1</v>
      </c>
      <c r="V127" s="34"/>
      <c r="W127" s="34"/>
      <c r="X127" s="34" t="s">
        <v>1</v>
      </c>
      <c r="Y127" s="34"/>
      <c r="Z127" s="34"/>
      <c r="AA127" s="34" t="s">
        <v>177</v>
      </c>
      <c r="AB127" s="34" t="s">
        <v>177</v>
      </c>
      <c r="AC127" s="34"/>
      <c r="AD127" s="34"/>
    </row>
    <row r="128" spans="1:37" ht="15.75">
      <c r="A128" s="34" t="s">
        <v>150</v>
      </c>
      <c r="B128" s="9" t="s">
        <v>112</v>
      </c>
      <c r="C128" s="34" t="s">
        <v>151</v>
      </c>
      <c r="D128" s="34" t="s">
        <v>152</v>
      </c>
      <c r="E128" s="34" t="s">
        <v>153</v>
      </c>
      <c r="F128" s="34" t="s">
        <v>154</v>
      </c>
      <c r="G128" s="34" t="s">
        <v>155</v>
      </c>
      <c r="H128" s="34" t="s">
        <v>3</v>
      </c>
      <c r="I128" s="34" t="s">
        <v>4</v>
      </c>
      <c r="J128" s="34" t="s">
        <v>156</v>
      </c>
      <c r="K128" s="34" t="s">
        <v>5</v>
      </c>
      <c r="L128" s="34" t="s">
        <v>3</v>
      </c>
      <c r="M128" s="34" t="s">
        <v>4</v>
      </c>
      <c r="N128" s="34" t="s">
        <v>5</v>
      </c>
      <c r="O128" s="34" t="s">
        <v>3</v>
      </c>
      <c r="P128" s="34" t="s">
        <v>4</v>
      </c>
      <c r="Q128" s="34" t="s">
        <v>5</v>
      </c>
      <c r="R128" s="34" t="s">
        <v>3</v>
      </c>
      <c r="S128" s="34" t="s">
        <v>4</v>
      </c>
      <c r="T128" s="34" t="s">
        <v>5</v>
      </c>
      <c r="U128" s="34" t="s">
        <v>3</v>
      </c>
      <c r="V128" s="34" t="s">
        <v>4</v>
      </c>
      <c r="W128" s="34" t="s">
        <v>5</v>
      </c>
      <c r="X128" s="34" t="s">
        <v>3</v>
      </c>
      <c r="Y128" s="34" t="s">
        <v>4</v>
      </c>
      <c r="Z128" s="34" t="s">
        <v>5</v>
      </c>
      <c r="AA128" s="34" t="s">
        <v>177</v>
      </c>
      <c r="AB128" s="34" t="s">
        <v>177</v>
      </c>
      <c r="AC128" s="34" t="s">
        <v>5</v>
      </c>
      <c r="AD128" t="s">
        <v>157</v>
      </c>
    </row>
    <row r="129" spans="1:37" ht="15.75">
      <c r="A129" s="13">
        <v>124519</v>
      </c>
      <c r="B129" s="14" t="s">
        <v>113</v>
      </c>
      <c r="C129" s="15">
        <v>103.5</v>
      </c>
      <c r="D129" s="15">
        <v>103.51</v>
      </c>
      <c r="E129" s="15">
        <v>108.7</v>
      </c>
      <c r="F129" s="20">
        <v>119</v>
      </c>
      <c r="G129" s="14" t="s">
        <v>168</v>
      </c>
      <c r="H129" s="11"/>
      <c r="I129" s="11"/>
      <c r="J129" s="11">
        <v>15</v>
      </c>
      <c r="K129" s="12">
        <v>15</v>
      </c>
      <c r="L129" s="11"/>
      <c r="M129" s="11"/>
      <c r="N129" s="12"/>
      <c r="O129" s="11"/>
      <c r="P129" s="11"/>
      <c r="Q129" s="12"/>
      <c r="R129" s="11"/>
      <c r="S129" s="11"/>
      <c r="T129" s="12"/>
      <c r="U129" s="11"/>
      <c r="V129" s="11"/>
      <c r="W129" s="12"/>
      <c r="X129" s="11"/>
      <c r="Y129" s="11"/>
      <c r="Z129" s="12"/>
      <c r="AA129" s="11">
        <v>4</v>
      </c>
      <c r="AB129" s="11">
        <v>0</v>
      </c>
      <c r="AC129" s="12">
        <v>0</v>
      </c>
      <c r="AD129" s="33"/>
      <c r="AE129" s="10">
        <f>C129*K129</f>
        <v>1552.5</v>
      </c>
      <c r="AF129" s="10">
        <f>C129*N129</f>
        <v>0</v>
      </c>
      <c r="AG129" s="10">
        <f>C129*Q129</f>
        <v>0</v>
      </c>
      <c r="AH129" s="10">
        <f>C129*T129</f>
        <v>0</v>
      </c>
      <c r="AI129" s="10">
        <f>C129*W129</f>
        <v>0</v>
      </c>
      <c r="AJ129" s="10">
        <f>C129*Z129</f>
        <v>0</v>
      </c>
      <c r="AK129" s="10">
        <f>C129*AC129</f>
        <v>0</v>
      </c>
    </row>
    <row r="130" spans="1:37" ht="15.75">
      <c r="A130" s="13" t="s">
        <v>114</v>
      </c>
      <c r="B130" s="14" t="s">
        <v>115</v>
      </c>
      <c r="C130" s="15">
        <v>54</v>
      </c>
      <c r="D130" s="15">
        <v>54.01</v>
      </c>
      <c r="E130" s="15">
        <v>56.7</v>
      </c>
      <c r="F130" s="15"/>
      <c r="G130" s="14"/>
      <c r="H130" s="11"/>
      <c r="I130" s="11"/>
      <c r="J130" s="11">
        <v>10</v>
      </c>
      <c r="K130" s="12">
        <v>10</v>
      </c>
      <c r="L130" s="11"/>
      <c r="M130" s="11"/>
      <c r="N130" s="12"/>
      <c r="O130" s="11"/>
      <c r="P130" s="11"/>
      <c r="Q130" s="12"/>
      <c r="R130" s="11"/>
      <c r="S130" s="11"/>
      <c r="T130" s="12"/>
      <c r="U130" s="11"/>
      <c r="V130" s="11"/>
      <c r="W130" s="12"/>
      <c r="X130" s="11"/>
      <c r="Y130" s="11"/>
      <c r="Z130" s="12"/>
      <c r="AA130" s="11">
        <v>0</v>
      </c>
      <c r="AB130" s="11">
        <v>0</v>
      </c>
      <c r="AC130" s="12">
        <v>1</v>
      </c>
      <c r="AD130" s="33"/>
      <c r="AE130" s="10">
        <f>C130*K130</f>
        <v>540</v>
      </c>
      <c r="AF130" s="10">
        <f>C130*N130</f>
        <v>0</v>
      </c>
      <c r="AG130" s="10">
        <f>C130*Q130</f>
        <v>0</v>
      </c>
      <c r="AH130" s="10">
        <f>C130*T130</f>
        <v>0</v>
      </c>
      <c r="AI130" s="10">
        <f>C130*W130</f>
        <v>0</v>
      </c>
      <c r="AJ130" s="10">
        <f>C130*Z130</f>
        <v>0</v>
      </c>
      <c r="AK130" s="10">
        <f>C130*AC130</f>
        <v>54</v>
      </c>
    </row>
    <row r="131" spans="1:37" ht="15.75">
      <c r="A131" s="13" t="s">
        <v>116</v>
      </c>
      <c r="B131" s="14" t="s">
        <v>117</v>
      </c>
      <c r="C131" s="15">
        <v>54</v>
      </c>
      <c r="D131" s="15">
        <v>54.01</v>
      </c>
      <c r="E131" s="15">
        <v>56.7</v>
      </c>
      <c r="F131" s="15"/>
      <c r="G131" s="14"/>
      <c r="H131" s="11"/>
      <c r="I131" s="11"/>
      <c r="J131" s="11">
        <v>10</v>
      </c>
      <c r="K131" s="12">
        <v>10</v>
      </c>
      <c r="L131" s="11"/>
      <c r="M131" s="11"/>
      <c r="N131" s="12"/>
      <c r="O131" s="11"/>
      <c r="P131" s="11"/>
      <c r="Q131" s="12"/>
      <c r="R131" s="11"/>
      <c r="S131" s="11"/>
      <c r="T131" s="12"/>
      <c r="U131" s="11"/>
      <c r="V131" s="11"/>
      <c r="W131" s="12"/>
      <c r="X131" s="11"/>
      <c r="Y131" s="11"/>
      <c r="Z131" s="12"/>
      <c r="AA131" s="11">
        <v>0</v>
      </c>
      <c r="AB131" s="11">
        <v>0</v>
      </c>
      <c r="AC131" s="12">
        <v>1</v>
      </c>
      <c r="AD131" s="33"/>
      <c r="AE131" s="10">
        <f>C131*K131</f>
        <v>540</v>
      </c>
      <c r="AF131" s="10">
        <f>C131*N131</f>
        <v>0</v>
      </c>
      <c r="AG131" s="10">
        <f>C131*Q131</f>
        <v>0</v>
      </c>
      <c r="AH131" s="10">
        <f>C131*T131</f>
        <v>0</v>
      </c>
      <c r="AI131" s="10">
        <f>C131*W131</f>
        <v>0</v>
      </c>
      <c r="AJ131" s="10">
        <f>C131*Z131</f>
        <v>0</v>
      </c>
      <c r="AK131" s="10">
        <f>C131*AC131</f>
        <v>54</v>
      </c>
    </row>
    <row r="132" spans="1:37" ht="15.75">
      <c r="A132" s="13" t="s">
        <v>118</v>
      </c>
      <c r="B132" s="14" t="s">
        <v>119</v>
      </c>
      <c r="C132" s="15">
        <v>54</v>
      </c>
      <c r="D132" s="15">
        <v>54.01</v>
      </c>
      <c r="E132" s="15">
        <v>56.7</v>
      </c>
      <c r="F132" s="15"/>
      <c r="G132" s="14"/>
      <c r="H132" s="11"/>
      <c r="I132" s="11"/>
      <c r="J132" s="11">
        <v>10</v>
      </c>
      <c r="K132" s="12">
        <v>10</v>
      </c>
      <c r="L132" s="11"/>
      <c r="M132" s="11"/>
      <c r="N132" s="12"/>
      <c r="O132" s="11"/>
      <c r="P132" s="11"/>
      <c r="Q132" s="12"/>
      <c r="R132" s="11"/>
      <c r="S132" s="11"/>
      <c r="T132" s="12"/>
      <c r="U132" s="11"/>
      <c r="V132" s="11"/>
      <c r="W132" s="12"/>
      <c r="X132" s="11"/>
      <c r="Y132" s="11"/>
      <c r="Z132" s="12"/>
      <c r="AA132" s="11">
        <v>0</v>
      </c>
      <c r="AB132" s="11">
        <v>0</v>
      </c>
      <c r="AC132" s="12">
        <v>1</v>
      </c>
      <c r="AD132" s="33"/>
      <c r="AE132" s="10">
        <f>C132*K132</f>
        <v>540</v>
      </c>
      <c r="AF132" s="10">
        <f>C132*N132</f>
        <v>0</v>
      </c>
      <c r="AG132" s="10">
        <f>C132*Q132</f>
        <v>0</v>
      </c>
      <c r="AH132" s="10">
        <f>C132*T132</f>
        <v>0</v>
      </c>
      <c r="AI132" s="10">
        <f>C132*W132</f>
        <v>0</v>
      </c>
      <c r="AJ132" s="10">
        <f>C132*Z132</f>
        <v>0</v>
      </c>
      <c r="AK132" s="10">
        <f>C132*AC132</f>
        <v>54</v>
      </c>
    </row>
    <row r="133" spans="1:37">
      <c r="AA133" t="s">
        <v>177</v>
      </c>
      <c r="AB133" t="s">
        <v>177</v>
      </c>
      <c r="AE133" s="10">
        <f t="shared" ref="AE133:AK133" si="26">SUM(AE129:AE132)</f>
        <v>3172.5</v>
      </c>
      <c r="AF133" s="10">
        <f t="shared" si="26"/>
        <v>0</v>
      </c>
      <c r="AG133" s="10">
        <f t="shared" si="26"/>
        <v>0</v>
      </c>
      <c r="AH133" s="10">
        <f t="shared" si="26"/>
        <v>0</v>
      </c>
      <c r="AI133" s="10">
        <f t="shared" si="26"/>
        <v>0</v>
      </c>
      <c r="AJ133" s="10">
        <f t="shared" si="26"/>
        <v>0</v>
      </c>
      <c r="AK133" s="10">
        <f t="shared" si="26"/>
        <v>162</v>
      </c>
    </row>
    <row r="134" spans="1:37">
      <c r="AA134" t="s">
        <v>177</v>
      </c>
      <c r="AB134" t="s">
        <v>177</v>
      </c>
    </row>
    <row r="135" spans="1:37">
      <c r="AA135" t="s">
        <v>177</v>
      </c>
      <c r="AB135" t="s">
        <v>177</v>
      </c>
    </row>
    <row r="136" spans="1:37" ht="15.75">
      <c r="A136" s="32" t="s">
        <v>142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 t="s">
        <v>177</v>
      </c>
      <c r="AB136" s="33" t="s">
        <v>177</v>
      </c>
      <c r="AC136" s="33"/>
      <c r="AD136" s="33"/>
    </row>
    <row r="137" spans="1:37" ht="15.75">
      <c r="A137" s="33"/>
      <c r="B137" s="32" t="s">
        <v>120</v>
      </c>
      <c r="C137" s="33"/>
      <c r="D137" s="33"/>
      <c r="E137" s="33"/>
      <c r="F137" s="33"/>
      <c r="G137" s="33"/>
      <c r="H137" s="35" t="s">
        <v>143</v>
      </c>
      <c r="I137" s="33"/>
      <c r="J137" s="33"/>
      <c r="K137" s="33"/>
      <c r="L137" s="36" t="s">
        <v>144</v>
      </c>
      <c r="M137" s="33"/>
      <c r="N137" s="33"/>
      <c r="O137" s="37" t="s">
        <v>145</v>
      </c>
      <c r="P137" s="33"/>
      <c r="Q137" s="33"/>
      <c r="R137" s="38" t="s">
        <v>146</v>
      </c>
      <c r="S137" s="33"/>
      <c r="T137" s="33"/>
      <c r="U137" s="39" t="s">
        <v>147</v>
      </c>
      <c r="V137" s="33"/>
      <c r="W137" s="33"/>
      <c r="X137" s="40" t="s">
        <v>148</v>
      </c>
      <c r="Y137" s="33"/>
      <c r="Z137" s="33"/>
      <c r="AA137" s="41" t="s">
        <v>177</v>
      </c>
      <c r="AB137" s="33" t="s">
        <v>177</v>
      </c>
      <c r="AC137" s="33"/>
      <c r="AD137" s="33"/>
    </row>
    <row r="138" spans="1:37" ht="15.75">
      <c r="A138" s="34"/>
      <c r="B138" s="34" t="s">
        <v>7</v>
      </c>
      <c r="C138" s="34"/>
      <c r="D138" s="34"/>
      <c r="E138" s="34"/>
      <c r="F138" s="34"/>
      <c r="G138" s="34"/>
      <c r="H138" s="34" t="s">
        <v>1</v>
      </c>
      <c r="I138" s="34"/>
      <c r="J138" s="34"/>
      <c r="K138" s="34"/>
      <c r="L138" s="34" t="s">
        <v>1</v>
      </c>
      <c r="M138" s="34"/>
      <c r="N138" s="34"/>
      <c r="O138" s="34" t="s">
        <v>1</v>
      </c>
      <c r="P138" s="34"/>
      <c r="Q138" s="34"/>
      <c r="R138" s="34" t="s">
        <v>1</v>
      </c>
      <c r="S138" s="34"/>
      <c r="T138" s="34"/>
      <c r="U138" s="34" t="s">
        <v>1</v>
      </c>
      <c r="V138" s="34"/>
      <c r="W138" s="34"/>
      <c r="X138" s="34" t="s">
        <v>1</v>
      </c>
      <c r="Y138" s="34"/>
      <c r="Z138" s="34"/>
      <c r="AA138" s="34" t="s">
        <v>177</v>
      </c>
      <c r="AB138" s="34" t="s">
        <v>177</v>
      </c>
      <c r="AC138" s="34"/>
      <c r="AD138" s="34"/>
    </row>
    <row r="139" spans="1:37" ht="15.75">
      <c r="A139" s="34" t="s">
        <v>150</v>
      </c>
      <c r="B139" s="9" t="s">
        <v>121</v>
      </c>
      <c r="C139" s="34" t="s">
        <v>151</v>
      </c>
      <c r="D139" s="34" t="s">
        <v>152</v>
      </c>
      <c r="E139" s="34" t="s">
        <v>153</v>
      </c>
      <c r="F139" s="34" t="s">
        <v>154</v>
      </c>
      <c r="G139" s="34" t="s">
        <v>155</v>
      </c>
      <c r="H139" s="34" t="s">
        <v>3</v>
      </c>
      <c r="I139" s="34" t="s">
        <v>4</v>
      </c>
      <c r="J139" s="34" t="s">
        <v>156</v>
      </c>
      <c r="K139" s="34" t="s">
        <v>5</v>
      </c>
      <c r="L139" s="34" t="s">
        <v>3</v>
      </c>
      <c r="M139" s="34" t="s">
        <v>4</v>
      </c>
      <c r="N139" s="34" t="s">
        <v>5</v>
      </c>
      <c r="O139" s="34" t="s">
        <v>3</v>
      </c>
      <c r="P139" s="34" t="s">
        <v>4</v>
      </c>
      <c r="Q139" s="34" t="s">
        <v>5</v>
      </c>
      <c r="R139" s="34" t="s">
        <v>3</v>
      </c>
      <c r="S139" s="34" t="s">
        <v>4</v>
      </c>
      <c r="T139" s="34" t="s">
        <v>5</v>
      </c>
      <c r="U139" s="34" t="s">
        <v>3</v>
      </c>
      <c r="V139" s="34" t="s">
        <v>4</v>
      </c>
      <c r="W139" s="34" t="s">
        <v>5</v>
      </c>
      <c r="X139" s="34" t="s">
        <v>3</v>
      </c>
      <c r="Y139" s="34" t="s">
        <v>4</v>
      </c>
      <c r="Z139" s="34" t="s">
        <v>5</v>
      </c>
      <c r="AA139" s="34" t="s">
        <v>177</v>
      </c>
      <c r="AB139" s="34" t="s">
        <v>177</v>
      </c>
      <c r="AC139" s="34" t="s">
        <v>5</v>
      </c>
      <c r="AD139" t="s">
        <v>157</v>
      </c>
    </row>
    <row r="140" spans="1:37" ht="15.75">
      <c r="A140" s="13">
        <v>5113</v>
      </c>
      <c r="B140" s="14" t="s">
        <v>122</v>
      </c>
      <c r="C140" s="15">
        <v>404.8</v>
      </c>
      <c r="D140" s="15">
        <v>404.81</v>
      </c>
      <c r="E140" s="15">
        <v>429</v>
      </c>
      <c r="F140" s="20">
        <v>430</v>
      </c>
      <c r="G140" s="14" t="s">
        <v>168</v>
      </c>
      <c r="H140" s="11"/>
      <c r="I140" s="11"/>
      <c r="J140" s="11">
        <v>30</v>
      </c>
      <c r="K140" s="12">
        <v>30</v>
      </c>
      <c r="L140" s="11"/>
      <c r="M140" s="11"/>
      <c r="N140" s="12"/>
      <c r="O140" s="11"/>
      <c r="P140" s="11"/>
      <c r="Q140" s="12"/>
      <c r="R140" s="11"/>
      <c r="S140" s="11"/>
      <c r="T140" s="12"/>
      <c r="U140" s="11"/>
      <c r="V140" s="11"/>
      <c r="W140" s="12"/>
      <c r="X140" s="11"/>
      <c r="Y140" s="11"/>
      <c r="Z140" s="12"/>
      <c r="AA140" s="11">
        <v>0</v>
      </c>
      <c r="AB140" s="11" t="s">
        <v>187</v>
      </c>
      <c r="AC140" s="12">
        <v>0</v>
      </c>
      <c r="AD140" s="33"/>
      <c r="AE140" s="10">
        <f>C140*K140</f>
        <v>12144</v>
      </c>
      <c r="AF140" s="10">
        <f>C140*N140</f>
        <v>0</v>
      </c>
      <c r="AG140" s="10">
        <f>C140*Q140</f>
        <v>0</v>
      </c>
      <c r="AH140" s="10">
        <f>C140*T140</f>
        <v>0</v>
      </c>
      <c r="AI140" s="10">
        <f>C140*W140</f>
        <v>0</v>
      </c>
      <c r="AJ140" s="10">
        <f>C140*Z140</f>
        <v>0</v>
      </c>
      <c r="AK140" s="10">
        <f>C140*AC140</f>
        <v>0</v>
      </c>
    </row>
    <row r="141" spans="1:37" ht="15.75">
      <c r="A141" s="13">
        <v>5119</v>
      </c>
      <c r="B141" s="14" t="s">
        <v>123</v>
      </c>
      <c r="C141" s="15">
        <v>472.8</v>
      </c>
      <c r="D141" s="15">
        <v>472.81</v>
      </c>
      <c r="E141" s="15">
        <v>499</v>
      </c>
      <c r="F141" s="20">
        <v>500</v>
      </c>
      <c r="G141" s="14" t="s">
        <v>168</v>
      </c>
      <c r="H141" s="11"/>
      <c r="I141" s="11"/>
      <c r="J141" s="11">
        <v>70</v>
      </c>
      <c r="K141" s="12">
        <v>70</v>
      </c>
      <c r="L141" s="11"/>
      <c r="M141" s="11"/>
      <c r="N141" s="12"/>
      <c r="O141" s="11"/>
      <c r="P141" s="11"/>
      <c r="Q141" s="12"/>
      <c r="R141" s="11"/>
      <c r="S141" s="11"/>
      <c r="T141" s="12"/>
      <c r="U141" s="11"/>
      <c r="V141" s="11"/>
      <c r="W141" s="12"/>
      <c r="X141" s="11"/>
      <c r="Y141" s="11"/>
      <c r="Z141" s="12"/>
      <c r="AA141" s="11">
        <v>0</v>
      </c>
      <c r="AB141" s="11" t="s">
        <v>181</v>
      </c>
      <c r="AC141" s="12">
        <v>0</v>
      </c>
      <c r="AD141" s="33"/>
      <c r="AE141" s="10">
        <f>C141*K141</f>
        <v>33096</v>
      </c>
      <c r="AF141" s="10">
        <f>C141*N141</f>
        <v>0</v>
      </c>
      <c r="AG141" s="10">
        <f>C141*Q141</f>
        <v>0</v>
      </c>
      <c r="AH141" s="10">
        <f>C141*T141</f>
        <v>0</v>
      </c>
      <c r="AI141" s="10">
        <f>C141*W141</f>
        <v>0</v>
      </c>
      <c r="AJ141" s="10">
        <f>C141*Z141</f>
        <v>0</v>
      </c>
      <c r="AK141" s="10">
        <f>C141*AC141</f>
        <v>0</v>
      </c>
    </row>
    <row r="142" spans="1:37">
      <c r="AA142" t="s">
        <v>177</v>
      </c>
      <c r="AB142" t="s">
        <v>177</v>
      </c>
      <c r="AE142" s="10">
        <f t="shared" ref="AE142:AK142" si="27">SUM(AE140:AE141)</f>
        <v>45240</v>
      </c>
      <c r="AF142" s="10">
        <f t="shared" si="27"/>
        <v>0</v>
      </c>
      <c r="AG142" s="10">
        <f t="shared" si="27"/>
        <v>0</v>
      </c>
      <c r="AH142" s="10">
        <f t="shared" si="27"/>
        <v>0</v>
      </c>
      <c r="AI142" s="10">
        <f t="shared" si="27"/>
        <v>0</v>
      </c>
      <c r="AJ142" s="10">
        <f t="shared" si="27"/>
        <v>0</v>
      </c>
      <c r="AK142" s="10">
        <f t="shared" si="27"/>
        <v>0</v>
      </c>
    </row>
    <row r="143" spans="1:37">
      <c r="AA143" t="s">
        <v>177</v>
      </c>
      <c r="AB143" t="s">
        <v>177</v>
      </c>
    </row>
    <row r="144" spans="1:37">
      <c r="AA144" t="s">
        <v>177</v>
      </c>
      <c r="AB144" t="s">
        <v>177</v>
      </c>
    </row>
    <row r="145" spans="1:37" ht="15.75">
      <c r="A145" s="32" t="s">
        <v>142</v>
      </c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 t="s">
        <v>177</v>
      </c>
      <c r="AB145" s="33" t="s">
        <v>177</v>
      </c>
      <c r="AC145" s="33"/>
      <c r="AD145" s="33"/>
    </row>
    <row r="146" spans="1:37" ht="15.75">
      <c r="A146" s="33"/>
      <c r="B146" s="32" t="s">
        <v>124</v>
      </c>
      <c r="C146" s="33"/>
      <c r="D146" s="33"/>
      <c r="E146" s="33"/>
      <c r="F146" s="33"/>
      <c r="G146" s="33"/>
      <c r="H146" s="35" t="s">
        <v>143</v>
      </c>
      <c r="I146" s="33"/>
      <c r="J146" s="33"/>
      <c r="K146" s="33"/>
      <c r="L146" s="36" t="s">
        <v>144</v>
      </c>
      <c r="M146" s="33"/>
      <c r="N146" s="33"/>
      <c r="O146" s="37" t="s">
        <v>145</v>
      </c>
      <c r="P146" s="33"/>
      <c r="Q146" s="33"/>
      <c r="R146" s="38" t="s">
        <v>146</v>
      </c>
      <c r="S146" s="33"/>
      <c r="T146" s="33"/>
      <c r="U146" s="39" t="s">
        <v>147</v>
      </c>
      <c r="V146" s="33"/>
      <c r="W146" s="33"/>
      <c r="X146" s="40" t="s">
        <v>148</v>
      </c>
      <c r="Y146" s="33"/>
      <c r="Z146" s="33"/>
      <c r="AA146" s="41" t="s">
        <v>177</v>
      </c>
      <c r="AB146" s="33" t="s">
        <v>177</v>
      </c>
      <c r="AC146" s="33"/>
      <c r="AD146" s="33"/>
    </row>
    <row r="147" spans="1:37" ht="15.75">
      <c r="A147" s="34"/>
      <c r="B147" s="34" t="s">
        <v>7</v>
      </c>
      <c r="C147" s="34"/>
      <c r="D147" s="34"/>
      <c r="E147" s="34"/>
      <c r="F147" s="34"/>
      <c r="G147" s="34"/>
      <c r="H147" s="34" t="s">
        <v>1</v>
      </c>
      <c r="I147" s="34"/>
      <c r="J147" s="34"/>
      <c r="K147" s="34"/>
      <c r="L147" s="34" t="s">
        <v>1</v>
      </c>
      <c r="M147" s="34"/>
      <c r="N147" s="34"/>
      <c r="O147" s="34" t="s">
        <v>1</v>
      </c>
      <c r="P147" s="34"/>
      <c r="Q147" s="34"/>
      <c r="R147" s="34" t="s">
        <v>1</v>
      </c>
      <c r="S147" s="34"/>
      <c r="T147" s="34"/>
      <c r="U147" s="34" t="s">
        <v>1</v>
      </c>
      <c r="V147" s="34"/>
      <c r="W147" s="34"/>
      <c r="X147" s="34" t="s">
        <v>1</v>
      </c>
      <c r="Y147" s="34"/>
      <c r="Z147" s="34"/>
      <c r="AA147" s="34" t="s">
        <v>177</v>
      </c>
      <c r="AB147" s="34" t="s">
        <v>177</v>
      </c>
      <c r="AC147" s="34"/>
      <c r="AD147" s="34"/>
    </row>
    <row r="148" spans="1:37" ht="15.75">
      <c r="A148" s="34" t="s">
        <v>150</v>
      </c>
      <c r="B148" s="9" t="s">
        <v>125</v>
      </c>
      <c r="C148" s="34" t="s">
        <v>151</v>
      </c>
      <c r="D148" s="34" t="s">
        <v>152</v>
      </c>
      <c r="E148" s="34" t="s">
        <v>153</v>
      </c>
      <c r="F148" s="34" t="s">
        <v>154</v>
      </c>
      <c r="G148" s="34" t="s">
        <v>155</v>
      </c>
      <c r="H148" s="34" t="s">
        <v>3</v>
      </c>
      <c r="I148" s="34" t="s">
        <v>4</v>
      </c>
      <c r="J148" s="34" t="s">
        <v>156</v>
      </c>
      <c r="K148" s="34" t="s">
        <v>5</v>
      </c>
      <c r="L148" s="34" t="s">
        <v>3</v>
      </c>
      <c r="M148" s="34" t="s">
        <v>4</v>
      </c>
      <c r="N148" s="34" t="s">
        <v>5</v>
      </c>
      <c r="O148" s="34" t="s">
        <v>3</v>
      </c>
      <c r="P148" s="34" t="s">
        <v>4</v>
      </c>
      <c r="Q148" s="34" t="s">
        <v>5</v>
      </c>
      <c r="R148" s="34" t="s">
        <v>3</v>
      </c>
      <c r="S148" s="34" t="s">
        <v>4</v>
      </c>
      <c r="T148" s="34" t="s">
        <v>5</v>
      </c>
      <c r="U148" s="34" t="s">
        <v>3</v>
      </c>
      <c r="V148" s="34" t="s">
        <v>4</v>
      </c>
      <c r="W148" s="34" t="s">
        <v>5</v>
      </c>
      <c r="X148" s="34" t="s">
        <v>3</v>
      </c>
      <c r="Y148" s="34" t="s">
        <v>4</v>
      </c>
      <c r="Z148" s="34" t="s">
        <v>5</v>
      </c>
      <c r="AA148" s="34" t="s">
        <v>177</v>
      </c>
      <c r="AB148" s="34" t="s">
        <v>177</v>
      </c>
      <c r="AC148" s="34" t="s">
        <v>5</v>
      </c>
      <c r="AD148" t="s">
        <v>157</v>
      </c>
    </row>
    <row r="149" spans="1:37" ht="15.75">
      <c r="A149" s="13">
        <v>7504004890061</v>
      </c>
      <c r="B149" s="16" t="s">
        <v>126</v>
      </c>
      <c r="C149" s="17">
        <v>29.14</v>
      </c>
      <c r="D149" s="15">
        <v>29.93</v>
      </c>
      <c r="E149" s="15">
        <v>32.1</v>
      </c>
      <c r="F149" s="20">
        <v>32.979999999999997</v>
      </c>
      <c r="G149" s="14" t="s">
        <v>175</v>
      </c>
      <c r="H149" s="11"/>
      <c r="I149" s="11"/>
      <c r="J149" s="11">
        <v>10</v>
      </c>
      <c r="K149" s="12">
        <v>10</v>
      </c>
      <c r="L149" s="11"/>
      <c r="M149" s="11"/>
      <c r="N149" s="12"/>
      <c r="O149" s="11"/>
      <c r="P149" s="11"/>
      <c r="Q149" s="12"/>
      <c r="R149" s="11"/>
      <c r="S149" s="11"/>
      <c r="T149" s="12"/>
      <c r="U149" s="11"/>
      <c r="V149" s="11"/>
      <c r="W149" s="12"/>
      <c r="X149" s="11"/>
      <c r="Y149" s="11"/>
      <c r="Z149" s="12"/>
      <c r="AA149" s="11">
        <v>5</v>
      </c>
      <c r="AB149" s="11">
        <v>15</v>
      </c>
      <c r="AC149" s="12">
        <v>0</v>
      </c>
      <c r="AD149" s="33" t="s">
        <v>176</v>
      </c>
      <c r="AE149" s="10">
        <f>C149*K149</f>
        <v>291.39999999999998</v>
      </c>
      <c r="AF149" s="10">
        <f>C149*N149</f>
        <v>0</v>
      </c>
      <c r="AG149" s="10">
        <f>C149*Q149</f>
        <v>0</v>
      </c>
      <c r="AH149" s="10">
        <f>C149*T149</f>
        <v>0</v>
      </c>
      <c r="AI149" s="10">
        <f>C149*W149</f>
        <v>0</v>
      </c>
      <c r="AJ149" s="10">
        <f>C149*Z149</f>
        <v>0</v>
      </c>
      <c r="AK149" s="10">
        <f>C149*AC149</f>
        <v>0</v>
      </c>
    </row>
    <row r="150" spans="1:37" ht="15.75">
      <c r="A150" s="13">
        <v>5503</v>
      </c>
      <c r="B150" s="16" t="s">
        <v>127</v>
      </c>
      <c r="C150" s="17">
        <v>114.52</v>
      </c>
      <c r="D150" s="15">
        <v>117.6</v>
      </c>
      <c r="E150" s="15">
        <v>123.5</v>
      </c>
      <c r="F150" s="20">
        <v>124</v>
      </c>
      <c r="G150" s="14" t="s">
        <v>168</v>
      </c>
      <c r="H150" s="11"/>
      <c r="I150" s="11"/>
      <c r="J150" s="11">
        <v>10</v>
      </c>
      <c r="K150" s="12">
        <v>10</v>
      </c>
      <c r="L150" s="11"/>
      <c r="M150" s="11"/>
      <c r="N150" s="12"/>
      <c r="O150" s="11"/>
      <c r="P150" s="11"/>
      <c r="Q150" s="12"/>
      <c r="R150" s="11"/>
      <c r="S150" s="11"/>
      <c r="T150" s="12"/>
      <c r="U150" s="11"/>
      <c r="V150" s="11"/>
      <c r="W150" s="12"/>
      <c r="X150" s="11"/>
      <c r="Y150" s="11"/>
      <c r="Z150" s="12"/>
      <c r="AA150" s="11">
        <v>6</v>
      </c>
      <c r="AB150" s="11">
        <v>0</v>
      </c>
      <c r="AC150" s="12">
        <v>0</v>
      </c>
      <c r="AD150" s="33" t="s">
        <v>176</v>
      </c>
      <c r="AE150" s="10">
        <f>C150*K150</f>
        <v>1145.2</v>
      </c>
      <c r="AF150" s="10">
        <f>C150*N150</f>
        <v>0</v>
      </c>
      <c r="AG150" s="10">
        <f>C150*Q150</f>
        <v>0</v>
      </c>
      <c r="AH150" s="10">
        <f>C150*T150</f>
        <v>0</v>
      </c>
      <c r="AI150" s="10">
        <f>C150*W150</f>
        <v>0</v>
      </c>
      <c r="AJ150" s="10">
        <f>C150*Z150</f>
        <v>0</v>
      </c>
      <c r="AK150" s="10">
        <f>C150*AC150</f>
        <v>0</v>
      </c>
    </row>
    <row r="151" spans="1:37">
      <c r="AA151" t="s">
        <v>177</v>
      </c>
      <c r="AB151" t="s">
        <v>177</v>
      </c>
      <c r="AE151" s="10">
        <f t="shared" ref="AE151:AK151" si="28">SUM(AE149:AE150)</f>
        <v>1436.6</v>
      </c>
      <c r="AF151" s="10">
        <f t="shared" si="28"/>
        <v>0</v>
      </c>
      <c r="AG151" s="10">
        <f t="shared" si="28"/>
        <v>0</v>
      </c>
      <c r="AH151" s="10">
        <f t="shared" si="28"/>
        <v>0</v>
      </c>
      <c r="AI151" s="10">
        <f t="shared" si="28"/>
        <v>0</v>
      </c>
      <c r="AJ151" s="10">
        <f t="shared" si="28"/>
        <v>0</v>
      </c>
      <c r="AK151" s="10">
        <f t="shared" si="28"/>
        <v>0</v>
      </c>
    </row>
    <row r="152" spans="1:37">
      <c r="AA152" t="s">
        <v>177</v>
      </c>
      <c r="AB152" t="s">
        <v>177</v>
      </c>
    </row>
    <row r="153" spans="1:37">
      <c r="AA153" t="s">
        <v>177</v>
      </c>
      <c r="AB153" t="s">
        <v>177</v>
      </c>
    </row>
    <row r="154" spans="1:37" ht="15.75">
      <c r="A154" s="32" t="s">
        <v>142</v>
      </c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 t="s">
        <v>177</v>
      </c>
      <c r="AB154" s="33" t="s">
        <v>177</v>
      </c>
      <c r="AC154" s="33"/>
      <c r="AD154" s="33"/>
    </row>
    <row r="155" spans="1:37" ht="15.75">
      <c r="A155" s="33"/>
      <c r="B155" s="32" t="s">
        <v>128</v>
      </c>
      <c r="C155" s="33"/>
      <c r="D155" s="33"/>
      <c r="E155" s="33"/>
      <c r="F155" s="33"/>
      <c r="G155" s="33"/>
      <c r="H155" s="35" t="s">
        <v>143</v>
      </c>
      <c r="I155" s="33"/>
      <c r="J155" s="33"/>
      <c r="K155" s="33"/>
      <c r="L155" s="36" t="s">
        <v>144</v>
      </c>
      <c r="M155" s="33"/>
      <c r="N155" s="33"/>
      <c r="O155" s="37" t="s">
        <v>145</v>
      </c>
      <c r="P155" s="33"/>
      <c r="Q155" s="33"/>
      <c r="R155" s="38" t="s">
        <v>146</v>
      </c>
      <c r="S155" s="33"/>
      <c r="T155" s="33"/>
      <c r="U155" s="39" t="s">
        <v>147</v>
      </c>
      <c r="V155" s="33"/>
      <c r="W155" s="33"/>
      <c r="X155" s="40" t="s">
        <v>148</v>
      </c>
      <c r="Y155" s="33"/>
      <c r="Z155" s="33"/>
      <c r="AA155" s="41" t="s">
        <v>177</v>
      </c>
      <c r="AB155" s="33" t="s">
        <v>177</v>
      </c>
      <c r="AC155" s="33"/>
      <c r="AD155" s="33"/>
    </row>
    <row r="156" spans="1:37" ht="15.75">
      <c r="A156" s="34"/>
      <c r="B156" s="34" t="s">
        <v>7</v>
      </c>
      <c r="C156" s="34"/>
      <c r="D156" s="34"/>
      <c r="E156" s="34"/>
      <c r="F156" s="34"/>
      <c r="G156" s="34"/>
      <c r="H156" s="34" t="s">
        <v>1</v>
      </c>
      <c r="I156" s="34"/>
      <c r="J156" s="34"/>
      <c r="K156" s="34"/>
      <c r="L156" s="34" t="s">
        <v>1</v>
      </c>
      <c r="M156" s="34"/>
      <c r="N156" s="34"/>
      <c r="O156" s="34" t="s">
        <v>1</v>
      </c>
      <c r="P156" s="34"/>
      <c r="Q156" s="34"/>
      <c r="R156" s="34" t="s">
        <v>1</v>
      </c>
      <c r="S156" s="34"/>
      <c r="T156" s="34"/>
      <c r="U156" s="34" t="s">
        <v>1</v>
      </c>
      <c r="V156" s="34"/>
      <c r="W156" s="34"/>
      <c r="X156" s="34" t="s">
        <v>1</v>
      </c>
      <c r="Y156" s="34"/>
      <c r="Z156" s="34"/>
      <c r="AA156" s="34" t="s">
        <v>177</v>
      </c>
      <c r="AB156" s="34" t="s">
        <v>177</v>
      </c>
      <c r="AC156" s="34"/>
      <c r="AD156" s="34"/>
    </row>
    <row r="157" spans="1:37" ht="15.75">
      <c r="A157" s="34" t="s">
        <v>150</v>
      </c>
      <c r="B157" s="9" t="s">
        <v>129</v>
      </c>
      <c r="C157" s="34" t="s">
        <v>151</v>
      </c>
      <c r="D157" s="34" t="s">
        <v>152</v>
      </c>
      <c r="E157" s="34" t="s">
        <v>153</v>
      </c>
      <c r="F157" s="34" t="s">
        <v>154</v>
      </c>
      <c r="G157" s="34" t="s">
        <v>155</v>
      </c>
      <c r="H157" s="34" t="s">
        <v>3</v>
      </c>
      <c r="I157" s="34" t="s">
        <v>4</v>
      </c>
      <c r="J157" s="34" t="s">
        <v>156</v>
      </c>
      <c r="K157" s="34" t="s">
        <v>5</v>
      </c>
      <c r="L157" s="34" t="s">
        <v>3</v>
      </c>
      <c r="M157" s="34" t="s">
        <v>4</v>
      </c>
      <c r="N157" s="34" t="s">
        <v>5</v>
      </c>
      <c r="O157" s="34" t="s">
        <v>3</v>
      </c>
      <c r="P157" s="34" t="s">
        <v>4</v>
      </c>
      <c r="Q157" s="34" t="s">
        <v>5</v>
      </c>
      <c r="R157" s="34" t="s">
        <v>3</v>
      </c>
      <c r="S157" s="34" t="s">
        <v>4</v>
      </c>
      <c r="T157" s="34" t="s">
        <v>5</v>
      </c>
      <c r="U157" s="34" t="s">
        <v>3</v>
      </c>
      <c r="V157" s="34" t="s">
        <v>4</v>
      </c>
      <c r="W157" s="34" t="s">
        <v>5</v>
      </c>
      <c r="X157" s="34" t="s">
        <v>3</v>
      </c>
      <c r="Y157" s="34" t="s">
        <v>4</v>
      </c>
      <c r="Z157" s="34" t="s">
        <v>5</v>
      </c>
      <c r="AA157" s="34" t="s">
        <v>177</v>
      </c>
      <c r="AB157" s="34" t="s">
        <v>177</v>
      </c>
      <c r="AC157" s="34" t="s">
        <v>5</v>
      </c>
      <c r="AD157" t="s">
        <v>157</v>
      </c>
    </row>
    <row r="158" spans="1:37" ht="15.75">
      <c r="A158" s="18">
        <v>7503004327010</v>
      </c>
      <c r="B158" s="14" t="s">
        <v>130</v>
      </c>
      <c r="C158" s="15">
        <v>34</v>
      </c>
      <c r="D158" s="15">
        <v>34.01</v>
      </c>
      <c r="E158" s="15">
        <v>38</v>
      </c>
      <c r="F158" s="20">
        <v>39.83</v>
      </c>
      <c r="G158" s="14" t="s">
        <v>166</v>
      </c>
      <c r="H158" s="11"/>
      <c r="I158" s="11"/>
      <c r="J158" s="11">
        <v>5</v>
      </c>
      <c r="K158" s="12">
        <v>5</v>
      </c>
      <c r="L158" s="11"/>
      <c r="M158" s="11"/>
      <c r="N158" s="12"/>
      <c r="O158" s="11"/>
      <c r="P158" s="11"/>
      <c r="Q158" s="12"/>
      <c r="R158" s="11"/>
      <c r="S158" s="11"/>
      <c r="T158" s="12"/>
      <c r="U158" s="11"/>
      <c r="V158" s="11"/>
      <c r="W158" s="12"/>
      <c r="X158" s="11"/>
      <c r="Y158" s="11"/>
      <c r="Z158" s="12"/>
      <c r="AA158" s="11" t="s">
        <v>178</v>
      </c>
      <c r="AB158" s="11">
        <v>8</v>
      </c>
      <c r="AC158" s="12">
        <v>0</v>
      </c>
      <c r="AD158" s="33"/>
      <c r="AE158" s="10">
        <f>C158*K158</f>
        <v>170</v>
      </c>
      <c r="AF158" s="10">
        <f>C158*N158</f>
        <v>0</v>
      </c>
      <c r="AG158" s="10">
        <f>C158*Q158</f>
        <v>0</v>
      </c>
      <c r="AH158" s="10">
        <f>C158*T158</f>
        <v>0</v>
      </c>
      <c r="AI158" s="10">
        <f>C158*W158</f>
        <v>0</v>
      </c>
      <c r="AJ158" s="10">
        <f>C158*Z158</f>
        <v>0</v>
      </c>
      <c r="AK158" s="10">
        <f>C158*AC158</f>
        <v>0</v>
      </c>
    </row>
    <row r="159" spans="1:37">
      <c r="AA159" t="s">
        <v>177</v>
      </c>
      <c r="AB159" t="s">
        <v>177</v>
      </c>
      <c r="AE159" s="10">
        <f t="shared" ref="AE159:AK159" si="29">SUM(AE158:AE158)</f>
        <v>170</v>
      </c>
      <c r="AF159" s="10">
        <f t="shared" si="29"/>
        <v>0</v>
      </c>
      <c r="AG159" s="10">
        <f t="shared" si="29"/>
        <v>0</v>
      </c>
      <c r="AH159" s="10">
        <f t="shared" si="29"/>
        <v>0</v>
      </c>
      <c r="AI159" s="10">
        <f t="shared" si="29"/>
        <v>0</v>
      </c>
      <c r="AJ159" s="10">
        <f t="shared" si="29"/>
        <v>0</v>
      </c>
      <c r="AK159" s="10">
        <f t="shared" si="29"/>
        <v>0</v>
      </c>
    </row>
    <row r="160" spans="1:37">
      <c r="AA160" t="s">
        <v>177</v>
      </c>
      <c r="AB160" t="s">
        <v>177</v>
      </c>
    </row>
    <row r="161" spans="1:37">
      <c r="AA161" t="s">
        <v>177</v>
      </c>
      <c r="AB161" t="s">
        <v>177</v>
      </c>
    </row>
    <row r="162" spans="1:37" ht="15.75">
      <c r="A162" s="32" t="s">
        <v>142</v>
      </c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 t="s">
        <v>177</v>
      </c>
      <c r="AB162" s="33" t="s">
        <v>177</v>
      </c>
      <c r="AC162" s="33"/>
      <c r="AD162" s="33"/>
    </row>
    <row r="163" spans="1:37" ht="15.75">
      <c r="A163" s="33"/>
      <c r="B163" s="32" t="s">
        <v>131</v>
      </c>
      <c r="C163" s="33"/>
      <c r="D163" s="33"/>
      <c r="E163" s="33"/>
      <c r="F163" s="33"/>
      <c r="G163" s="33"/>
      <c r="H163" s="35" t="s">
        <v>143</v>
      </c>
      <c r="I163" s="33"/>
      <c r="J163" s="33"/>
      <c r="K163" s="33"/>
      <c r="L163" s="36" t="s">
        <v>144</v>
      </c>
      <c r="M163" s="33"/>
      <c r="N163" s="33"/>
      <c r="O163" s="37" t="s">
        <v>145</v>
      </c>
      <c r="P163" s="33"/>
      <c r="Q163" s="33"/>
      <c r="R163" s="38" t="s">
        <v>146</v>
      </c>
      <c r="S163" s="33"/>
      <c r="T163" s="33"/>
      <c r="U163" s="39" t="s">
        <v>147</v>
      </c>
      <c r="V163" s="33"/>
      <c r="W163" s="33"/>
      <c r="X163" s="40" t="s">
        <v>148</v>
      </c>
      <c r="Y163" s="33"/>
      <c r="Z163" s="33"/>
      <c r="AA163" s="41" t="s">
        <v>177</v>
      </c>
      <c r="AB163" s="33" t="s">
        <v>177</v>
      </c>
      <c r="AC163" s="33"/>
      <c r="AD163" s="33"/>
    </row>
    <row r="164" spans="1:37" ht="15.75">
      <c r="A164" s="34"/>
      <c r="B164" s="34" t="s">
        <v>7</v>
      </c>
      <c r="C164" s="34"/>
      <c r="D164" s="34"/>
      <c r="E164" s="34"/>
      <c r="F164" s="34"/>
      <c r="G164" s="34"/>
      <c r="H164" s="34" t="s">
        <v>1</v>
      </c>
      <c r="I164" s="34"/>
      <c r="J164" s="34"/>
      <c r="K164" s="34"/>
      <c r="L164" s="34" t="s">
        <v>1</v>
      </c>
      <c r="M164" s="34"/>
      <c r="N164" s="34"/>
      <c r="O164" s="34" t="s">
        <v>1</v>
      </c>
      <c r="P164" s="34"/>
      <c r="Q164" s="34"/>
      <c r="R164" s="34" t="s">
        <v>1</v>
      </c>
      <c r="S164" s="34"/>
      <c r="T164" s="34"/>
      <c r="U164" s="34" t="s">
        <v>1</v>
      </c>
      <c r="V164" s="34"/>
      <c r="W164" s="34"/>
      <c r="X164" s="34" t="s">
        <v>1</v>
      </c>
      <c r="Y164" s="34"/>
      <c r="Z164" s="34"/>
      <c r="AA164" s="34" t="s">
        <v>177</v>
      </c>
      <c r="AB164" s="34" t="s">
        <v>177</v>
      </c>
      <c r="AC164" s="34"/>
      <c r="AD164" s="34"/>
    </row>
    <row r="165" spans="1:37" ht="15.75">
      <c r="A165" s="34" t="s">
        <v>150</v>
      </c>
      <c r="B165" s="9" t="s">
        <v>98</v>
      </c>
      <c r="C165" s="34" t="s">
        <v>151</v>
      </c>
      <c r="D165" s="34" t="s">
        <v>152</v>
      </c>
      <c r="E165" s="34" t="s">
        <v>153</v>
      </c>
      <c r="F165" s="34" t="s">
        <v>154</v>
      </c>
      <c r="G165" s="34" t="s">
        <v>155</v>
      </c>
      <c r="H165" s="34" t="s">
        <v>3</v>
      </c>
      <c r="I165" s="34" t="s">
        <v>4</v>
      </c>
      <c r="J165" s="34" t="s">
        <v>156</v>
      </c>
      <c r="K165" s="34" t="s">
        <v>5</v>
      </c>
      <c r="L165" s="34" t="s">
        <v>3</v>
      </c>
      <c r="M165" s="34" t="s">
        <v>4</v>
      </c>
      <c r="N165" s="34" t="s">
        <v>5</v>
      </c>
      <c r="O165" s="34" t="s">
        <v>3</v>
      </c>
      <c r="P165" s="34" t="s">
        <v>4</v>
      </c>
      <c r="Q165" s="34" t="s">
        <v>5</v>
      </c>
      <c r="R165" s="34" t="s">
        <v>3</v>
      </c>
      <c r="S165" s="34" t="s">
        <v>4</v>
      </c>
      <c r="T165" s="34" t="s">
        <v>5</v>
      </c>
      <c r="U165" s="34" t="s">
        <v>3</v>
      </c>
      <c r="V165" s="34" t="s">
        <v>4</v>
      </c>
      <c r="W165" s="34" t="s">
        <v>5</v>
      </c>
      <c r="X165" s="34" t="s">
        <v>3</v>
      </c>
      <c r="Y165" s="34" t="s">
        <v>4</v>
      </c>
      <c r="Z165" s="34" t="s">
        <v>5</v>
      </c>
      <c r="AA165" s="34" t="s">
        <v>177</v>
      </c>
      <c r="AB165" s="34" t="s">
        <v>177</v>
      </c>
      <c r="AC165" s="34" t="s">
        <v>5</v>
      </c>
      <c r="AD165" t="s">
        <v>157</v>
      </c>
    </row>
    <row r="166" spans="1:37" ht="15.75">
      <c r="A166" s="13">
        <v>75010140</v>
      </c>
      <c r="B166" s="14" t="s">
        <v>132</v>
      </c>
      <c r="C166" s="15">
        <v>584.55999999999995</v>
      </c>
      <c r="D166" s="15">
        <v>584.57000000000005</v>
      </c>
      <c r="E166" s="15">
        <v>613.79999999999995</v>
      </c>
      <c r="F166" s="15"/>
      <c r="G166" s="14"/>
      <c r="H166" s="11"/>
      <c r="I166" s="11"/>
      <c r="J166" s="11">
        <v>2</v>
      </c>
      <c r="K166" s="12">
        <v>2</v>
      </c>
      <c r="L166" s="11"/>
      <c r="M166" s="11"/>
      <c r="N166" s="12"/>
      <c r="O166" s="11"/>
      <c r="P166" s="11"/>
      <c r="Q166" s="12"/>
      <c r="R166" s="11"/>
      <c r="S166" s="11"/>
      <c r="T166" s="12"/>
      <c r="U166" s="11"/>
      <c r="V166" s="11"/>
      <c r="W166" s="12"/>
      <c r="X166" s="11"/>
      <c r="Y166" s="11"/>
      <c r="Z166" s="12"/>
      <c r="AA166" s="11">
        <v>0</v>
      </c>
      <c r="AB166" s="11">
        <v>19</v>
      </c>
      <c r="AC166" s="12">
        <v>0</v>
      </c>
      <c r="AD166" s="33"/>
      <c r="AE166" s="10">
        <f t="shared" ref="AE166:AE173" si="30">C166*K166</f>
        <v>1169.1199999999999</v>
      </c>
      <c r="AF166" s="10">
        <f t="shared" ref="AF166:AF173" si="31">C166*N166</f>
        <v>0</v>
      </c>
      <c r="AG166" s="10">
        <f t="shared" ref="AG166:AG173" si="32">C166*Q166</f>
        <v>0</v>
      </c>
      <c r="AH166" s="10">
        <f t="shared" ref="AH166:AH173" si="33">C166*T166</f>
        <v>0</v>
      </c>
      <c r="AI166" s="10">
        <f t="shared" ref="AI166:AI173" si="34">C166*W166</f>
        <v>0</v>
      </c>
      <c r="AJ166" s="10">
        <f t="shared" ref="AJ166:AJ173" si="35">C166*Z166</f>
        <v>0</v>
      </c>
      <c r="AK166" s="10">
        <f t="shared" ref="AK166:AK173" si="36">C166*AC166</f>
        <v>0</v>
      </c>
    </row>
    <row r="167" spans="1:37" ht="15.75">
      <c r="A167" s="13">
        <v>6363</v>
      </c>
      <c r="B167" s="14" t="s">
        <v>133</v>
      </c>
      <c r="C167" s="15">
        <v>291.91000000000003</v>
      </c>
      <c r="D167" s="15">
        <v>291.92</v>
      </c>
      <c r="E167" s="15">
        <v>306.60000000000002</v>
      </c>
      <c r="F167" s="15"/>
      <c r="G167" s="14"/>
      <c r="H167" s="11"/>
      <c r="I167" s="11"/>
      <c r="J167" s="11">
        <v>2</v>
      </c>
      <c r="K167" s="12">
        <v>2</v>
      </c>
      <c r="L167" s="11"/>
      <c r="M167" s="11"/>
      <c r="N167" s="12"/>
      <c r="O167" s="11"/>
      <c r="P167" s="11"/>
      <c r="Q167" s="12"/>
      <c r="R167" s="11"/>
      <c r="S167" s="11"/>
      <c r="T167" s="12"/>
      <c r="U167" s="11"/>
      <c r="V167" s="11"/>
      <c r="W167" s="12"/>
      <c r="X167" s="11"/>
      <c r="Y167" s="11"/>
      <c r="Z167" s="12"/>
      <c r="AA167" s="11">
        <v>0</v>
      </c>
      <c r="AB167" s="11">
        <v>0</v>
      </c>
      <c r="AC167" s="12">
        <v>1</v>
      </c>
      <c r="AD167" s="33"/>
      <c r="AE167" s="10">
        <f t="shared" si="30"/>
        <v>583.82000000000005</v>
      </c>
      <c r="AF167" s="10">
        <f t="shared" si="31"/>
        <v>0</v>
      </c>
      <c r="AG167" s="10">
        <f t="shared" si="32"/>
        <v>0</v>
      </c>
      <c r="AH167" s="10">
        <f t="shared" si="33"/>
        <v>0</v>
      </c>
      <c r="AI167" s="10">
        <f t="shared" si="34"/>
        <v>0</v>
      </c>
      <c r="AJ167" s="10">
        <f t="shared" si="35"/>
        <v>0</v>
      </c>
      <c r="AK167" s="10">
        <f t="shared" si="36"/>
        <v>291.91000000000003</v>
      </c>
    </row>
    <row r="168" spans="1:37" ht="15.75">
      <c r="A168" s="13">
        <v>6362</v>
      </c>
      <c r="B168" s="14" t="s">
        <v>134</v>
      </c>
      <c r="C168" s="15">
        <v>291.91000000000003</v>
      </c>
      <c r="D168" s="15">
        <v>291.92</v>
      </c>
      <c r="E168" s="15">
        <v>306.60000000000002</v>
      </c>
      <c r="F168" s="15"/>
      <c r="G168" s="14"/>
      <c r="H168" s="11"/>
      <c r="I168" s="11"/>
      <c r="J168" s="11">
        <v>2</v>
      </c>
      <c r="K168" s="12">
        <v>2</v>
      </c>
      <c r="L168" s="11"/>
      <c r="M168" s="11"/>
      <c r="N168" s="12"/>
      <c r="O168" s="11"/>
      <c r="P168" s="11"/>
      <c r="Q168" s="12"/>
      <c r="R168" s="11"/>
      <c r="S168" s="11"/>
      <c r="T168" s="12"/>
      <c r="U168" s="11"/>
      <c r="V168" s="11"/>
      <c r="W168" s="12"/>
      <c r="X168" s="11"/>
      <c r="Y168" s="11"/>
      <c r="Z168" s="12"/>
      <c r="AA168" s="11">
        <v>0</v>
      </c>
      <c r="AB168" s="11">
        <v>0</v>
      </c>
      <c r="AC168" s="12">
        <v>1</v>
      </c>
      <c r="AD168" s="33"/>
      <c r="AE168" s="10">
        <f t="shared" si="30"/>
        <v>583.82000000000005</v>
      </c>
      <c r="AF168" s="10">
        <f t="shared" si="31"/>
        <v>0</v>
      </c>
      <c r="AG168" s="10">
        <f t="shared" si="32"/>
        <v>0</v>
      </c>
      <c r="AH168" s="10">
        <f t="shared" si="33"/>
        <v>0</v>
      </c>
      <c r="AI168" s="10">
        <f t="shared" si="34"/>
        <v>0</v>
      </c>
      <c r="AJ168" s="10">
        <f t="shared" si="35"/>
        <v>0</v>
      </c>
      <c r="AK168" s="10">
        <f t="shared" si="36"/>
        <v>291.91000000000003</v>
      </c>
    </row>
    <row r="169" spans="1:37" ht="15.75">
      <c r="A169" s="13">
        <v>6360</v>
      </c>
      <c r="B169" s="14" t="s">
        <v>135</v>
      </c>
      <c r="C169" s="15">
        <v>291.91000000000003</v>
      </c>
      <c r="D169" s="15">
        <v>291.92</v>
      </c>
      <c r="E169" s="15">
        <v>306.60000000000002</v>
      </c>
      <c r="F169" s="15"/>
      <c r="G169" s="14"/>
      <c r="H169" s="11"/>
      <c r="I169" s="11"/>
      <c r="J169" s="11">
        <v>2</v>
      </c>
      <c r="K169" s="12">
        <v>2</v>
      </c>
      <c r="L169" s="11"/>
      <c r="M169" s="11"/>
      <c r="N169" s="12"/>
      <c r="O169" s="11"/>
      <c r="P169" s="11"/>
      <c r="Q169" s="12"/>
      <c r="R169" s="11"/>
      <c r="S169" s="11"/>
      <c r="T169" s="12"/>
      <c r="U169" s="11"/>
      <c r="V169" s="11"/>
      <c r="W169" s="12"/>
      <c r="X169" s="11"/>
      <c r="Y169" s="11"/>
      <c r="Z169" s="12"/>
      <c r="AA169" s="11">
        <v>0</v>
      </c>
      <c r="AB169" s="11">
        <v>0</v>
      </c>
      <c r="AC169" s="12">
        <v>1</v>
      </c>
      <c r="AD169" s="33"/>
      <c r="AE169" s="10">
        <f t="shared" si="30"/>
        <v>583.82000000000005</v>
      </c>
      <c r="AF169" s="10">
        <f t="shared" si="31"/>
        <v>0</v>
      </c>
      <c r="AG169" s="10">
        <f t="shared" si="32"/>
        <v>0</v>
      </c>
      <c r="AH169" s="10">
        <f t="shared" si="33"/>
        <v>0</v>
      </c>
      <c r="AI169" s="10">
        <f t="shared" si="34"/>
        <v>0</v>
      </c>
      <c r="AJ169" s="10">
        <f t="shared" si="35"/>
        <v>0</v>
      </c>
      <c r="AK169" s="10">
        <f t="shared" si="36"/>
        <v>291.91000000000003</v>
      </c>
    </row>
    <row r="170" spans="1:37" ht="15.75">
      <c r="A170" s="13">
        <v>74259</v>
      </c>
      <c r="B170" s="14" t="s">
        <v>136</v>
      </c>
      <c r="C170" s="15">
        <v>598.04999999999995</v>
      </c>
      <c r="D170" s="15">
        <v>598.05999999999995</v>
      </c>
      <c r="E170" s="15">
        <v>628</v>
      </c>
      <c r="F170" s="15"/>
      <c r="G170" s="14"/>
      <c r="H170" s="11"/>
      <c r="I170" s="11"/>
      <c r="J170" s="11">
        <v>5</v>
      </c>
      <c r="K170" s="12">
        <v>5</v>
      </c>
      <c r="L170" s="11"/>
      <c r="M170" s="11"/>
      <c r="N170" s="12"/>
      <c r="O170" s="11"/>
      <c r="P170" s="11"/>
      <c r="Q170" s="12"/>
      <c r="R170" s="11"/>
      <c r="S170" s="11"/>
      <c r="T170" s="12"/>
      <c r="U170" s="11"/>
      <c r="V170" s="11"/>
      <c r="W170" s="12"/>
      <c r="X170" s="11"/>
      <c r="Y170" s="11"/>
      <c r="Z170" s="12"/>
      <c r="AA170" s="11">
        <v>0</v>
      </c>
      <c r="AB170" s="11">
        <v>19</v>
      </c>
      <c r="AC170" s="12">
        <v>0</v>
      </c>
      <c r="AD170" s="33"/>
      <c r="AE170" s="10">
        <f t="shared" si="30"/>
        <v>2990.25</v>
      </c>
      <c r="AF170" s="10">
        <f t="shared" si="31"/>
        <v>0</v>
      </c>
      <c r="AG170" s="10">
        <f t="shared" si="32"/>
        <v>0</v>
      </c>
      <c r="AH170" s="10">
        <f t="shared" si="33"/>
        <v>0</v>
      </c>
      <c r="AI170" s="10">
        <f t="shared" si="34"/>
        <v>0</v>
      </c>
      <c r="AJ170" s="10">
        <f t="shared" si="35"/>
        <v>0</v>
      </c>
      <c r="AK170" s="10">
        <f t="shared" si="36"/>
        <v>0</v>
      </c>
    </row>
    <row r="171" spans="1:37" ht="15.75">
      <c r="A171" s="13">
        <v>750102507</v>
      </c>
      <c r="B171" s="16" t="s">
        <v>137</v>
      </c>
      <c r="C171" s="17">
        <v>724.91819999999996</v>
      </c>
      <c r="D171" s="15">
        <v>750.01</v>
      </c>
      <c r="E171" s="15">
        <v>837.3</v>
      </c>
      <c r="F171" s="17">
        <v>750</v>
      </c>
      <c r="G171" s="14" t="s">
        <v>161</v>
      </c>
      <c r="H171" s="11"/>
      <c r="I171" s="11"/>
      <c r="J171" s="11">
        <v>7</v>
      </c>
      <c r="K171" s="12">
        <v>7</v>
      </c>
      <c r="L171" s="11"/>
      <c r="M171" s="11"/>
      <c r="N171" s="12"/>
      <c r="O171" s="11"/>
      <c r="P171" s="11"/>
      <c r="Q171" s="12"/>
      <c r="R171" s="11"/>
      <c r="S171" s="11"/>
      <c r="T171" s="12"/>
      <c r="U171" s="11"/>
      <c r="V171" s="11"/>
      <c r="W171" s="12"/>
      <c r="X171" s="11"/>
      <c r="Y171" s="11"/>
      <c r="Z171" s="12"/>
      <c r="AA171" s="11">
        <v>0</v>
      </c>
      <c r="AB171" s="11">
        <v>5</v>
      </c>
      <c r="AC171" s="12">
        <v>1</v>
      </c>
      <c r="AD171" s="33"/>
      <c r="AE171" s="10">
        <f t="shared" si="30"/>
        <v>5074.4273999999996</v>
      </c>
      <c r="AF171" s="10">
        <f t="shared" si="31"/>
        <v>0</v>
      </c>
      <c r="AG171" s="10">
        <f t="shared" si="32"/>
        <v>0</v>
      </c>
      <c r="AH171" s="10">
        <f t="shared" si="33"/>
        <v>0</v>
      </c>
      <c r="AI171" s="10">
        <f t="shared" si="34"/>
        <v>0</v>
      </c>
      <c r="AJ171" s="10">
        <f t="shared" si="35"/>
        <v>0</v>
      </c>
      <c r="AK171" s="10">
        <f t="shared" si="36"/>
        <v>724.91819999999996</v>
      </c>
    </row>
    <row r="172" spans="1:37" ht="15.75">
      <c r="A172" s="13">
        <v>7501014301518</v>
      </c>
      <c r="B172" s="21" t="s">
        <v>138</v>
      </c>
      <c r="C172" s="20">
        <v>300.08</v>
      </c>
      <c r="D172" s="15">
        <v>12.51</v>
      </c>
      <c r="E172" s="15">
        <v>13.2</v>
      </c>
      <c r="F172" s="15"/>
      <c r="G172" s="14"/>
      <c r="H172" s="11"/>
      <c r="I172" s="11"/>
      <c r="J172" s="11">
        <v>3</v>
      </c>
      <c r="K172" s="12">
        <v>3</v>
      </c>
      <c r="L172" s="11"/>
      <c r="M172" s="11"/>
      <c r="N172" s="12"/>
      <c r="O172" s="11"/>
      <c r="P172" s="11"/>
      <c r="Q172" s="12"/>
      <c r="R172" s="11"/>
      <c r="S172" s="11"/>
      <c r="T172" s="12"/>
      <c r="U172" s="11"/>
      <c r="V172" s="11"/>
      <c r="W172" s="12"/>
      <c r="X172" s="11"/>
      <c r="Y172" s="11"/>
      <c r="Z172" s="12"/>
      <c r="AA172" s="11">
        <v>19</v>
      </c>
      <c r="AB172" s="11">
        <v>7</v>
      </c>
      <c r="AC172" s="12">
        <v>0</v>
      </c>
      <c r="AD172" s="33"/>
      <c r="AE172" s="10">
        <f t="shared" si="30"/>
        <v>900.24</v>
      </c>
      <c r="AF172" s="10">
        <f t="shared" si="31"/>
        <v>0</v>
      </c>
      <c r="AG172" s="10">
        <f t="shared" si="32"/>
        <v>0</v>
      </c>
      <c r="AH172" s="10">
        <f t="shared" si="33"/>
        <v>0</v>
      </c>
      <c r="AI172" s="10">
        <f t="shared" si="34"/>
        <v>0</v>
      </c>
      <c r="AJ172" s="10">
        <f t="shared" si="35"/>
        <v>0</v>
      </c>
      <c r="AK172" s="10">
        <f t="shared" si="36"/>
        <v>0</v>
      </c>
    </row>
    <row r="173" spans="1:37" ht="15.75">
      <c r="A173" s="13">
        <v>75010342466</v>
      </c>
      <c r="B173" s="14" t="s">
        <v>139</v>
      </c>
      <c r="C173" s="15">
        <v>181.49</v>
      </c>
      <c r="D173" s="15">
        <v>181.5</v>
      </c>
      <c r="E173" s="15">
        <v>190.6</v>
      </c>
      <c r="F173" s="15"/>
      <c r="G173" s="14"/>
      <c r="H173" s="11"/>
      <c r="I173" s="11"/>
      <c r="J173" s="11">
        <v>10</v>
      </c>
      <c r="K173" s="12">
        <v>10</v>
      </c>
      <c r="L173" s="11"/>
      <c r="M173" s="11"/>
      <c r="N173" s="12"/>
      <c r="O173" s="11"/>
      <c r="P173" s="11"/>
      <c r="Q173" s="12"/>
      <c r="R173" s="11"/>
      <c r="S173" s="11"/>
      <c r="T173" s="12"/>
      <c r="U173" s="11"/>
      <c r="V173" s="11"/>
      <c r="W173" s="12"/>
      <c r="X173" s="11"/>
      <c r="Y173" s="11"/>
      <c r="Z173" s="12"/>
      <c r="AA173" s="11">
        <v>0</v>
      </c>
      <c r="AB173" s="11">
        <v>14</v>
      </c>
      <c r="AC173" s="12">
        <v>0</v>
      </c>
      <c r="AD173" s="33"/>
      <c r="AE173" s="10">
        <f t="shared" si="30"/>
        <v>1814.9</v>
      </c>
      <c r="AF173" s="10">
        <f t="shared" si="31"/>
        <v>0</v>
      </c>
      <c r="AG173" s="10">
        <f t="shared" si="32"/>
        <v>0</v>
      </c>
      <c r="AH173" s="10">
        <f t="shared" si="33"/>
        <v>0</v>
      </c>
      <c r="AI173" s="10">
        <f t="shared" si="34"/>
        <v>0</v>
      </c>
      <c r="AJ173" s="10">
        <f t="shared" si="35"/>
        <v>0</v>
      </c>
      <c r="AK173" s="10">
        <f t="shared" si="36"/>
        <v>0</v>
      </c>
    </row>
    <row r="174" spans="1:37" ht="15.75">
      <c r="B174" s="9" t="s">
        <v>103</v>
      </c>
      <c r="AA174" t="s">
        <v>177</v>
      </c>
      <c r="AB174" t="s">
        <v>177</v>
      </c>
    </row>
    <row r="175" spans="1:37" ht="15.75">
      <c r="A175" s="13">
        <v>7501014300174</v>
      </c>
      <c r="B175" s="16" t="s">
        <v>140</v>
      </c>
      <c r="C175" s="17">
        <v>302.39999999999998</v>
      </c>
      <c r="D175" s="15">
        <v>339.61</v>
      </c>
      <c r="E175" s="15">
        <v>363.3</v>
      </c>
      <c r="F175" s="17">
        <v>339.6</v>
      </c>
      <c r="G175" s="14" t="s">
        <v>161</v>
      </c>
      <c r="H175" s="11"/>
      <c r="I175" s="11"/>
      <c r="J175" s="11">
        <v>8</v>
      </c>
      <c r="K175" s="12">
        <v>8</v>
      </c>
      <c r="L175" s="11"/>
      <c r="M175" s="11"/>
      <c r="N175" s="12"/>
      <c r="O175" s="11"/>
      <c r="P175" s="11"/>
      <c r="Q175" s="12"/>
      <c r="R175" s="11"/>
      <c r="S175" s="11"/>
      <c r="T175" s="12"/>
      <c r="U175" s="11"/>
      <c r="V175" s="11"/>
      <c r="W175" s="12"/>
      <c r="X175" s="11"/>
      <c r="Y175" s="11"/>
      <c r="Z175" s="12"/>
      <c r="AA175" s="11">
        <v>1</v>
      </c>
      <c r="AB175" s="11">
        <v>16</v>
      </c>
      <c r="AC175" s="12">
        <v>0</v>
      </c>
      <c r="AD175" s="33"/>
      <c r="AE175" s="10">
        <f>C175*K175</f>
        <v>2419.1999999999998</v>
      </c>
      <c r="AF175" s="10">
        <f>C175*N175</f>
        <v>0</v>
      </c>
      <c r="AG175" s="10">
        <f>C175*Q175</f>
        <v>0</v>
      </c>
      <c r="AH175" s="10">
        <f>C175*T175</f>
        <v>0</v>
      </c>
      <c r="AI175" s="10">
        <f>C175*W175</f>
        <v>0</v>
      </c>
      <c r="AJ175" s="10">
        <f>C175*Z175</f>
        <v>0</v>
      </c>
      <c r="AK175" s="10">
        <f>C175*AC175</f>
        <v>0</v>
      </c>
    </row>
    <row r="176" spans="1:37" ht="15.75">
      <c r="A176" s="13">
        <v>7501014300525</v>
      </c>
      <c r="B176" s="16" t="s">
        <v>141</v>
      </c>
      <c r="C176" s="17">
        <v>505.18180000000001</v>
      </c>
      <c r="D176" s="15">
        <v>540.01</v>
      </c>
      <c r="E176" s="15">
        <v>567</v>
      </c>
      <c r="F176" s="17">
        <v>540</v>
      </c>
      <c r="G176" s="14" t="s">
        <v>167</v>
      </c>
      <c r="H176" s="11"/>
      <c r="I176" s="11"/>
      <c r="J176" s="11">
        <v>8</v>
      </c>
      <c r="K176" s="12">
        <v>8</v>
      </c>
      <c r="L176" s="11"/>
      <c r="M176" s="11"/>
      <c r="N176" s="12"/>
      <c r="O176" s="11"/>
      <c r="P176" s="11"/>
      <c r="Q176" s="12"/>
      <c r="R176" s="11"/>
      <c r="S176" s="11"/>
      <c r="T176" s="12"/>
      <c r="U176" s="11"/>
      <c r="V176" s="11"/>
      <c r="W176" s="12"/>
      <c r="X176" s="11"/>
      <c r="Y176" s="11"/>
      <c r="Z176" s="12"/>
      <c r="AA176" s="11">
        <v>2</v>
      </c>
      <c r="AB176" s="11">
        <v>12</v>
      </c>
      <c r="AC176" s="12">
        <v>0</v>
      </c>
      <c r="AD176" s="33"/>
      <c r="AE176" s="10">
        <f>C176*K176</f>
        <v>4041.4544000000001</v>
      </c>
      <c r="AF176" s="10">
        <f>C176*N176</f>
        <v>0</v>
      </c>
      <c r="AG176" s="10">
        <f>C176*Q176</f>
        <v>0</v>
      </c>
      <c r="AH176" s="10">
        <f>C176*T176</f>
        <v>0</v>
      </c>
      <c r="AI176" s="10">
        <f>C176*W176</f>
        <v>0</v>
      </c>
      <c r="AJ176" s="10">
        <f>C176*Z176</f>
        <v>0</v>
      </c>
      <c r="AK176" s="10">
        <f>C176*AC176</f>
        <v>0</v>
      </c>
    </row>
    <row r="177" spans="2:37">
      <c r="AE177" s="10">
        <f t="shared" ref="AE177:AK177" si="37">SUM(AE166:AE176)</f>
        <v>20161.051799999997</v>
      </c>
      <c r="AF177" s="10">
        <f t="shared" si="37"/>
        <v>0</v>
      </c>
      <c r="AG177" s="10">
        <f t="shared" si="37"/>
        <v>0</v>
      </c>
      <c r="AH177" s="10">
        <f t="shared" si="37"/>
        <v>0</v>
      </c>
      <c r="AI177" s="10">
        <f t="shared" si="37"/>
        <v>0</v>
      </c>
      <c r="AJ177" s="10">
        <f t="shared" si="37"/>
        <v>0</v>
      </c>
      <c r="AK177" s="10">
        <f t="shared" si="37"/>
        <v>1600.6482000000001</v>
      </c>
    </row>
    <row r="180" spans="2:37" ht="15.75">
      <c r="B180" s="2" t="s">
        <v>143</v>
      </c>
      <c r="C180" s="22">
        <f>(AE38+AE69+AE99+AE112+AE122+AE133+AE142+AE151+AE159+AE177)</f>
        <v>252690.37769999998</v>
      </c>
    </row>
    <row r="181" spans="2:37" ht="15.75">
      <c r="B181" s="3" t="s">
        <v>144</v>
      </c>
      <c r="C181" s="10">
        <f>(AF38+AF69+AF99+AF112+AF122+AF133+AF142+AF151+AF159+AF177)</f>
        <v>0</v>
      </c>
    </row>
    <row r="182" spans="2:37" ht="15.75">
      <c r="B182" s="4" t="s">
        <v>145</v>
      </c>
      <c r="C182" s="10">
        <f>(AG38+AG69+AG99+AG112+AG122+AG133+AG142+AG151+AG159+AG177)</f>
        <v>0</v>
      </c>
    </row>
    <row r="183" spans="2:37" ht="15.75">
      <c r="B183" s="5" t="s">
        <v>146</v>
      </c>
      <c r="C183" s="10">
        <f>(AH38+AH69+AH99+AH112+AH122+AH133+AH142+AH151+AH159+AH177)</f>
        <v>0</v>
      </c>
    </row>
    <row r="184" spans="2:37" ht="15.75">
      <c r="B184" s="6" t="s">
        <v>147</v>
      </c>
      <c r="C184" s="10">
        <f>(AI38+AI69+AI99+AI112+AI122+AI133+AI142+AI151+AI159+AI177)</f>
        <v>0</v>
      </c>
    </row>
    <row r="185" spans="2:37" ht="15.75">
      <c r="B185" s="7" t="s">
        <v>148</v>
      </c>
      <c r="C185" s="10">
        <f>(AJ38+AJ69+AJ99+AJ112+AJ122+AJ133+AJ142+AJ151+AJ159+AJ177)</f>
        <v>0</v>
      </c>
    </row>
    <row r="186" spans="2:37" ht="15.75">
      <c r="B186" s="8" t="s">
        <v>149</v>
      </c>
      <c r="C186" s="10">
        <f>(AK38+AK69+AK99+AK112+AK122+AK133+AK142+AK151+AK159+AK177)</f>
        <v>30401.3285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2018-05-14T15:31:19Z</cp:lastPrinted>
  <dcterms:created xsi:type="dcterms:W3CDTF">2018-05-14T15:27:34Z</dcterms:created>
  <dcterms:modified xsi:type="dcterms:W3CDTF">2018-05-14T19:34:25Z</dcterms:modified>
  <cp:category/>
</cp:coreProperties>
</file>