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G320" i="2" l="1"/>
  <c r="AK319" i="2"/>
  <c r="AK320" i="2" s="1"/>
  <c r="AJ319" i="2"/>
  <c r="AJ320" i="2" s="1"/>
  <c r="AI319" i="2"/>
  <c r="AI320" i="2" s="1"/>
  <c r="AH319" i="2"/>
  <c r="AH320" i="2" s="1"/>
  <c r="AG319" i="2"/>
  <c r="AF319" i="2"/>
  <c r="AF320" i="2" s="1"/>
  <c r="AE319" i="2"/>
  <c r="AE320" i="2" s="1"/>
  <c r="AK311" i="2"/>
  <c r="AK312" i="2" s="1"/>
  <c r="AJ311" i="2"/>
  <c r="AJ312" i="2" s="1"/>
  <c r="AI311" i="2"/>
  <c r="AI312" i="2" s="1"/>
  <c r="AH311" i="2"/>
  <c r="AH312" i="2" s="1"/>
  <c r="AG311" i="2"/>
  <c r="AG312" i="2" s="1"/>
  <c r="AF311" i="2"/>
  <c r="AF312" i="2" s="1"/>
  <c r="AE311" i="2"/>
  <c r="AE312" i="2" s="1"/>
  <c r="AK303" i="2"/>
  <c r="AJ303" i="2"/>
  <c r="AI303" i="2"/>
  <c r="AH303" i="2"/>
  <c r="AG303" i="2"/>
  <c r="AF303" i="2"/>
  <c r="AE303" i="2"/>
  <c r="AK302" i="2"/>
  <c r="AJ302" i="2"/>
  <c r="AI302" i="2"/>
  <c r="AH302" i="2"/>
  <c r="AG302" i="2"/>
  <c r="AF302" i="2"/>
  <c r="AE302" i="2"/>
  <c r="AK301" i="2"/>
  <c r="AJ301" i="2"/>
  <c r="AI301" i="2"/>
  <c r="AH301" i="2"/>
  <c r="AG301" i="2"/>
  <c r="AF301" i="2"/>
  <c r="AE301" i="2"/>
  <c r="AK299" i="2"/>
  <c r="AJ299" i="2"/>
  <c r="AI299" i="2"/>
  <c r="AH299" i="2"/>
  <c r="AG299" i="2"/>
  <c r="AF299" i="2"/>
  <c r="AE299" i="2"/>
  <c r="AK297" i="2"/>
  <c r="AJ297" i="2"/>
  <c r="AI297" i="2"/>
  <c r="AH297" i="2"/>
  <c r="AG297" i="2"/>
  <c r="AF297" i="2"/>
  <c r="AE297" i="2"/>
  <c r="AK295" i="2"/>
  <c r="AJ295" i="2"/>
  <c r="AI295" i="2"/>
  <c r="AH295" i="2"/>
  <c r="AG295" i="2"/>
  <c r="AF295" i="2"/>
  <c r="AE295" i="2"/>
  <c r="AK294" i="2"/>
  <c r="AJ294" i="2"/>
  <c r="AI294" i="2"/>
  <c r="AH294" i="2"/>
  <c r="AG294" i="2"/>
  <c r="AF294" i="2"/>
  <c r="AE294" i="2"/>
  <c r="AK293" i="2"/>
  <c r="AJ293" i="2"/>
  <c r="AI293" i="2"/>
  <c r="AH293" i="2"/>
  <c r="AG293" i="2"/>
  <c r="AF293" i="2"/>
  <c r="AE293" i="2"/>
  <c r="AK292" i="2"/>
  <c r="AJ292" i="2"/>
  <c r="AI292" i="2"/>
  <c r="AH292" i="2"/>
  <c r="AG292" i="2"/>
  <c r="AF292" i="2"/>
  <c r="AE292" i="2"/>
  <c r="AK291" i="2"/>
  <c r="AJ291" i="2"/>
  <c r="AI291" i="2"/>
  <c r="AH291" i="2"/>
  <c r="AG291" i="2"/>
  <c r="AF291" i="2"/>
  <c r="AE291" i="2"/>
  <c r="AK289" i="2"/>
  <c r="AJ289" i="2"/>
  <c r="AI289" i="2"/>
  <c r="AH289" i="2"/>
  <c r="AG289" i="2"/>
  <c r="AF289" i="2"/>
  <c r="AE289" i="2"/>
  <c r="AK288" i="2"/>
  <c r="AJ288" i="2"/>
  <c r="AI288" i="2"/>
  <c r="AH288" i="2"/>
  <c r="AG288" i="2"/>
  <c r="AF288" i="2"/>
  <c r="AE288" i="2"/>
  <c r="AK286" i="2"/>
  <c r="AJ286" i="2"/>
  <c r="AI286" i="2"/>
  <c r="AH286" i="2"/>
  <c r="AG286" i="2"/>
  <c r="AF286" i="2"/>
  <c r="AE286" i="2"/>
  <c r="AK284" i="2"/>
  <c r="AJ284" i="2"/>
  <c r="AI284" i="2"/>
  <c r="AH284" i="2"/>
  <c r="AG284" i="2"/>
  <c r="AF284" i="2"/>
  <c r="AE284" i="2"/>
  <c r="AK282" i="2"/>
  <c r="AJ282" i="2"/>
  <c r="AI282" i="2"/>
  <c r="AH282" i="2"/>
  <c r="AG282" i="2"/>
  <c r="AF282" i="2"/>
  <c r="AE282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8" i="2"/>
  <c r="AJ278" i="2"/>
  <c r="AI278" i="2"/>
  <c r="AH278" i="2"/>
  <c r="AG278" i="2"/>
  <c r="AF278" i="2"/>
  <c r="AE278" i="2"/>
  <c r="AK276" i="2"/>
  <c r="AJ276" i="2"/>
  <c r="AI276" i="2"/>
  <c r="AH276" i="2"/>
  <c r="AG276" i="2"/>
  <c r="AF276" i="2"/>
  <c r="AE276" i="2"/>
  <c r="AK275" i="2"/>
  <c r="AJ275" i="2"/>
  <c r="AI275" i="2"/>
  <c r="AH275" i="2"/>
  <c r="AG275" i="2"/>
  <c r="AF275" i="2"/>
  <c r="AE275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69" i="2"/>
  <c r="AJ269" i="2"/>
  <c r="AI269" i="2"/>
  <c r="AH269" i="2"/>
  <c r="AG269" i="2"/>
  <c r="AF269" i="2"/>
  <c r="AE269" i="2"/>
  <c r="AK268" i="2"/>
  <c r="AJ268" i="2"/>
  <c r="AI268" i="2"/>
  <c r="AH268" i="2"/>
  <c r="AG268" i="2"/>
  <c r="AF268" i="2"/>
  <c r="AE268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3" i="2"/>
  <c r="AJ263" i="2"/>
  <c r="AI263" i="2"/>
  <c r="AH263" i="2"/>
  <c r="AG263" i="2"/>
  <c r="AF263" i="2"/>
  <c r="AE263" i="2"/>
  <c r="AK262" i="2"/>
  <c r="AJ262" i="2"/>
  <c r="AI262" i="2"/>
  <c r="AH262" i="2"/>
  <c r="AG262" i="2"/>
  <c r="AF262" i="2"/>
  <c r="AE262" i="2"/>
  <c r="AK261" i="2"/>
  <c r="AJ261" i="2"/>
  <c r="AJ304" i="2" s="1"/>
  <c r="AI261" i="2"/>
  <c r="AH261" i="2"/>
  <c r="AH304" i="2" s="1"/>
  <c r="AG261" i="2"/>
  <c r="AF261" i="2"/>
  <c r="AF304" i="2" s="1"/>
  <c r="AE261" i="2"/>
  <c r="AK253" i="2"/>
  <c r="AJ253" i="2"/>
  <c r="AI253" i="2"/>
  <c r="AH253" i="2"/>
  <c r="AG253" i="2"/>
  <c r="AF253" i="2"/>
  <c r="AE253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3" i="2"/>
  <c r="AJ243" i="2"/>
  <c r="AI243" i="2"/>
  <c r="AH243" i="2"/>
  <c r="AG243" i="2"/>
  <c r="AF243" i="2"/>
  <c r="AE243" i="2"/>
  <c r="AK241" i="2"/>
  <c r="AJ241" i="2"/>
  <c r="AI241" i="2"/>
  <c r="AH241" i="2"/>
  <c r="AG241" i="2"/>
  <c r="AF241" i="2"/>
  <c r="AE241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199" i="2"/>
  <c r="AJ199" i="2"/>
  <c r="AI199" i="2"/>
  <c r="AH199" i="2"/>
  <c r="AG199" i="2"/>
  <c r="AF199" i="2"/>
  <c r="AE199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7" i="2"/>
  <c r="AJ187" i="2"/>
  <c r="AI187" i="2"/>
  <c r="AH187" i="2"/>
  <c r="AG187" i="2"/>
  <c r="AF187" i="2"/>
  <c r="AE187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8" i="2"/>
  <c r="AJ178" i="2"/>
  <c r="AI178" i="2"/>
  <c r="AH178" i="2"/>
  <c r="AG178" i="2"/>
  <c r="AF178" i="2"/>
  <c r="AE178" i="2"/>
  <c r="AK177" i="2"/>
  <c r="AJ177" i="2"/>
  <c r="AI177" i="2"/>
  <c r="AI254" i="2" s="1"/>
  <c r="AH177" i="2"/>
  <c r="AG177" i="2"/>
  <c r="AF177" i="2"/>
  <c r="AE177" i="2"/>
  <c r="AE254" i="2" s="1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0" i="2"/>
  <c r="AJ160" i="2"/>
  <c r="AI160" i="2"/>
  <c r="AH160" i="2"/>
  <c r="AG160" i="2"/>
  <c r="AF160" i="2"/>
  <c r="AE160" i="2"/>
  <c r="AK158" i="2"/>
  <c r="AJ158" i="2"/>
  <c r="AI158" i="2"/>
  <c r="AI170" i="2" s="1"/>
  <c r="AH158" i="2"/>
  <c r="AG158" i="2"/>
  <c r="AF158" i="2"/>
  <c r="AE158" i="2"/>
  <c r="AE170" i="2" s="1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6" i="2"/>
  <c r="AJ146" i="2"/>
  <c r="AI146" i="2"/>
  <c r="AH146" i="2"/>
  <c r="AG146" i="2"/>
  <c r="AF146" i="2"/>
  <c r="AE146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0" i="2"/>
  <c r="AJ140" i="2"/>
  <c r="AI140" i="2"/>
  <c r="AH140" i="2"/>
  <c r="AG140" i="2"/>
  <c r="AF140" i="2"/>
  <c r="AE140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3" i="2"/>
  <c r="AJ133" i="2"/>
  <c r="AI133" i="2"/>
  <c r="AH133" i="2"/>
  <c r="AG133" i="2"/>
  <c r="AF133" i="2"/>
  <c r="AE133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7" i="2"/>
  <c r="AJ127" i="2"/>
  <c r="AI127" i="2"/>
  <c r="AH127" i="2"/>
  <c r="AG127" i="2"/>
  <c r="AF127" i="2"/>
  <c r="AE127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3" i="2"/>
  <c r="AJ103" i="2"/>
  <c r="AI103" i="2"/>
  <c r="AH103" i="2"/>
  <c r="AG103" i="2"/>
  <c r="AF103" i="2"/>
  <c r="AE103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4" i="2"/>
  <c r="AJ94" i="2"/>
  <c r="AI94" i="2"/>
  <c r="AH94" i="2"/>
  <c r="AG94" i="2"/>
  <c r="AF94" i="2"/>
  <c r="AE94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4" i="2"/>
  <c r="AJ84" i="2"/>
  <c r="AI84" i="2"/>
  <c r="AH84" i="2"/>
  <c r="AG84" i="2"/>
  <c r="AF84" i="2"/>
  <c r="AE84" i="2"/>
  <c r="AK82" i="2"/>
  <c r="AJ82" i="2"/>
  <c r="AI82" i="2"/>
  <c r="AH82" i="2"/>
  <c r="AG82" i="2"/>
  <c r="AF82" i="2"/>
  <c r="AE82" i="2"/>
  <c r="AK80" i="2"/>
  <c r="AJ80" i="2"/>
  <c r="AJ151" i="2" s="1"/>
  <c r="AI80" i="2"/>
  <c r="AH80" i="2"/>
  <c r="AG80" i="2"/>
  <c r="AF80" i="2"/>
  <c r="AF151" i="2" s="1"/>
  <c r="AE80" i="2"/>
  <c r="AK72" i="2"/>
  <c r="AJ72" i="2"/>
  <c r="AI72" i="2"/>
  <c r="AH72" i="2"/>
  <c r="AG72" i="2"/>
  <c r="AF72" i="2"/>
  <c r="AE72" i="2"/>
  <c r="AK70" i="2"/>
  <c r="AJ70" i="2"/>
  <c r="AI70" i="2"/>
  <c r="AH70" i="2"/>
  <c r="AG70" i="2"/>
  <c r="AF70" i="2"/>
  <c r="AE70" i="2"/>
  <c r="AK68" i="2"/>
  <c r="AJ68" i="2"/>
  <c r="AI68" i="2"/>
  <c r="AH68" i="2"/>
  <c r="AG68" i="2"/>
  <c r="AF68" i="2"/>
  <c r="AE68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3" i="2"/>
  <c r="AJ43" i="2"/>
  <c r="AI43" i="2"/>
  <c r="AH43" i="2"/>
  <c r="AG43" i="2"/>
  <c r="AF43" i="2"/>
  <c r="AE43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0" i="2"/>
  <c r="AJ20" i="2"/>
  <c r="AI20" i="2"/>
  <c r="AH20" i="2"/>
  <c r="AG20" i="2"/>
  <c r="AF20" i="2"/>
  <c r="AE20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J5" i="2"/>
  <c r="AJ73" i="2" s="1"/>
  <c r="AI5" i="2"/>
  <c r="AH5" i="2"/>
  <c r="AH73" i="2" s="1"/>
  <c r="AG5" i="2"/>
  <c r="AF5" i="2"/>
  <c r="AF73" i="2" s="1"/>
  <c r="AE5" i="2"/>
  <c r="AG170" i="2" l="1"/>
  <c r="AK170" i="2"/>
  <c r="AG304" i="2"/>
  <c r="AK304" i="2"/>
  <c r="AE73" i="2"/>
  <c r="AG73" i="2"/>
  <c r="AI73" i="2"/>
  <c r="C327" i="2" s="1"/>
  <c r="AK73" i="2"/>
  <c r="AE151" i="2"/>
  <c r="AG151" i="2"/>
  <c r="AI151" i="2"/>
  <c r="AK151" i="2"/>
  <c r="AH151" i="2"/>
  <c r="C326" i="2" s="1"/>
  <c r="AF170" i="2"/>
  <c r="AH170" i="2"/>
  <c r="AJ170" i="2"/>
  <c r="AF254" i="2"/>
  <c r="AH254" i="2"/>
  <c r="AJ254" i="2"/>
  <c r="C328" i="2" s="1"/>
  <c r="AG254" i="2"/>
  <c r="AK254" i="2"/>
  <c r="AE304" i="2"/>
  <c r="AI304" i="2"/>
  <c r="C324" i="2"/>
  <c r="C323" i="2"/>
  <c r="C325" i="2"/>
  <c r="C329" i="2"/>
</calcChain>
</file>

<file path=xl/sharedStrings.xml><?xml version="1.0" encoding="utf-8"?>
<sst xmlns="http://schemas.openxmlformats.org/spreadsheetml/2006/main" count="1444" uniqueCount="357">
  <si>
    <t>GRUPO ABARROTES AZTECA</t>
  </si>
  <si>
    <t>EXISTENCIAS</t>
  </si>
  <si>
    <t>PEDIDOS A 'VIOLETA' 14-05-2018</t>
  </si>
  <si>
    <t>CAJAS</t>
  </si>
  <si>
    <t>PZAS</t>
  </si>
  <si>
    <t>PEDIDO</t>
  </si>
  <si>
    <t>COD</t>
  </si>
  <si>
    <t>DESCRIPCIÓN</t>
  </si>
  <si>
    <t>CAFES</t>
  </si>
  <si>
    <t>CAFE LEGAL GRANO 60/34 GRS.</t>
  </si>
  <si>
    <t xml:space="preserve">COFFE MATE 12/160 GRS. </t>
  </si>
  <si>
    <t>COFFE MATE 12/311 GRS.</t>
  </si>
  <si>
    <t>COFFE MATE 12/400 GRS.</t>
  </si>
  <si>
    <t xml:space="preserve">NESCAFE DECAF 12/170 GRS. </t>
  </si>
  <si>
    <t>CREMAS Y CEPILLOS DENTALES</t>
  </si>
  <si>
    <t>COLGATE MAXIMA PROTECCION 72/100 ML.</t>
  </si>
  <si>
    <t>CHOCOLATE EN POLVO</t>
  </si>
  <si>
    <t>CHOC MORELIA PRESIDENCIAL 24/357 GRS.</t>
  </si>
  <si>
    <t>CHOCO MILK LATA 1.75 KGS. 6 PZAS. **</t>
  </si>
  <si>
    <t>DETERGENTES</t>
  </si>
  <si>
    <t>PREMIO DETERGENTE 9 KG.</t>
  </si>
  <si>
    <t>PREMIO MULTIUSOS 20/900 GRS.</t>
  </si>
  <si>
    <t>ROMA 20/500 GRS.</t>
  </si>
  <si>
    <t>GEL Y SPRAY</t>
  </si>
  <si>
    <t>GEL XTREME 12/200 GRS. ATTRACTION</t>
  </si>
  <si>
    <t>HARINA</t>
  </si>
  <si>
    <t xml:space="preserve">NIXARINA P/ATOLES 20/250 GRS. </t>
  </si>
  <si>
    <t xml:space="preserve">NIXARINA P/TAMALES 20/500 GRS. </t>
  </si>
  <si>
    <t>INSECTICIDAS</t>
  </si>
  <si>
    <t>VAPE ESPIRALES JUMBO 24/12 PZAS.</t>
  </si>
  <si>
    <t>LINSEC0000006</t>
  </si>
  <si>
    <t xml:space="preserve">VAPE ESPIRALES LAVANDA 24/12 PZAS. </t>
  </si>
  <si>
    <t>VAPE ESPIRALES PAQ. 12/50 PZAS.</t>
  </si>
  <si>
    <t>VAPE ESPIRALES VERDE 24/12 PZAS.</t>
  </si>
  <si>
    <t>VAPE TABLETAS MATS 12/12 PZAS. + APARATO</t>
  </si>
  <si>
    <t>LINSEC0000003</t>
  </si>
  <si>
    <t>VAPE TABLETAS MATS 24/24 PZAS.</t>
  </si>
  <si>
    <t>LINSEC0000007</t>
  </si>
  <si>
    <t xml:space="preserve">VAPE TABLETAS MATS VIT. 8/72 PZS </t>
  </si>
  <si>
    <t>JABON DE LAVANDERIA</t>
  </si>
  <si>
    <t>ZOTE 50/200 GRS. ROSA</t>
  </si>
  <si>
    <t>JUGOS</t>
  </si>
  <si>
    <t>COCTEL CLAMATO AZUL 24/296 ML.</t>
  </si>
  <si>
    <t>V-8 SPLASH PET 12/500 ML. SURTIDO</t>
  </si>
  <si>
    <t>LECHES</t>
  </si>
  <si>
    <t>LECHE ALPURA DESLACTOSADA 12/1 LT.</t>
  </si>
  <si>
    <t>LECHE ALPURA DESLACTOSADA LIGHT  12/1 LT.</t>
  </si>
  <si>
    <t>LECHE ALPURA SEMIDESCREMADA 12/1 LT.</t>
  </si>
  <si>
    <t>MI LECHE 12/1 LT.</t>
  </si>
  <si>
    <t>MARISCOS ENLATADOS</t>
  </si>
  <si>
    <t>LMAREN0000009</t>
  </si>
  <si>
    <t>SARDINA YAVAROS 24/425 GRS.</t>
  </si>
  <si>
    <t>MANTECAS</t>
  </si>
  <si>
    <t>MANTECA CERDO CUATRO MILPAS CUB 12.5 KGS.</t>
  </si>
  <si>
    <t>LMANTE0000002</t>
  </si>
  <si>
    <t>MANTECA CUATRO MILPAS 3 KGS.</t>
  </si>
  <si>
    <t>MAYONESAS Y MOSTAZAS</t>
  </si>
  <si>
    <t>ADEREZO HELLMANN'S 4/3.8 L.</t>
  </si>
  <si>
    <t>REFRESCOS</t>
  </si>
  <si>
    <t>LJUGDI0000026</t>
  </si>
  <si>
    <t>BIG CITRUS 6/3 LTS. NARANJA</t>
  </si>
  <si>
    <t>ZUKO 12/8/15 GRS. FRESA</t>
  </si>
  <si>
    <t>ZUKO 12/8/15 GRS. GUANABANA</t>
  </si>
  <si>
    <t>ZUKO 12/8/15 GRS. GUAYABA</t>
  </si>
  <si>
    <t>ZUKO 12/8/15 GRS. HORCHATA</t>
  </si>
  <si>
    <t>ZUKO 12/8/15 GRS. JAMAICA</t>
  </si>
  <si>
    <t>ZUKO 12/8/15 GRS. LIMON</t>
  </si>
  <si>
    <t>ZUKO 12/8/15 GRS. MANDARINA</t>
  </si>
  <si>
    <t>ZUKO 12/8/15 GRS. MANGO</t>
  </si>
  <si>
    <t>ZUKO 12/8/15 GRS. MANZANA</t>
  </si>
  <si>
    <t>ZUKO 12/8/15 GRS. MELON</t>
  </si>
  <si>
    <t>ZUKO 12/8/15 GRS. NARANJA</t>
  </si>
  <si>
    <t>ZUKO 12/8/15 GRS. PIÑA</t>
  </si>
  <si>
    <t>ZUKO 12/8/15 GRS. PIÑA COLADA</t>
  </si>
  <si>
    <t>ZUKO 12/8/15 GRS. SANDIA</t>
  </si>
  <si>
    <t>ZUKO 12/8/15 GRS. TAMARINDO</t>
  </si>
  <si>
    <t>ZUKO 12/8/15 GRS. UVA</t>
  </si>
  <si>
    <t>SUAVIZANTES DE ROPA</t>
  </si>
  <si>
    <t>VEL ROSITA 12/450 ML.</t>
  </si>
  <si>
    <t>SERVILLETAS</t>
  </si>
  <si>
    <t>SERV MARLI 24/250 ´S</t>
  </si>
  <si>
    <t>VARIOS</t>
  </si>
  <si>
    <t>ATRAPA RATON GOMATON CHICA 36/2 PZAS.</t>
  </si>
  <si>
    <t>PEDIDOS A 'LÓPEZ' 14-05-2018</t>
  </si>
  <si>
    <t>ARTICULOS DE LIMPIEZA</t>
  </si>
  <si>
    <t>ESCOBAS DE PALMA BLANCA 36 PZAS.</t>
  </si>
  <si>
    <t>AZUCAR</t>
  </si>
  <si>
    <t>CANDEREL 12/50 PZAS.</t>
  </si>
  <si>
    <t>BLANQUEADORES</t>
  </si>
  <si>
    <t>BLANCATEL LAVANDA 6/3.75 LTS.</t>
  </si>
  <si>
    <t>NESCAFE DOLCA 12/46 GRS.</t>
  </si>
  <si>
    <t>NESCAFE DOLCA 15/170 GRS.</t>
  </si>
  <si>
    <t>COLGATE LUMINOUS WHITE 48/125 GRS.</t>
  </si>
  <si>
    <t>COLGATE MAXIMA PROTECCION 72/150 ML.</t>
  </si>
  <si>
    <t>COLGATE TOTAL 72/150 ML. CLEAN MINT</t>
  </si>
  <si>
    <t>LCRDEN0000004</t>
  </si>
  <si>
    <t>COLGATE TRIPLE ACCION 72/100 ML.</t>
  </si>
  <si>
    <t>CAJETA</t>
  </si>
  <si>
    <t>CAJETA CORONADO 12/660 GRS. SURTIDA *SQUEZZABLE</t>
  </si>
  <si>
    <t>CONSERVAS</t>
  </si>
  <si>
    <t>CHONGOS ZAMORANOS 12/1 KG.</t>
  </si>
  <si>
    <t>DURAZNOS MAXIMA EN ALMIBAR 12/820 GRS.</t>
  </si>
  <si>
    <t>AXION LIQUIDO 12/400 ML. NARANJA</t>
  </si>
  <si>
    <t>FOCOS</t>
  </si>
  <si>
    <t>FOCOS PHILLIPS TWISTER 60 WT 20/10 PZAS.</t>
  </si>
  <si>
    <t>LGELSP0000025</t>
  </si>
  <si>
    <t>MOUSSE HERBAL ESSENCES 12/227 GRS. RIZOS</t>
  </si>
  <si>
    <t>TORRE AMARILLO 20/350 GRS.</t>
  </si>
  <si>
    <t>COCTEL CLAMATO AZUL 12/473 ML.</t>
  </si>
  <si>
    <t>JABON DE TOCADOR</t>
  </si>
  <si>
    <t>CAMAY CLASICO 72/150 GRS.</t>
  </si>
  <si>
    <t>CAMAY DELICADEZA FLORAL 72/150 GRS.</t>
  </si>
  <si>
    <t>CAMAY SENSACION FLORAL 72/150 GRS.</t>
  </si>
  <si>
    <t>ESCUDO *ROSA ANTIBACTERIAL 72/160 GRS.</t>
  </si>
  <si>
    <t>ZEST 72/150 GRS. CONCHA NACAR</t>
  </si>
  <si>
    <t>ZEST 72/150 GRS. MIEL-YOGURT</t>
  </si>
  <si>
    <t>CREMA DE COCO CALAHUA 24/480 GRS</t>
  </si>
  <si>
    <t>MEDIA CREMA NESTLE 24/225 GRS.</t>
  </si>
  <si>
    <t>LIMPIADORES</t>
  </si>
  <si>
    <t xml:space="preserve">AJAX 12/1 LT. AMONIA </t>
  </si>
  <si>
    <t>PLEDGE MADERAS 12/378 ML.</t>
  </si>
  <si>
    <t>MAY McCORMICK 32 12/725 GRS.</t>
  </si>
  <si>
    <t>PAÑAL DESECHABLE</t>
  </si>
  <si>
    <t>ABSORSEC GRANDE 6/14 PZAS</t>
  </si>
  <si>
    <t>HUGGIES SUPREME NAT 4 NIÑA 5/36 PZAS.</t>
  </si>
  <si>
    <t>ROMPOPES</t>
  </si>
  <si>
    <t>ROMPOPE CORONADO 12/500 ML.</t>
  </si>
  <si>
    <t>SAL</t>
  </si>
  <si>
    <t>SAL COLIMA DE GRANO 50 KG.</t>
  </si>
  <si>
    <t>SAL DE GRANO PEGASO 50 KG.</t>
  </si>
  <si>
    <t>LASALE0000002</t>
  </si>
  <si>
    <t>SAL ROCHE MOLIDA 50 KG.</t>
  </si>
  <si>
    <t>VEL ROSITA 12/1 LT.</t>
  </si>
  <si>
    <t>SALSAS</t>
  </si>
  <si>
    <t xml:space="preserve">CATSUP RICA 4.5 KG </t>
  </si>
  <si>
    <t>CHAMOY CHILERITO 12/1.5 LTS.</t>
  </si>
  <si>
    <t>CHAMOY CHILERITO 3/5 LTS.</t>
  </si>
  <si>
    <t>SALSA CROSSE &amp; BLACWELL 12/145 ML.</t>
  </si>
  <si>
    <t>TE</t>
  </si>
  <si>
    <t>TE McCORMICK NEGRO 24/25 PZAS.</t>
  </si>
  <si>
    <t>TOALLAS FEMENINAS</t>
  </si>
  <si>
    <t>ALWAYS  NOCHES TRANQ. SUAVE  C/A 12/ 8PZ</t>
  </si>
  <si>
    <t xml:space="preserve">KOTEX ANAT. MANZANILLA C/ALAS 10/10 PZAS. </t>
  </si>
  <si>
    <t>KOTEX ANATOMICA C/ALAS 10/10 PZAS.</t>
  </si>
  <si>
    <t>VERDURAS EN LATA</t>
  </si>
  <si>
    <t>ELOTE HERDEZ 24/400 GRS.</t>
  </si>
  <si>
    <t>ATRAPA MOSCAS CASA FACIL 24/4 PZAS</t>
  </si>
  <si>
    <t>ATRAPA RATON GOMATON GRANDE 12/2 PZAS.</t>
  </si>
  <si>
    <t>PALILLOS CUALPA 10/250 PZAS.</t>
  </si>
  <si>
    <t>PEDIDOS A 'MORGAR' 14-05-2018</t>
  </si>
  <si>
    <t>ARTICULOS PARA BEBE</t>
  </si>
  <si>
    <t>ACEITE PARA BEBE MENNEN 24/100 ML.</t>
  </si>
  <si>
    <t>CEPILLO DENTAL PRO COMPACT 6 PZAS.</t>
  </si>
  <si>
    <t>CREMA SEDAL 12/300 ML. ANTI SPONGE</t>
  </si>
  <si>
    <t>CREMA SEDAL 12/300 ML. BRILLO GLOSS</t>
  </si>
  <si>
    <t>CREMA SEDAL 12/300 ML. DETOX YUYA</t>
  </si>
  <si>
    <t>CREMA SEDAL 12/300 ML. FUERZA ANTI-QUIEBRE</t>
  </si>
  <si>
    <t>CREMA SEDAL 12/300 ML. HIDRATACION LIGERA</t>
  </si>
  <si>
    <t>CREMA SEDAL 12/300 ML. RESTAURACION INSTANTANEA</t>
  </si>
  <si>
    <t>CREMA SEDAL 12/300 ML. REVITALIZACION Y FUERZA</t>
  </si>
  <si>
    <t>CREMA SEDAL 12/300 ML. RIZOS DEFINIDOS</t>
  </si>
  <si>
    <t>PEDIDOS A 'JASPO' 14-05-2018</t>
  </si>
  <si>
    <t>GUANTE AMBIDERM GRANDE *1 PZA.</t>
  </si>
  <si>
    <t>GUANTE AMBIDERM MEDIANO *1 PZA.</t>
  </si>
  <si>
    <t>ACEITE PARA BEBE MENNEN 36/50 ML.</t>
  </si>
  <si>
    <t>BIBERON EVENFLO CHICO 4 OZ 3 PZAS.</t>
  </si>
  <si>
    <t>BIBERON EVENFLO GRANDE 8/24 PZAS</t>
  </si>
  <si>
    <t>CHUPON JALOMA ** 24 PZAS.</t>
  </si>
  <si>
    <t>MAMILA EVENFLO SILICON 36 PZAS</t>
  </si>
  <si>
    <t>TOALLITAS BEBETEX 36/80 PZAS</t>
  </si>
  <si>
    <t>ALCOHOL</t>
  </si>
  <si>
    <t>ACETONA JALOMA 25/60 ML.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</si>
  <si>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</si>
  <si>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</si>
  <si>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</si>
  <si>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</si>
  <si>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COLGATE TOTAL 144/50 ML. CLEAN MINT</t>
  </si>
  <si>
    <t>CREMA PARA CALZADO</t>
  </si>
  <si>
    <t>COLORFIEL 12/60 ML. BLANCA</t>
  </si>
  <si>
    <t>COLORFIEL 12/60 ML. CAFE</t>
  </si>
  <si>
    <t>COLORFIEL 12/60 ML. NEGRA</t>
  </si>
  <si>
    <t>CERILLOS Y ENCENDEDORES</t>
  </si>
  <si>
    <t>ENCENDEDOR BIC *MINI* 15 PZAS.</t>
  </si>
  <si>
    <t>BRILLANTINA PALMOLIVE 12/52 ML</t>
  </si>
  <si>
    <t>GEL SUPER WET 24/250 GRS. TRANSPARENTE</t>
  </si>
  <si>
    <t>GEL SUPER WET JUMBO 6/1 KG.</t>
  </si>
  <si>
    <t>GEL SUPER WET MEGA TRANSP. 6/2 KGS.</t>
  </si>
  <si>
    <t>HOJAS DE RASURAR</t>
  </si>
  <si>
    <t>LHRASU0000003</t>
  </si>
  <si>
    <t>GILLETTE PRESTOBARBA 24/24 PZAS. AZUL</t>
  </si>
  <si>
    <t>GILLETTE PRESTOBARBA 3 10/1 PZA</t>
  </si>
  <si>
    <t>HOJAS GUILLETE 20/5 PZAS.</t>
  </si>
  <si>
    <t>HOJAS LORD 20/10 PZAS.</t>
  </si>
  <si>
    <t>RASTRILLO BIC CONFORT CLASICO 24 PZS. CONFOR 2</t>
  </si>
  <si>
    <t>MICRODYN DESINFECTANTE 12/15 ML.</t>
  </si>
  <si>
    <t>PASTILLA AROMATIZANTE ZEUS 50 PZAS.</t>
  </si>
  <si>
    <t>AFFECTIVE ACTIVE GRANDE 4/10 PZAS.</t>
  </si>
  <si>
    <t>AFFECTIVE ACTIVE MEDIANO 4/10 PZAS.</t>
  </si>
  <si>
    <t>AFFECTIVE ADVANCED GRANDE 8/10 PZAS.</t>
  </si>
  <si>
    <t>AFFECTIVE PREDOBLADO ADU.6/10 PZAS.</t>
  </si>
  <si>
    <t>BBTIPS ETAPA 2 CHICO 4/40 PZAS.</t>
  </si>
  <si>
    <t>BBTIPS ETAPA 3 MEDIANO 4/40 PZAS.</t>
  </si>
  <si>
    <t>BBTIPS ETAPA 4 GRANDE 4/40 PZAS.</t>
  </si>
  <si>
    <t>BBTIPS ETAPA 5 JUMBO 4/40 PZAS</t>
  </si>
  <si>
    <t>BBTIPS ETAPA 6 EXTRA GRANDE 4/40 PZAS</t>
  </si>
  <si>
    <t>LPADE0000042</t>
  </si>
  <si>
    <t>BEBIN GRANDE 4/40 PZAS.</t>
  </si>
  <si>
    <t>LPADE0000040</t>
  </si>
  <si>
    <t>BEBIN MEDIANO 4/40 PZAS.</t>
  </si>
  <si>
    <t>KIDDIES AHORRA GRANDE 4/40 PZAS.</t>
  </si>
  <si>
    <t>KIDDIES AHORRA JUMBO 4/40 PZAS.</t>
  </si>
  <si>
    <t>KIDDIES AHORRA MEDIANO 4/40 PZAS.</t>
  </si>
  <si>
    <t>TINY CHICO 4/38 PZAS.</t>
  </si>
  <si>
    <t>TINY GRANDE 4/38 PZAS.</t>
  </si>
  <si>
    <t>TINY JUMBO 4/38 PZAS.</t>
  </si>
  <si>
    <t>TINY MEDIANO 4/38 PZAS.</t>
  </si>
  <si>
    <t>PAPEL HIGENICO</t>
  </si>
  <si>
    <t>HIG. HORTENSIA MEGAPACK 400'S 24/4 PZAS.</t>
  </si>
  <si>
    <t>LPAHIG0000003</t>
  </si>
  <si>
    <t>HIG. IRIS 160´S 24/4 PZAS.</t>
  </si>
  <si>
    <t>PAÑUELOS KLEENEX BOLSI PACK 24/8 PZAS.</t>
  </si>
  <si>
    <t>PILAS</t>
  </si>
  <si>
    <t>LPILAS0000013</t>
  </si>
  <si>
    <t>PILA DURACELL  DURABLOCK AAA 6 PZAS.</t>
  </si>
  <si>
    <t>LPILAS0000023</t>
  </si>
  <si>
    <t>PILA DURACELL DURABLOCK AA 6 PZAS.</t>
  </si>
  <si>
    <t>SHAMPHOO EXHIBIDOR</t>
  </si>
  <si>
    <t>PANTENE 2 EN 1 *24/10 ML. *SOBRE*</t>
  </si>
  <si>
    <t>SERV ADORABLE 12/500'S</t>
  </si>
  <si>
    <t>SERV ADORABLE 24/125'S</t>
  </si>
  <si>
    <t>LSERVI0000003</t>
  </si>
  <si>
    <t>SERVITOALLAS BIG QUALITY 150 HD 24 PZAS.</t>
  </si>
  <si>
    <t>SERVITOALLAS IRIS 8/2+1 PZAS.</t>
  </si>
  <si>
    <t>SERVITOALLAS IRIS SENCILLA 24 PZAS.</t>
  </si>
  <si>
    <t>KOLA LOKA BROCHA 8/5 GRS.</t>
  </si>
  <si>
    <t>KOLA LOKA GOTA 10 PZAS.</t>
  </si>
  <si>
    <t>KOLA LOKA GOTERITO 9/3.5 GRS.</t>
  </si>
  <si>
    <t>PASADORES 12/35 PZAS.</t>
  </si>
  <si>
    <t>PLASTI LOKA 10/20 GRS.</t>
  </si>
  <si>
    <t>PEDIDOS A 'HUGOS' 14-05-2018</t>
  </si>
  <si>
    <t>JABON BEBE MENNEN 96/110 GRS.</t>
  </si>
  <si>
    <t>TOALLITAS DODY'S AZUL 48/80 PZAS.</t>
  </si>
  <si>
    <t>TOALLITAS DODY'S ROSA 48/80 PZAS.</t>
  </si>
  <si>
    <t>CEPILLO DENTAL ORAL-B CLASICO 40 SUAVE 12 PZAS.</t>
  </si>
  <si>
    <t>CEPILLO DENTAL PRO DOBLE ACCION 12 PZAS. *DURO</t>
  </si>
  <si>
    <t>COLGATE MAXIMA PROTECCION 144/22 ML.</t>
  </si>
  <si>
    <t>COLGATE TRIPLE ACCION 72/75 ML.</t>
  </si>
  <si>
    <t>LCRDEN0000023</t>
  </si>
  <si>
    <t>CREST COMPLETE 36/100 ML. LIMPIEZA PROFUNDA/ MENTA SUAVE</t>
  </si>
  <si>
    <t>CONSOMES</t>
  </si>
  <si>
    <t>KNORR CAMARON 12/12 PZAS.</t>
  </si>
  <si>
    <t>SAZONADOR MI ARROZ DE KNORR 6/10/12 G. BLANCO</t>
  </si>
  <si>
    <t>SAZONADOR MI ARROZ DE KNORR 6/10/17 G. ROJO</t>
  </si>
  <si>
    <t>CREMA SEDAL 12/300 ML. HIDRAT. ANTINUDOS</t>
  </si>
  <si>
    <t xml:space="preserve">MOUSSE HERBAL ESSENCES 12/227 GRS. EXTRA </t>
  </si>
  <si>
    <t>GILLETTE PRESTOBARBA ULTRAGRIP 3 12 PZAS.</t>
  </si>
  <si>
    <t>RASTRILLO BIC CONFORT 3 MOV. MEN</t>
  </si>
  <si>
    <t>RASTRILLO PERMA SHARP 12 PZAS.</t>
  </si>
  <si>
    <t>LJUOTR0000078</t>
  </si>
  <si>
    <t>VIVE 100 ENERGIZANTE 24/340 ML. GUARANA</t>
  </si>
  <si>
    <t>LECHE NIDO KINDER 24/360 GRS.</t>
  </si>
  <si>
    <t>PILA DURACELL DURABLOCK 9V 1PIEZA</t>
  </si>
  <si>
    <t>HEAD &amp; SHOULDERS 2 EN 1 *24/24/10 ML.  *SOBRE*</t>
  </si>
  <si>
    <t>SH. SEDAL CERAMIDAS 12/24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</si>
  <si>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</si>
  <si>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</si>
  <si>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</si>
  <si>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</si>
  <si>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</si>
  <si>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</si>
  <si>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</si>
  <si>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</si>
  <si>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ALWAYS PROTECCION TOTAL SECA *C/A 8/10 PZAS.</t>
  </si>
  <si>
    <t>LAPICERO BIC 12 PZAS. MEDIANO AZUL</t>
  </si>
  <si>
    <t>LAPICERO BIC 12 PZAS. MEDIANO NEGRO</t>
  </si>
  <si>
    <t>LAPICERO BIC 12 PZAS. MEDIANO ROJO</t>
  </si>
  <si>
    <t>PEDIDOS A 'PLASTIQUIK' 14-05-2018</t>
  </si>
  <si>
    <t>SERV BRISSA 12/500´S</t>
  </si>
  <si>
    <t>PEDIDOS A 'ECODELI' 14-05-2018</t>
  </si>
  <si>
    <t>SERV MARLI 12/500 ´S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</si>
  <si>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</si>
  <si>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</si>
  <si>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</si>
  <si>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</si>
  <si>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</si>
  <si>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</si>
  <si>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</si>
  <si>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</si>
  <si>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</si>
  <si>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</si>
  <si>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</si>
  <si>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</si>
  <si>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</si>
  <si>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</si>
  <si>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</si>
  <si>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</si>
  <si>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HENSA</t>
  </si>
  <si>
    <t>$1740 minimo 10 cajas</t>
  </si>
  <si>
    <t>TACAMBA</t>
  </si>
  <si>
    <t>minimo 100 , $200 minimo 50</t>
  </si>
  <si>
    <t>19 HERMANOS</t>
  </si>
  <si>
    <t>MINIMO 100 , $343 MINIMO 50</t>
  </si>
  <si>
    <t>DECASA</t>
  </si>
  <si>
    <t>minimo 50 , $400 x 30</t>
  </si>
  <si>
    <t>SAHUAYO</t>
  </si>
  <si>
    <t>minimo 5</t>
  </si>
  <si>
    <t>LÓPEZ</t>
  </si>
  <si>
    <t>minimo 15</t>
  </si>
  <si>
    <t>minimo 50</t>
  </si>
  <si>
    <t>HUGOS</t>
  </si>
  <si>
    <t>minimo 20 , aparte 1 en 10</t>
  </si>
  <si>
    <t xml:space="preserve"> MINIMO 50 , $256 MINIMO 30 , aparte 1 en 10</t>
  </si>
  <si>
    <t>VAPE</t>
  </si>
  <si>
    <t>aparte 1 en 10</t>
  </si>
  <si>
    <t>MINIMO 50 , $258 MINIMO 30 , aparte 1 en 10</t>
  </si>
  <si>
    <t>minimo 30 , aparte 1 en 10</t>
  </si>
  <si>
    <t>minimo 50 , $550 minimo 30 , aparte 1 en 10</t>
  </si>
  <si>
    <t>CORONA</t>
  </si>
  <si>
    <t>DUERO</t>
  </si>
  <si>
    <t>minimo 100</t>
  </si>
  <si>
    <t>DE 12,5 KG , MINIMO 25</t>
  </si>
  <si>
    <t>DL BAJIO</t>
  </si>
  <si>
    <t>MINIMO 100 , $265 MINIMO 50</t>
  </si>
  <si>
    <t>SURTIDOR</t>
  </si>
  <si>
    <t>VIOLETA</t>
  </si>
  <si>
    <t>*solo hay 27 atados.</t>
  </si>
  <si>
    <t>ROMAN</t>
  </si>
  <si>
    <t>MORGAR</t>
  </si>
  <si>
    <t>solo hay 8 cajas</t>
  </si>
  <si>
    <t>*solo hay 11 cajas</t>
  </si>
  <si>
    <t>COSPOR</t>
  </si>
  <si>
    <t>*REAL DE COLIMA</t>
  </si>
  <si>
    <t>SALES Y ABARROTES</t>
  </si>
  <si>
    <t>JASPO</t>
  </si>
  <si>
    <t xml:space="preserve">EN LA COMPRA DE 100 CAJAS O MAS BAJA A 245 PESOS </t>
  </si>
  <si>
    <t>EXH DE 7 CEPILLOS</t>
  </si>
  <si>
    <t>EXH DE 12.</t>
  </si>
  <si>
    <t>EN LA COMPRA DE 200 CJAS ENTRE TODAS LAS SUCURSALES</t>
  </si>
  <si>
    <t>MAURY</t>
  </si>
  <si>
    <t>mas 1 pza t/h bebin 40</t>
  </si>
  <si>
    <t xml:space="preserve">por caja de 24 exh un reloj de pared </t>
  </si>
  <si>
    <t>YARELI</t>
  </si>
  <si>
    <t>2x1</t>
  </si>
  <si>
    <t>ECODELI</t>
  </si>
  <si>
    <t xml:space="preserve"> </t>
  </si>
  <si>
    <t>1CJA</t>
  </si>
  <si>
    <t>2EXB</t>
  </si>
  <si>
    <t>6EXB</t>
  </si>
  <si>
    <t>5EXB</t>
  </si>
  <si>
    <t>3EXB</t>
  </si>
  <si>
    <t>8EXB</t>
  </si>
  <si>
    <t>1EXB</t>
  </si>
  <si>
    <t>25EXB</t>
  </si>
  <si>
    <t>10EXB</t>
  </si>
  <si>
    <t>11EXB</t>
  </si>
  <si>
    <t>87EXB</t>
  </si>
  <si>
    <t>9EXB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</si>
</sst>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rgb="FF000000"/>
      <name val="Franklin Gothic Book"/>
      <family val="2"/>
    </font>
    <font>
      <sz val="10"/>
      <color rgb="FF000000"/>
      <name val="Franklin Gothic Book"/>
      <family val="2"/>
    </font>
    <font>
      <b/>
      <sz val="9"/>
      <color rgb="FFFFFFFF"/>
      <name val="Franklin Gothic Book"/>
      <family val="2"/>
    </font>
    <font>
      <sz val="9"/>
      <color rgb="FF000000"/>
      <name val="Calibri"/>
      <family val="2"/>
    </font>
    <font>
      <sz val="9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165" fontId="11" fillId="2" borderId="1" xfId="0" applyNumberFormat="1" applyFont="1" applyFill="1" applyBorder="1" applyAlignment="1">
      <alignment horizontal="left" vertical="top"/>
    </xf>
    <xf numFmtId="165" fontId="11" fillId="16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6"/>
  <sheetViews>
    <sheetView tabSelected="1" view="pageLayout" topLeftCell="A254" zoomScaleNormal="100" workbookViewId="0">
      <selection activeCell="A271" sqref="A271"/>
    </sheetView>
  </sheetViews>
  <sheetFormatPr baseColWidth="10" defaultColWidth="9.140625" defaultRowHeight="15"/>
  <cols>
    <col min="1" max="3" width="6" customWidth="1"/>
    <col min="4" max="4" width="22.140625" style="25" customWidth="1"/>
    <col min="5" max="5" width="59.42578125" style="32" customWidth="1"/>
  </cols>
  <sheetData>
    <row r="1" spans="1:5" ht="15.75">
      <c r="A1" s="35" t="s">
        <v>0</v>
      </c>
      <c r="B1" s="36"/>
      <c r="C1" s="36"/>
      <c r="D1" s="36"/>
      <c r="E1" s="36"/>
    </row>
    <row r="2" spans="1:5" ht="15.75">
      <c r="A2" s="37" t="s">
        <v>1</v>
      </c>
      <c r="B2" s="37"/>
      <c r="C2" s="23"/>
      <c r="D2" s="24"/>
      <c r="E2" s="28" t="s">
        <v>2</v>
      </c>
    </row>
    <row r="3" spans="1:5" ht="15.75">
      <c r="A3" s="23" t="s">
        <v>3</v>
      </c>
      <c r="B3" s="23" t="s">
        <v>4</v>
      </c>
      <c r="C3" s="23" t="s">
        <v>5</v>
      </c>
      <c r="D3" s="24" t="s">
        <v>6</v>
      </c>
      <c r="E3" s="29" t="s">
        <v>7</v>
      </c>
    </row>
    <row r="4" spans="1:5">
      <c r="E4" s="30" t="s">
        <v>8</v>
      </c>
    </row>
    <row r="5" spans="1:5" ht="15.75">
      <c r="A5" s="12">
        <v>3</v>
      </c>
      <c r="B5" s="12">
        <v>54</v>
      </c>
      <c r="C5" s="12"/>
      <c r="D5" s="26">
        <v>6750105241008</v>
      </c>
      <c r="E5" s="31" t="s">
        <v>9</v>
      </c>
    </row>
    <row r="6" spans="1:5" ht="15.75">
      <c r="A6" s="12">
        <v>4</v>
      </c>
      <c r="B6" s="12">
        <v>4</v>
      </c>
      <c r="C6" s="12"/>
      <c r="D6" s="26">
        <v>7501059235042</v>
      </c>
      <c r="E6" s="31" t="s">
        <v>10</v>
      </c>
    </row>
    <row r="7" spans="1:5" ht="15.75">
      <c r="A7" s="12">
        <v>7</v>
      </c>
      <c r="B7" s="12">
        <v>3</v>
      </c>
      <c r="C7" s="12"/>
      <c r="D7" s="26">
        <v>7501059235035</v>
      </c>
      <c r="E7" s="31" t="s">
        <v>11</v>
      </c>
    </row>
    <row r="8" spans="1:5" ht="15.75">
      <c r="A8" s="12">
        <v>5</v>
      </c>
      <c r="B8" s="12">
        <v>0</v>
      </c>
      <c r="C8" s="12"/>
      <c r="D8" s="26">
        <v>7501059235028</v>
      </c>
      <c r="E8" s="31" t="s">
        <v>12</v>
      </c>
    </row>
    <row r="9" spans="1:5" ht="15.75">
      <c r="A9" s="12">
        <v>6</v>
      </c>
      <c r="B9" s="12">
        <v>7</v>
      </c>
      <c r="C9" s="12"/>
      <c r="D9" s="26">
        <v>7501059274331</v>
      </c>
      <c r="E9" s="31" t="s">
        <v>13</v>
      </c>
    </row>
    <row r="10" spans="1:5">
      <c r="A10" t="s">
        <v>344</v>
      </c>
      <c r="B10" t="s">
        <v>344</v>
      </c>
      <c r="E10" s="30" t="s">
        <v>14</v>
      </c>
    </row>
    <row r="11" spans="1:5" ht="15.75">
      <c r="A11" s="12">
        <v>4</v>
      </c>
      <c r="B11" s="12">
        <v>23</v>
      </c>
      <c r="C11" s="12"/>
      <c r="D11" s="26">
        <v>7501035911080</v>
      </c>
      <c r="E11" s="31" t="s">
        <v>15</v>
      </c>
    </row>
    <row r="12" spans="1:5">
      <c r="A12" t="s">
        <v>344</v>
      </c>
      <c r="B12" t="s">
        <v>344</v>
      </c>
      <c r="E12" s="30" t="s">
        <v>16</v>
      </c>
    </row>
    <row r="13" spans="1:5" ht="15.75">
      <c r="A13" s="12">
        <v>7</v>
      </c>
      <c r="B13" s="12">
        <v>23</v>
      </c>
      <c r="C13" s="12"/>
      <c r="D13" s="26">
        <v>7501059239637</v>
      </c>
      <c r="E13" s="31" t="s">
        <v>17</v>
      </c>
    </row>
    <row r="14" spans="1:5" ht="15.75">
      <c r="A14" s="12" t="s">
        <v>344</v>
      </c>
      <c r="B14" s="12" t="s">
        <v>344</v>
      </c>
      <c r="C14" s="12"/>
      <c r="D14" s="26">
        <v>7501052416303</v>
      </c>
      <c r="E14" s="31" t="s">
        <v>18</v>
      </c>
    </row>
    <row r="15" spans="1:5">
      <c r="A15" t="s">
        <v>344</v>
      </c>
      <c r="B15" t="s">
        <v>344</v>
      </c>
      <c r="E15" s="30" t="s">
        <v>19</v>
      </c>
    </row>
    <row r="16" spans="1:5" ht="15.75">
      <c r="A16" s="12">
        <v>6</v>
      </c>
      <c r="B16" s="12">
        <v>8.240000000000002</v>
      </c>
      <c r="C16" s="12"/>
      <c r="D16" s="26">
        <v>17499035819</v>
      </c>
      <c r="E16" s="31" t="s">
        <v>20</v>
      </c>
    </row>
    <row r="17" spans="1:5" ht="15.75">
      <c r="A17" s="12">
        <v>3</v>
      </c>
      <c r="B17" s="12">
        <v>19</v>
      </c>
      <c r="C17" s="12"/>
      <c r="D17" s="26">
        <v>75025912302</v>
      </c>
      <c r="E17" s="31" t="s">
        <v>21</v>
      </c>
    </row>
    <row r="18" spans="1:5" ht="15.75">
      <c r="A18" s="12">
        <v>86</v>
      </c>
      <c r="B18" s="12">
        <v>3</v>
      </c>
      <c r="C18" s="12"/>
      <c r="D18" s="26">
        <v>7501026004619</v>
      </c>
      <c r="E18" s="31" t="s">
        <v>22</v>
      </c>
    </row>
    <row r="19" spans="1:5">
      <c r="A19" t="s">
        <v>344</v>
      </c>
      <c r="B19" t="s">
        <v>344</v>
      </c>
      <c r="E19" s="30" t="s">
        <v>23</v>
      </c>
    </row>
    <row r="20" spans="1:5" ht="15.75">
      <c r="A20" s="12">
        <v>12</v>
      </c>
      <c r="B20" s="12">
        <v>10</v>
      </c>
      <c r="C20" s="12"/>
      <c r="D20" s="26">
        <v>55692</v>
      </c>
      <c r="E20" s="31" t="s">
        <v>24</v>
      </c>
    </row>
    <row r="21" spans="1:5">
      <c r="A21" t="s">
        <v>344</v>
      </c>
      <c r="B21" t="s">
        <v>344</v>
      </c>
      <c r="E21" s="30" t="s">
        <v>25</v>
      </c>
    </row>
    <row r="22" spans="1:5" ht="15.75">
      <c r="A22" s="12">
        <v>1</v>
      </c>
      <c r="B22" s="12">
        <v>5</v>
      </c>
      <c r="C22" s="12"/>
      <c r="D22" s="26">
        <v>3918</v>
      </c>
      <c r="E22" s="31" t="s">
        <v>26</v>
      </c>
    </row>
    <row r="23" spans="1:5" ht="15.75">
      <c r="A23" s="12">
        <v>2</v>
      </c>
      <c r="B23" s="12">
        <v>2</v>
      </c>
      <c r="C23" s="12"/>
      <c r="D23" s="26">
        <v>3917</v>
      </c>
      <c r="E23" s="31" t="s">
        <v>27</v>
      </c>
    </row>
    <row r="24" spans="1:5">
      <c r="A24" t="s">
        <v>344</v>
      </c>
      <c r="B24" t="s">
        <v>344</v>
      </c>
      <c r="E24" s="30" t="s">
        <v>28</v>
      </c>
    </row>
    <row r="25" spans="1:5" ht="15.75">
      <c r="A25" s="12">
        <v>20</v>
      </c>
      <c r="B25" s="12">
        <v>3</v>
      </c>
      <c r="C25" s="12"/>
      <c r="D25" s="26">
        <v>7502241360090</v>
      </c>
      <c r="E25" s="31" t="s">
        <v>29</v>
      </c>
    </row>
    <row r="26" spans="1:5" ht="15.75">
      <c r="A26" s="12">
        <v>24</v>
      </c>
      <c r="B26" s="12">
        <v>22</v>
      </c>
      <c r="C26" s="12"/>
      <c r="D26" s="26" t="s">
        <v>30</v>
      </c>
      <c r="E26" s="31" t="s">
        <v>31</v>
      </c>
    </row>
    <row r="27" spans="1:5" ht="15.75">
      <c r="A27" s="12">
        <v>20</v>
      </c>
      <c r="B27" s="12">
        <v>37</v>
      </c>
      <c r="C27" s="12"/>
      <c r="D27" s="26">
        <v>7502241360173</v>
      </c>
      <c r="E27" s="31" t="s">
        <v>32</v>
      </c>
    </row>
    <row r="28" spans="1:5" ht="15.75">
      <c r="A28" s="12">
        <v>31</v>
      </c>
      <c r="B28" s="12">
        <v>6</v>
      </c>
      <c r="C28" s="12"/>
      <c r="D28" s="26">
        <v>7502241360079</v>
      </c>
      <c r="E28" s="31" t="s">
        <v>33</v>
      </c>
    </row>
    <row r="29" spans="1:5" ht="15.75">
      <c r="A29" s="12">
        <v>15</v>
      </c>
      <c r="B29" s="12">
        <v>7</v>
      </c>
      <c r="C29" s="12"/>
      <c r="D29" s="26">
        <v>7502241360110</v>
      </c>
      <c r="E29" s="31" t="s">
        <v>34</v>
      </c>
    </row>
    <row r="30" spans="1:5" ht="15.75">
      <c r="A30" s="12">
        <v>10</v>
      </c>
      <c r="B30" s="12">
        <v>11</v>
      </c>
      <c r="C30" s="12"/>
      <c r="D30" s="26" t="s">
        <v>35</v>
      </c>
      <c r="E30" s="31" t="s">
        <v>36</v>
      </c>
    </row>
    <row r="31" spans="1:5" ht="15.75">
      <c r="A31" s="12">
        <v>9</v>
      </c>
      <c r="B31" s="12">
        <v>4</v>
      </c>
      <c r="C31" s="12"/>
      <c r="D31" s="26" t="s">
        <v>37</v>
      </c>
      <c r="E31" s="31" t="s">
        <v>38</v>
      </c>
    </row>
    <row r="32" spans="1:5">
      <c r="A32" t="s">
        <v>344</v>
      </c>
      <c r="B32" t="s">
        <v>344</v>
      </c>
      <c r="E32" s="30" t="s">
        <v>39</v>
      </c>
    </row>
    <row r="33" spans="1:5" ht="15.75">
      <c r="A33" s="12">
        <v>2</v>
      </c>
      <c r="B33" s="12">
        <v>45</v>
      </c>
      <c r="C33" s="12"/>
      <c r="D33" s="26">
        <v>7501026005685</v>
      </c>
      <c r="E33" s="31" t="s">
        <v>40</v>
      </c>
    </row>
    <row r="34" spans="1:5">
      <c r="A34" t="s">
        <v>344</v>
      </c>
      <c r="B34" t="s">
        <v>344</v>
      </c>
      <c r="E34" s="30" t="s">
        <v>41</v>
      </c>
    </row>
    <row r="35" spans="1:5" ht="15.75">
      <c r="A35" s="12">
        <v>5</v>
      </c>
      <c r="B35" s="12">
        <v>2</v>
      </c>
      <c r="C35" s="12"/>
      <c r="D35" s="26">
        <v>7479</v>
      </c>
      <c r="E35" s="31" t="s">
        <v>42</v>
      </c>
    </row>
    <row r="36" spans="1:5" ht="15.75">
      <c r="A36" s="12" t="s">
        <v>344</v>
      </c>
      <c r="B36" s="12" t="s">
        <v>344</v>
      </c>
      <c r="C36" s="12"/>
      <c r="D36" s="26">
        <v>7501011350816</v>
      </c>
      <c r="E36" s="31" t="s">
        <v>43</v>
      </c>
    </row>
    <row r="37" spans="1:5">
      <c r="A37" t="s">
        <v>344</v>
      </c>
      <c r="B37" t="s">
        <v>344</v>
      </c>
      <c r="E37" s="30" t="s">
        <v>44</v>
      </c>
    </row>
    <row r="38" spans="1:5" ht="15.75">
      <c r="A38" s="12">
        <v>5</v>
      </c>
      <c r="B38" s="12">
        <v>3</v>
      </c>
      <c r="C38" s="12"/>
      <c r="D38" s="26">
        <v>7501055901517</v>
      </c>
      <c r="E38" s="31" t="s">
        <v>45</v>
      </c>
    </row>
    <row r="39" spans="1:5" ht="15.75">
      <c r="A39" s="12">
        <v>7</v>
      </c>
      <c r="B39" s="12">
        <v>4</v>
      </c>
      <c r="C39" s="12"/>
      <c r="D39" s="26">
        <v>7501055904140</v>
      </c>
      <c r="E39" s="31" t="s">
        <v>46</v>
      </c>
    </row>
    <row r="40" spans="1:5" ht="15.75">
      <c r="A40" s="12" t="s">
        <v>344</v>
      </c>
      <c r="B40" s="12" t="s">
        <v>344</v>
      </c>
      <c r="C40" s="12"/>
      <c r="D40" s="26">
        <v>7501055900718</v>
      </c>
      <c r="E40" s="31" t="s">
        <v>47</v>
      </c>
    </row>
    <row r="41" spans="1:5" ht="15.75">
      <c r="A41" s="12">
        <v>35</v>
      </c>
      <c r="B41" s="12">
        <v>4</v>
      </c>
      <c r="C41" s="12"/>
      <c r="D41" s="26">
        <v>7502217040607</v>
      </c>
      <c r="E41" s="31" t="s">
        <v>48</v>
      </c>
    </row>
    <row r="42" spans="1:5">
      <c r="A42" t="s">
        <v>344</v>
      </c>
      <c r="B42" t="s">
        <v>344</v>
      </c>
      <c r="E42" s="30" t="s">
        <v>49</v>
      </c>
    </row>
    <row r="43" spans="1:5" ht="15.75">
      <c r="A43" s="12">
        <v>4</v>
      </c>
      <c r="B43" s="12">
        <v>21</v>
      </c>
      <c r="C43" s="12"/>
      <c r="D43" s="26" t="s">
        <v>50</v>
      </c>
      <c r="E43" s="31" t="s">
        <v>51</v>
      </c>
    </row>
    <row r="44" spans="1:5">
      <c r="A44" t="s">
        <v>344</v>
      </c>
      <c r="B44" t="s">
        <v>344</v>
      </c>
      <c r="E44" s="30" t="s">
        <v>52</v>
      </c>
    </row>
    <row r="45" spans="1:5" ht="15.75">
      <c r="A45" s="12">
        <v>0</v>
      </c>
      <c r="B45" s="12">
        <v>8.9999999999999993E-3</v>
      </c>
      <c r="C45" s="12"/>
      <c r="D45" s="26">
        <v>51502</v>
      </c>
      <c r="E45" s="31" t="s">
        <v>53</v>
      </c>
    </row>
    <row r="46" spans="1:5" ht="15.75">
      <c r="A46" s="12" t="s">
        <v>344</v>
      </c>
      <c r="B46" s="12" t="s">
        <v>344</v>
      </c>
      <c r="C46" s="12"/>
      <c r="D46" s="26" t="s">
        <v>54</v>
      </c>
      <c r="E46" s="31" t="s">
        <v>55</v>
      </c>
    </row>
    <row r="47" spans="1:5">
      <c r="A47" t="s">
        <v>344</v>
      </c>
      <c r="B47" t="s">
        <v>344</v>
      </c>
      <c r="E47" s="30" t="s">
        <v>56</v>
      </c>
    </row>
    <row r="48" spans="1:5" ht="15.75">
      <c r="A48" s="12">
        <v>1</v>
      </c>
      <c r="B48" s="12">
        <v>0</v>
      </c>
      <c r="C48" s="12"/>
      <c r="D48" s="26">
        <v>7501005152820</v>
      </c>
      <c r="E48" s="31" t="s">
        <v>57</v>
      </c>
    </row>
    <row r="49" spans="1:5">
      <c r="A49" t="s">
        <v>344</v>
      </c>
      <c r="B49" t="s">
        <v>344</v>
      </c>
      <c r="E49" s="30" t="s">
        <v>58</v>
      </c>
    </row>
    <row r="50" spans="1:5" ht="15.75">
      <c r="A50" s="12">
        <v>0</v>
      </c>
      <c r="B50" s="12">
        <v>0</v>
      </c>
      <c r="C50" s="12"/>
      <c r="D50" s="26" t="s">
        <v>59</v>
      </c>
      <c r="E50" s="31" t="s">
        <v>60</v>
      </c>
    </row>
    <row r="51" spans="1:5" ht="15.75">
      <c r="A51" s="12">
        <v>11</v>
      </c>
      <c r="B51" s="12">
        <v>7</v>
      </c>
      <c r="C51" s="12"/>
      <c r="D51" s="27">
        <v>7802800455393</v>
      </c>
      <c r="E51" s="31" t="s">
        <v>61</v>
      </c>
    </row>
    <row r="52" spans="1:5" ht="15.75">
      <c r="A52" s="12">
        <v>1</v>
      </c>
      <c r="B52" s="12">
        <v>7</v>
      </c>
      <c r="C52" s="12"/>
      <c r="D52" s="27">
        <v>7802800408887</v>
      </c>
      <c r="E52" s="31" t="s">
        <v>62</v>
      </c>
    </row>
    <row r="53" spans="1:5" ht="15.75">
      <c r="A53" s="12">
        <v>0</v>
      </c>
      <c r="B53" s="12">
        <v>1</v>
      </c>
      <c r="C53" s="12"/>
      <c r="D53" s="27">
        <v>7802800408870</v>
      </c>
      <c r="E53" s="31" t="s">
        <v>63</v>
      </c>
    </row>
    <row r="54" spans="1:5" ht="15.75">
      <c r="A54" s="12">
        <v>1</v>
      </c>
      <c r="B54" s="12">
        <v>0</v>
      </c>
      <c r="C54" s="12"/>
      <c r="D54" s="27">
        <v>7502800455362</v>
      </c>
      <c r="E54" s="31" t="s">
        <v>64</v>
      </c>
    </row>
    <row r="55" spans="1:5" ht="15.75">
      <c r="A55" s="12">
        <v>12</v>
      </c>
      <c r="B55" s="12">
        <v>4</v>
      </c>
      <c r="C55" s="12"/>
      <c r="D55" s="27">
        <v>780212113</v>
      </c>
      <c r="E55" s="31" t="s">
        <v>65</v>
      </c>
    </row>
    <row r="56" spans="1:5" ht="15.75">
      <c r="A56" s="12">
        <v>0</v>
      </c>
      <c r="B56" s="12">
        <v>4</v>
      </c>
      <c r="C56" s="12"/>
      <c r="D56" s="27">
        <v>780212112</v>
      </c>
      <c r="E56" s="31" t="s">
        <v>66</v>
      </c>
    </row>
    <row r="57" spans="1:5" ht="15.75">
      <c r="A57" s="12">
        <v>2</v>
      </c>
      <c r="B57" s="12">
        <v>7</v>
      </c>
      <c r="C57" s="12"/>
      <c r="D57" s="27">
        <v>7802800455720</v>
      </c>
      <c r="E57" s="31" t="s">
        <v>67</v>
      </c>
    </row>
    <row r="58" spans="1:5" ht="15.75">
      <c r="A58" s="12">
        <v>3</v>
      </c>
      <c r="B58" s="12">
        <v>6</v>
      </c>
      <c r="C58" s="12"/>
      <c r="D58" s="27">
        <v>7802800455386</v>
      </c>
      <c r="E58" s="31" t="s">
        <v>68</v>
      </c>
    </row>
    <row r="59" spans="1:5" ht="15.75">
      <c r="A59" s="12">
        <v>9</v>
      </c>
      <c r="B59" s="12">
        <v>4</v>
      </c>
      <c r="C59" s="12"/>
      <c r="D59" s="27">
        <v>7802800455331</v>
      </c>
      <c r="E59" s="31" t="s">
        <v>69</v>
      </c>
    </row>
    <row r="60" spans="1:5" ht="15.75">
      <c r="A60" s="12">
        <v>13</v>
      </c>
      <c r="B60" s="12">
        <v>1</v>
      </c>
      <c r="C60" s="12"/>
      <c r="D60" s="27">
        <v>7802800455775</v>
      </c>
      <c r="E60" s="31" t="s">
        <v>70</v>
      </c>
    </row>
    <row r="61" spans="1:5" ht="15.75">
      <c r="A61" s="12">
        <v>3</v>
      </c>
      <c r="B61" s="12">
        <v>0</v>
      </c>
      <c r="C61" s="12"/>
      <c r="D61" s="27">
        <v>7802800455317</v>
      </c>
      <c r="E61" s="31" t="s">
        <v>71</v>
      </c>
    </row>
    <row r="62" spans="1:5" ht="15.75">
      <c r="A62" s="12">
        <v>9</v>
      </c>
      <c r="B62" s="12">
        <v>5</v>
      </c>
      <c r="C62" s="12"/>
      <c r="D62" s="27">
        <v>7802800455355</v>
      </c>
      <c r="E62" s="31" t="s">
        <v>72</v>
      </c>
    </row>
    <row r="63" spans="1:5" ht="15.75">
      <c r="A63" s="12">
        <v>30</v>
      </c>
      <c r="B63" s="12">
        <v>3</v>
      </c>
      <c r="C63" s="12"/>
      <c r="D63" s="27">
        <v>7802800455874</v>
      </c>
      <c r="E63" s="31" t="s">
        <v>73</v>
      </c>
    </row>
    <row r="64" spans="1:5" ht="15.75">
      <c r="A64" s="12">
        <v>1</v>
      </c>
      <c r="B64" s="12">
        <v>2</v>
      </c>
      <c r="C64" s="12"/>
      <c r="D64" s="27">
        <v>7802800455</v>
      </c>
      <c r="E64" s="31" t="s">
        <v>74</v>
      </c>
    </row>
    <row r="65" spans="1:5" ht="15.75">
      <c r="A65" s="12">
        <v>3</v>
      </c>
      <c r="B65" s="12">
        <v>5</v>
      </c>
      <c r="C65" s="12"/>
      <c r="D65" s="27">
        <v>7802800453</v>
      </c>
      <c r="E65" s="31" t="s">
        <v>75</v>
      </c>
    </row>
    <row r="66" spans="1:5" ht="15.75">
      <c r="A66" s="12">
        <v>0</v>
      </c>
      <c r="B66" s="12">
        <v>5</v>
      </c>
      <c r="C66" s="12"/>
      <c r="D66" s="27">
        <v>7802800408900</v>
      </c>
      <c r="E66" s="31" t="s">
        <v>76</v>
      </c>
    </row>
    <row r="67" spans="1:5">
      <c r="A67" t="s">
        <v>344</v>
      </c>
      <c r="B67" t="s">
        <v>344</v>
      </c>
      <c r="E67" s="30" t="s">
        <v>77</v>
      </c>
    </row>
    <row r="68" spans="1:5" ht="15.75">
      <c r="A68" s="12">
        <v>2</v>
      </c>
      <c r="B68" s="12">
        <v>8</v>
      </c>
      <c r="C68" s="12"/>
      <c r="D68" s="26">
        <v>6713</v>
      </c>
      <c r="E68" s="31" t="s">
        <v>78</v>
      </c>
    </row>
    <row r="69" spans="1:5">
      <c r="A69" t="s">
        <v>344</v>
      </c>
      <c r="B69" t="s">
        <v>344</v>
      </c>
      <c r="E69" s="30" t="s">
        <v>79</v>
      </c>
    </row>
    <row r="70" spans="1:5" ht="15.75">
      <c r="A70" s="12">
        <v>3</v>
      </c>
      <c r="B70" s="12">
        <v>19</v>
      </c>
      <c r="C70" s="12"/>
      <c r="D70" s="26">
        <v>6348</v>
      </c>
      <c r="E70" s="31" t="s">
        <v>80</v>
      </c>
    </row>
    <row r="71" spans="1:5">
      <c r="A71" t="s">
        <v>344</v>
      </c>
      <c r="B71" t="s">
        <v>344</v>
      </c>
      <c r="E71" s="30" t="s">
        <v>81</v>
      </c>
    </row>
    <row r="72" spans="1:5" ht="15.75">
      <c r="A72" s="12">
        <v>1</v>
      </c>
      <c r="B72" s="12">
        <v>13</v>
      </c>
      <c r="C72" s="12"/>
      <c r="D72" s="26">
        <v>1866413</v>
      </c>
      <c r="E72" s="31" t="s">
        <v>82</v>
      </c>
    </row>
    <row r="73" spans="1:5">
      <c r="A73" t="s">
        <v>344</v>
      </c>
      <c r="B73" t="s">
        <v>344</v>
      </c>
    </row>
    <row r="74" spans="1:5">
      <c r="A74" t="s">
        <v>344</v>
      </c>
      <c r="B74" t="s">
        <v>344</v>
      </c>
    </row>
    <row r="75" spans="1:5">
      <c r="A75" t="s">
        <v>344</v>
      </c>
      <c r="B75" t="s">
        <v>344</v>
      </c>
    </row>
    <row r="76" spans="1:5" ht="15.75">
      <c r="A76" s="35" t="s">
        <v>344</v>
      </c>
      <c r="B76" s="36" t="s">
        <v>344</v>
      </c>
      <c r="C76" s="36"/>
      <c r="D76" s="36"/>
      <c r="E76" s="36"/>
    </row>
    <row r="77" spans="1:5" ht="15.75">
      <c r="A77" s="37" t="s">
        <v>344</v>
      </c>
      <c r="B77" s="37" t="s">
        <v>344</v>
      </c>
      <c r="C77" s="23"/>
      <c r="D77" s="24"/>
      <c r="E77" s="28" t="s">
        <v>83</v>
      </c>
    </row>
    <row r="78" spans="1:5" ht="15.75">
      <c r="A78" s="23" t="s">
        <v>344</v>
      </c>
      <c r="B78" s="23" t="s">
        <v>344</v>
      </c>
      <c r="C78" s="23" t="s">
        <v>5</v>
      </c>
      <c r="D78" s="24" t="s">
        <v>6</v>
      </c>
      <c r="E78" s="29" t="s">
        <v>7</v>
      </c>
    </row>
    <row r="79" spans="1:5">
      <c r="A79" t="s">
        <v>344</v>
      </c>
      <c r="B79" t="s">
        <v>344</v>
      </c>
      <c r="E79" s="30" t="s">
        <v>84</v>
      </c>
    </row>
    <row r="80" spans="1:5" ht="15.75">
      <c r="A80" s="12">
        <v>0</v>
      </c>
      <c r="B80" s="12">
        <v>25</v>
      </c>
      <c r="C80" s="12"/>
      <c r="D80" s="26">
        <v>75001</v>
      </c>
      <c r="E80" s="31" t="s">
        <v>85</v>
      </c>
    </row>
    <row r="81" spans="1:5">
      <c r="A81" t="s">
        <v>344</v>
      </c>
      <c r="B81" t="s">
        <v>344</v>
      </c>
      <c r="E81" s="30" t="s">
        <v>86</v>
      </c>
    </row>
    <row r="82" spans="1:5" ht="15.75">
      <c r="A82" s="12">
        <v>6</v>
      </c>
      <c r="B82" s="12">
        <v>3</v>
      </c>
      <c r="C82" s="12"/>
      <c r="D82" s="26">
        <v>7792129001723</v>
      </c>
      <c r="E82" s="31" t="s">
        <v>87</v>
      </c>
    </row>
    <row r="83" spans="1:5">
      <c r="A83" t="s">
        <v>344</v>
      </c>
      <c r="B83" t="s">
        <v>344</v>
      </c>
      <c r="E83" s="30" t="s">
        <v>88</v>
      </c>
    </row>
    <row r="84" spans="1:5" ht="15.75">
      <c r="A84" s="12">
        <v>2</v>
      </c>
      <c r="B84" s="12">
        <v>4</v>
      </c>
      <c r="C84" s="12"/>
      <c r="D84" s="26">
        <v>7501025402249</v>
      </c>
      <c r="E84" s="31" t="s">
        <v>89</v>
      </c>
    </row>
    <row r="85" spans="1:5">
      <c r="A85" t="s">
        <v>344</v>
      </c>
      <c r="B85" t="s">
        <v>344</v>
      </c>
      <c r="E85" s="30" t="s">
        <v>8</v>
      </c>
    </row>
    <row r="86" spans="1:5" ht="15.75">
      <c r="A86" s="12" t="s">
        <v>344</v>
      </c>
      <c r="B86" s="12" t="s">
        <v>344</v>
      </c>
      <c r="C86" s="12"/>
      <c r="D86" s="26">
        <v>7501059274332</v>
      </c>
      <c r="E86" s="31" t="s">
        <v>90</v>
      </c>
    </row>
    <row r="87" spans="1:5" ht="15.75">
      <c r="A87" s="12" t="s">
        <v>344</v>
      </c>
      <c r="B87" s="12" t="s">
        <v>344</v>
      </c>
      <c r="C87" s="12"/>
      <c r="D87" s="26">
        <v>7501059274333</v>
      </c>
      <c r="E87" s="31" t="s">
        <v>91</v>
      </c>
    </row>
    <row r="88" spans="1:5">
      <c r="A88" t="s">
        <v>344</v>
      </c>
      <c r="B88" t="s">
        <v>344</v>
      </c>
      <c r="E88" s="30" t="s">
        <v>14</v>
      </c>
    </row>
    <row r="89" spans="1:5" ht="15.75">
      <c r="A89" s="12">
        <v>1</v>
      </c>
      <c r="B89" s="12">
        <v>2</v>
      </c>
      <c r="C89" s="12"/>
      <c r="D89" s="26">
        <v>2946</v>
      </c>
      <c r="E89" s="31" t="s">
        <v>92</v>
      </c>
    </row>
    <row r="90" spans="1:5" ht="15.75">
      <c r="A90" s="12">
        <v>3</v>
      </c>
      <c r="B90" s="12">
        <v>46</v>
      </c>
      <c r="C90" s="12"/>
      <c r="D90" s="26">
        <v>2602</v>
      </c>
      <c r="E90" s="31" t="s">
        <v>93</v>
      </c>
    </row>
    <row r="91" spans="1:5" ht="15.75">
      <c r="A91" s="12">
        <v>1</v>
      </c>
      <c r="B91" s="12">
        <v>0</v>
      </c>
      <c r="C91" s="12"/>
      <c r="D91" s="26">
        <v>16467</v>
      </c>
      <c r="E91" s="31" t="s">
        <v>94</v>
      </c>
    </row>
    <row r="92" spans="1:5" ht="15.75">
      <c r="A92" s="12">
        <v>0</v>
      </c>
      <c r="B92" s="12">
        <v>0</v>
      </c>
      <c r="C92" s="12"/>
      <c r="D92" s="26" t="s">
        <v>95</v>
      </c>
      <c r="E92" s="31" t="s">
        <v>96</v>
      </c>
    </row>
    <row r="93" spans="1:5">
      <c r="A93" t="s">
        <v>344</v>
      </c>
      <c r="B93" t="s">
        <v>344</v>
      </c>
      <c r="E93" s="30" t="s">
        <v>97</v>
      </c>
    </row>
    <row r="94" spans="1:5" ht="15.75">
      <c r="A94" s="12">
        <v>2</v>
      </c>
      <c r="B94" s="12">
        <v>8</v>
      </c>
      <c r="C94" s="12"/>
      <c r="D94" s="26">
        <v>75088176</v>
      </c>
      <c r="E94" s="33" t="s">
        <v>98</v>
      </c>
    </row>
    <row r="95" spans="1:5">
      <c r="A95" t="s">
        <v>344</v>
      </c>
      <c r="B95" t="s">
        <v>344</v>
      </c>
      <c r="E95" s="30" t="s">
        <v>99</v>
      </c>
    </row>
    <row r="96" spans="1:5" ht="15.75">
      <c r="A96" s="12">
        <v>2</v>
      </c>
      <c r="B96" s="12">
        <v>8</v>
      </c>
      <c r="C96" s="12"/>
      <c r="D96" s="26">
        <v>7501080601021</v>
      </c>
      <c r="E96" s="31" t="s">
        <v>100</v>
      </c>
    </row>
    <row r="97" spans="1:5" ht="15.75">
      <c r="A97" s="12">
        <v>3</v>
      </c>
      <c r="B97" s="12">
        <v>1</v>
      </c>
      <c r="C97" s="12"/>
      <c r="D97" s="26">
        <v>2447</v>
      </c>
      <c r="E97" s="31" t="s">
        <v>101</v>
      </c>
    </row>
    <row r="98" spans="1:5">
      <c r="A98" t="s">
        <v>344</v>
      </c>
      <c r="B98" t="s">
        <v>344</v>
      </c>
      <c r="E98" s="30" t="s">
        <v>19</v>
      </c>
    </row>
    <row r="99" spans="1:5" ht="15.75">
      <c r="A99" s="12">
        <v>5</v>
      </c>
      <c r="B99" s="12">
        <v>1</v>
      </c>
      <c r="C99" s="12"/>
      <c r="D99" s="26">
        <v>29891</v>
      </c>
      <c r="E99" s="31" t="s">
        <v>102</v>
      </c>
    </row>
    <row r="100" spans="1:5">
      <c r="A100" t="s">
        <v>344</v>
      </c>
      <c r="B100" t="s">
        <v>344</v>
      </c>
      <c r="E100" s="30" t="s">
        <v>103</v>
      </c>
    </row>
    <row r="101" spans="1:5" ht="15.75">
      <c r="A101" s="12">
        <v>19</v>
      </c>
      <c r="B101" s="12">
        <v>6</v>
      </c>
      <c r="C101" s="12"/>
      <c r="D101" s="26">
        <v>3301</v>
      </c>
      <c r="E101" s="31" t="s">
        <v>104</v>
      </c>
    </row>
    <row r="102" spans="1:5">
      <c r="A102" t="s">
        <v>344</v>
      </c>
      <c r="B102" t="s">
        <v>344</v>
      </c>
      <c r="E102" s="30" t="s">
        <v>23</v>
      </c>
    </row>
    <row r="103" spans="1:5" ht="15.75">
      <c r="A103" s="12" t="s">
        <v>344</v>
      </c>
      <c r="B103" s="12" t="s">
        <v>344</v>
      </c>
      <c r="C103" s="12"/>
      <c r="D103" s="26" t="s">
        <v>105</v>
      </c>
      <c r="E103" s="31" t="s">
        <v>106</v>
      </c>
    </row>
    <row r="104" spans="1:5">
      <c r="A104" t="s">
        <v>344</v>
      </c>
      <c r="B104" t="s">
        <v>344</v>
      </c>
      <c r="E104" s="30" t="s">
        <v>39</v>
      </c>
    </row>
    <row r="105" spans="1:5" ht="15.75">
      <c r="A105" s="12">
        <v>2</v>
      </c>
      <c r="B105" s="12">
        <v>2</v>
      </c>
      <c r="C105" s="12"/>
      <c r="D105" s="26">
        <v>745819005288</v>
      </c>
      <c r="E105" s="31" t="s">
        <v>107</v>
      </c>
    </row>
    <row r="106" spans="1:5">
      <c r="A106" t="s">
        <v>344</v>
      </c>
      <c r="B106" t="s">
        <v>344</v>
      </c>
      <c r="E106" s="30" t="s">
        <v>41</v>
      </c>
    </row>
    <row r="107" spans="1:5" ht="15.75">
      <c r="A107" s="12">
        <v>3</v>
      </c>
      <c r="B107" s="12">
        <v>2</v>
      </c>
      <c r="C107" s="12"/>
      <c r="D107" s="26">
        <v>7481</v>
      </c>
      <c r="E107" s="31" t="s">
        <v>108</v>
      </c>
    </row>
    <row r="108" spans="1:5">
      <c r="A108" t="s">
        <v>344</v>
      </c>
      <c r="B108" t="s">
        <v>344</v>
      </c>
      <c r="E108" s="30" t="s">
        <v>109</v>
      </c>
    </row>
    <row r="109" spans="1:5" ht="15.75">
      <c r="A109" s="12">
        <v>3</v>
      </c>
      <c r="B109" s="12">
        <v>21</v>
      </c>
      <c r="C109" s="12"/>
      <c r="D109" s="26">
        <v>7502584411</v>
      </c>
      <c r="E109" s="31" t="s">
        <v>110</v>
      </c>
    </row>
    <row r="110" spans="1:5" ht="15.75">
      <c r="A110" s="12">
        <v>2</v>
      </c>
      <c r="B110" s="12">
        <v>3</v>
      </c>
      <c r="C110" s="12"/>
      <c r="D110" s="26">
        <v>750258442</v>
      </c>
      <c r="E110" s="31" t="s">
        <v>111</v>
      </c>
    </row>
    <row r="111" spans="1:5" ht="15.75">
      <c r="A111" s="12">
        <v>2</v>
      </c>
      <c r="B111" s="12">
        <v>44</v>
      </c>
      <c r="C111" s="12"/>
      <c r="D111" s="26">
        <v>750258441</v>
      </c>
      <c r="E111" s="31" t="s">
        <v>112</v>
      </c>
    </row>
    <row r="112" spans="1:5" ht="15.75">
      <c r="A112" s="12">
        <v>3</v>
      </c>
      <c r="B112" s="12">
        <v>10</v>
      </c>
      <c r="C112" s="12"/>
      <c r="D112" s="26">
        <v>7506195102517</v>
      </c>
      <c r="E112" s="31" t="s">
        <v>113</v>
      </c>
    </row>
    <row r="113" spans="1:5" ht="15.75">
      <c r="A113" s="12">
        <v>1</v>
      </c>
      <c r="B113" s="12">
        <v>39</v>
      </c>
      <c r="C113" s="12"/>
      <c r="D113" s="26">
        <v>44354</v>
      </c>
      <c r="E113" s="31" t="s">
        <v>114</v>
      </c>
    </row>
    <row r="114" spans="1:5" ht="15.75">
      <c r="A114" s="12">
        <v>3</v>
      </c>
      <c r="B114" s="12">
        <v>39</v>
      </c>
      <c r="C114" s="12"/>
      <c r="D114" s="26">
        <v>44356</v>
      </c>
      <c r="E114" s="31" t="s">
        <v>115</v>
      </c>
    </row>
    <row r="115" spans="1:5">
      <c r="A115" t="s">
        <v>344</v>
      </c>
      <c r="B115" t="s">
        <v>344</v>
      </c>
      <c r="E115" s="30" t="s">
        <v>44</v>
      </c>
    </row>
    <row r="116" spans="1:5" ht="15.75">
      <c r="A116" s="12">
        <v>3</v>
      </c>
      <c r="B116" s="12">
        <v>2</v>
      </c>
      <c r="C116" s="12"/>
      <c r="D116" s="26">
        <v>24368</v>
      </c>
      <c r="E116" s="31" t="s">
        <v>116</v>
      </c>
    </row>
    <row r="117" spans="1:5" ht="15.75">
      <c r="A117" s="12">
        <v>1</v>
      </c>
      <c r="B117" s="12">
        <v>18</v>
      </c>
      <c r="C117" s="12"/>
      <c r="D117" s="26">
        <v>7501001610422</v>
      </c>
      <c r="E117" s="31" t="s">
        <v>117</v>
      </c>
    </row>
    <row r="118" spans="1:5">
      <c r="A118" t="s">
        <v>344</v>
      </c>
      <c r="B118" t="s">
        <v>344</v>
      </c>
      <c r="E118" s="30" t="s">
        <v>118</v>
      </c>
    </row>
    <row r="119" spans="1:5" ht="15.75">
      <c r="A119" s="12">
        <v>2</v>
      </c>
      <c r="B119" s="12">
        <v>10</v>
      </c>
      <c r="C119" s="12"/>
      <c r="D119" s="26">
        <v>7501035905051</v>
      </c>
      <c r="E119" s="31" t="s">
        <v>119</v>
      </c>
    </row>
    <row r="120" spans="1:5" ht="15.75">
      <c r="A120" s="12">
        <v>3</v>
      </c>
      <c r="B120" s="12">
        <v>2</v>
      </c>
      <c r="C120" s="12"/>
      <c r="D120" s="26">
        <v>15491</v>
      </c>
      <c r="E120" s="31" t="s">
        <v>120</v>
      </c>
    </row>
    <row r="121" spans="1:5">
      <c r="A121" t="s">
        <v>344</v>
      </c>
      <c r="B121" t="s">
        <v>344</v>
      </c>
      <c r="E121" s="30" t="s">
        <v>56</v>
      </c>
    </row>
    <row r="122" spans="1:5" ht="15.75">
      <c r="A122" s="12">
        <v>5</v>
      </c>
      <c r="B122" s="12">
        <v>5</v>
      </c>
      <c r="C122" s="12"/>
      <c r="D122" s="26">
        <v>7501003340143</v>
      </c>
      <c r="E122" s="31" t="s">
        <v>121</v>
      </c>
    </row>
    <row r="123" spans="1:5">
      <c r="A123" t="s">
        <v>344</v>
      </c>
      <c r="B123" t="s">
        <v>344</v>
      </c>
      <c r="E123" s="30" t="s">
        <v>122</v>
      </c>
    </row>
    <row r="124" spans="1:5" ht="15.75">
      <c r="A124" s="12">
        <v>10</v>
      </c>
      <c r="B124" s="12">
        <v>0</v>
      </c>
      <c r="C124" s="12"/>
      <c r="D124" s="26">
        <v>3360</v>
      </c>
      <c r="E124" s="31" t="s">
        <v>123</v>
      </c>
    </row>
    <row r="125" spans="1:5" ht="15.75">
      <c r="A125" s="12">
        <v>2</v>
      </c>
      <c r="B125" s="12">
        <v>3</v>
      </c>
      <c r="C125" s="12"/>
      <c r="D125" s="26">
        <v>52294</v>
      </c>
      <c r="E125" s="31" t="s">
        <v>124</v>
      </c>
    </row>
    <row r="126" spans="1:5">
      <c r="A126" t="s">
        <v>344</v>
      </c>
      <c r="B126" t="s">
        <v>344</v>
      </c>
      <c r="E126" s="30" t="s">
        <v>125</v>
      </c>
    </row>
    <row r="127" spans="1:5" ht="15.75">
      <c r="A127" s="12">
        <v>3</v>
      </c>
      <c r="B127" s="12">
        <v>2</v>
      </c>
      <c r="C127" s="12"/>
      <c r="D127" s="26">
        <v>5926</v>
      </c>
      <c r="E127" s="31" t="s">
        <v>126</v>
      </c>
    </row>
    <row r="128" spans="1:5">
      <c r="A128" t="s">
        <v>344</v>
      </c>
      <c r="B128" t="s">
        <v>344</v>
      </c>
      <c r="E128" s="30" t="s">
        <v>127</v>
      </c>
    </row>
    <row r="129" spans="1:5" ht="15.75">
      <c r="A129" s="12">
        <v>24</v>
      </c>
      <c r="B129" s="12">
        <v>19.461000000000013</v>
      </c>
      <c r="C129" s="12"/>
      <c r="D129" s="26">
        <v>6004</v>
      </c>
      <c r="E129" s="31" t="s">
        <v>128</v>
      </c>
    </row>
    <row r="130" spans="1:5" ht="15.75">
      <c r="A130" s="12">
        <v>2</v>
      </c>
      <c r="B130" s="12">
        <v>47.5</v>
      </c>
      <c r="C130" s="12">
        <v>0</v>
      </c>
      <c r="D130" s="26">
        <v>65089556201</v>
      </c>
      <c r="E130" s="31" t="s">
        <v>129</v>
      </c>
    </row>
    <row r="131" spans="1:5" ht="15.75">
      <c r="A131" s="12">
        <v>8</v>
      </c>
      <c r="B131" s="12">
        <v>21.779999999999973</v>
      </c>
      <c r="C131" s="12">
        <v>0</v>
      </c>
      <c r="D131" s="26" t="s">
        <v>130</v>
      </c>
      <c r="E131" s="31" t="s">
        <v>131</v>
      </c>
    </row>
    <row r="132" spans="1:5">
      <c r="A132" t="s">
        <v>344</v>
      </c>
      <c r="B132" t="s">
        <v>344</v>
      </c>
      <c r="E132" s="30" t="s">
        <v>77</v>
      </c>
    </row>
    <row r="133" spans="1:5" ht="15.75">
      <c r="A133" s="12">
        <v>1</v>
      </c>
      <c r="B133" s="12">
        <v>11</v>
      </c>
      <c r="C133" s="12">
        <v>3</v>
      </c>
      <c r="D133" s="26">
        <v>750103742</v>
      </c>
      <c r="E133" s="31" t="s">
        <v>132</v>
      </c>
    </row>
    <row r="134" spans="1:5">
      <c r="A134" t="s">
        <v>344</v>
      </c>
      <c r="B134" t="s">
        <v>344</v>
      </c>
      <c r="E134" s="30" t="s">
        <v>133</v>
      </c>
    </row>
    <row r="135" spans="1:5" ht="15.75">
      <c r="A135" s="12">
        <v>0</v>
      </c>
      <c r="B135" s="12">
        <v>6</v>
      </c>
      <c r="C135" s="12">
        <v>0</v>
      </c>
      <c r="D135" s="26">
        <v>7503001567020</v>
      </c>
      <c r="E135" s="31" t="s">
        <v>134</v>
      </c>
    </row>
    <row r="136" spans="1:5" ht="15.75">
      <c r="A136" s="12">
        <v>10</v>
      </c>
      <c r="B136" s="12">
        <v>2</v>
      </c>
      <c r="C136" s="12">
        <v>0</v>
      </c>
      <c r="D136" s="26">
        <v>29883</v>
      </c>
      <c r="E136" s="31" t="s">
        <v>135</v>
      </c>
    </row>
    <row r="137" spans="1:5" ht="15.75">
      <c r="A137" s="12">
        <v>2</v>
      </c>
      <c r="B137" s="12">
        <v>1</v>
      </c>
      <c r="C137" s="12">
        <v>0</v>
      </c>
      <c r="D137" s="26">
        <v>29884</v>
      </c>
      <c r="E137" s="31" t="s">
        <v>136</v>
      </c>
    </row>
    <row r="138" spans="1:5" ht="15.75">
      <c r="A138" s="12">
        <v>6</v>
      </c>
      <c r="B138" s="12">
        <v>2</v>
      </c>
      <c r="C138" s="12">
        <v>0</v>
      </c>
      <c r="D138" s="26">
        <v>6551</v>
      </c>
      <c r="E138" s="31" t="s">
        <v>137</v>
      </c>
    </row>
    <row r="139" spans="1:5">
      <c r="A139" t="s">
        <v>344</v>
      </c>
      <c r="B139" t="s">
        <v>344</v>
      </c>
      <c r="E139" s="30" t="s">
        <v>138</v>
      </c>
    </row>
    <row r="140" spans="1:5" ht="15.75">
      <c r="A140" s="12">
        <v>2</v>
      </c>
      <c r="B140" s="12">
        <v>16</v>
      </c>
      <c r="C140" s="12">
        <v>0</v>
      </c>
      <c r="D140" s="26">
        <v>8211</v>
      </c>
      <c r="E140" s="31" t="s">
        <v>139</v>
      </c>
    </row>
    <row r="141" spans="1:5">
      <c r="A141" t="s">
        <v>344</v>
      </c>
      <c r="B141" t="s">
        <v>344</v>
      </c>
      <c r="E141" s="30" t="s">
        <v>140</v>
      </c>
    </row>
    <row r="142" spans="1:5" ht="15.75">
      <c r="A142" s="12">
        <v>1</v>
      </c>
      <c r="B142" s="12">
        <v>1</v>
      </c>
      <c r="C142" s="12">
        <v>5</v>
      </c>
      <c r="D142" s="26">
        <v>112110</v>
      </c>
      <c r="E142" s="31" t="s">
        <v>141</v>
      </c>
    </row>
    <row r="143" spans="1:5" ht="15.75">
      <c r="A143" s="12">
        <v>7</v>
      </c>
      <c r="B143" s="12">
        <v>4</v>
      </c>
      <c r="C143" s="12">
        <v>0</v>
      </c>
      <c r="D143" s="26">
        <v>7501943427898</v>
      </c>
      <c r="E143" s="31" t="s">
        <v>142</v>
      </c>
    </row>
    <row r="144" spans="1:5" ht="15.75">
      <c r="A144" s="12">
        <v>2</v>
      </c>
      <c r="B144" s="12">
        <v>3</v>
      </c>
      <c r="C144" s="12">
        <v>10</v>
      </c>
      <c r="D144" s="26">
        <v>38713</v>
      </c>
      <c r="E144" s="31" t="s">
        <v>143</v>
      </c>
    </row>
    <row r="145" spans="1:5">
      <c r="A145" t="s">
        <v>344</v>
      </c>
      <c r="B145" t="s">
        <v>344</v>
      </c>
      <c r="E145" s="30" t="s">
        <v>144</v>
      </c>
    </row>
    <row r="146" spans="1:5" ht="15.75">
      <c r="A146" s="12">
        <v>6</v>
      </c>
      <c r="B146" s="12">
        <v>17</v>
      </c>
      <c r="C146" s="12">
        <v>0</v>
      </c>
      <c r="D146" s="26">
        <v>21363</v>
      </c>
      <c r="E146" s="31" t="s">
        <v>145</v>
      </c>
    </row>
    <row r="147" spans="1:5">
      <c r="A147" t="s">
        <v>344</v>
      </c>
      <c r="B147" t="s">
        <v>344</v>
      </c>
      <c r="E147" s="30" t="s">
        <v>81</v>
      </c>
    </row>
    <row r="148" spans="1:5" ht="15.75">
      <c r="A148" s="12">
        <v>1</v>
      </c>
      <c r="B148" s="12">
        <v>23</v>
      </c>
      <c r="C148" s="12">
        <v>0</v>
      </c>
      <c r="D148" s="26">
        <v>750103211</v>
      </c>
      <c r="E148" s="31" t="s">
        <v>146</v>
      </c>
    </row>
    <row r="149" spans="1:5" ht="15.75">
      <c r="A149" s="12">
        <v>3</v>
      </c>
      <c r="B149" s="12">
        <v>1</v>
      </c>
      <c r="C149" s="12">
        <v>0</v>
      </c>
      <c r="D149" s="26">
        <v>1866416</v>
      </c>
      <c r="E149" s="31" t="s">
        <v>147</v>
      </c>
    </row>
    <row r="150" spans="1:5" ht="15.75">
      <c r="A150" s="12" t="s">
        <v>346</v>
      </c>
      <c r="B150" s="12">
        <v>0</v>
      </c>
      <c r="C150" s="12" t="s">
        <v>345</v>
      </c>
      <c r="D150" s="27">
        <v>7503004624058</v>
      </c>
      <c r="E150" s="31" t="s">
        <v>148</v>
      </c>
    </row>
    <row r="151" spans="1:5">
      <c r="A151" t="s">
        <v>344</v>
      </c>
      <c r="B151" t="s">
        <v>344</v>
      </c>
    </row>
    <row r="152" spans="1:5">
      <c r="A152" t="s">
        <v>344</v>
      </c>
      <c r="B152" t="s">
        <v>344</v>
      </c>
    </row>
    <row r="153" spans="1:5" ht="15.75">
      <c r="A153" s="35" t="s">
        <v>344</v>
      </c>
      <c r="B153" s="36" t="s">
        <v>344</v>
      </c>
      <c r="C153" s="36"/>
      <c r="D153" s="36"/>
      <c r="E153" s="36"/>
    </row>
    <row r="154" spans="1:5" ht="15.75">
      <c r="A154" s="37" t="s">
        <v>344</v>
      </c>
      <c r="B154" s="37" t="s">
        <v>344</v>
      </c>
      <c r="C154" s="23"/>
      <c r="D154" s="24"/>
      <c r="E154" s="28" t="s">
        <v>149</v>
      </c>
    </row>
    <row r="155" spans="1:5" ht="15.75">
      <c r="A155" s="23" t="s">
        <v>344</v>
      </c>
      <c r="B155" s="23" t="s">
        <v>344</v>
      </c>
      <c r="C155" s="23" t="s">
        <v>5</v>
      </c>
      <c r="D155" s="24" t="s">
        <v>6</v>
      </c>
      <c r="E155" s="29" t="s">
        <v>7</v>
      </c>
    </row>
    <row r="156" spans="1:5">
      <c r="A156" t="s">
        <v>344</v>
      </c>
      <c r="B156" t="s">
        <v>344</v>
      </c>
      <c r="E156" s="30" t="s">
        <v>150</v>
      </c>
    </row>
    <row r="157" spans="1:5" ht="15.75">
      <c r="A157" s="12">
        <v>0</v>
      </c>
      <c r="B157" s="12">
        <v>15</v>
      </c>
      <c r="C157" s="12">
        <v>0</v>
      </c>
      <c r="D157" s="26">
        <v>7501035908243</v>
      </c>
      <c r="E157" s="31" t="s">
        <v>151</v>
      </c>
    </row>
    <row r="158" spans="1:5">
      <c r="A158" t="s">
        <v>344</v>
      </c>
      <c r="B158" t="s">
        <v>344</v>
      </c>
      <c r="E158" s="30" t="s">
        <v>14</v>
      </c>
    </row>
    <row r="159" spans="1:5" ht="15.75">
      <c r="A159" s="12" t="s">
        <v>347</v>
      </c>
      <c r="B159" s="12">
        <v>5</v>
      </c>
      <c r="C159" s="12">
        <v>0</v>
      </c>
      <c r="D159" s="27">
        <v>7501007508628</v>
      </c>
      <c r="E159" s="31" t="s">
        <v>152</v>
      </c>
    </row>
    <row r="160" spans="1:5">
      <c r="A160" t="s">
        <v>344</v>
      </c>
      <c r="B160" t="s">
        <v>344</v>
      </c>
      <c r="E160" s="30" t="s">
        <v>23</v>
      </c>
    </row>
    <row r="161" spans="1:5" ht="15.75">
      <c r="A161" s="12">
        <v>1</v>
      </c>
      <c r="B161" s="12">
        <v>8</v>
      </c>
      <c r="C161" s="12">
        <v>0</v>
      </c>
      <c r="D161" s="26">
        <v>5671201</v>
      </c>
      <c r="E161" s="31" t="s">
        <v>153</v>
      </c>
    </row>
    <row r="162" spans="1:5" ht="15.75">
      <c r="A162" s="12">
        <v>9</v>
      </c>
      <c r="B162" s="12">
        <v>11</v>
      </c>
      <c r="C162" s="12">
        <v>0</v>
      </c>
      <c r="D162" s="26">
        <v>5671202</v>
      </c>
      <c r="E162" s="31" t="s">
        <v>154</v>
      </c>
    </row>
    <row r="163" spans="1:5" ht="15.75">
      <c r="A163" s="12">
        <v>3</v>
      </c>
      <c r="B163" s="12">
        <v>8</v>
      </c>
      <c r="C163" s="12">
        <v>0</v>
      </c>
      <c r="D163" s="26">
        <v>56712033</v>
      </c>
      <c r="E163" s="31" t="s">
        <v>155</v>
      </c>
    </row>
    <row r="164" spans="1:5" ht="15.75">
      <c r="A164" s="12">
        <v>3</v>
      </c>
      <c r="B164" s="12">
        <v>2</v>
      </c>
      <c r="C164" s="12">
        <v>0</v>
      </c>
      <c r="D164" s="26">
        <v>7505671210</v>
      </c>
      <c r="E164" s="31" t="s">
        <v>156</v>
      </c>
    </row>
    <row r="165" spans="1:5" ht="15.75">
      <c r="A165" s="12">
        <v>3</v>
      </c>
      <c r="B165" s="12">
        <v>8</v>
      </c>
      <c r="C165" s="12">
        <v>0</v>
      </c>
      <c r="D165" s="26">
        <v>7505671211</v>
      </c>
      <c r="E165" s="31" t="s">
        <v>157</v>
      </c>
    </row>
    <row r="166" spans="1:5" ht="15.75">
      <c r="A166" s="12">
        <v>4</v>
      </c>
      <c r="B166" s="12">
        <v>7</v>
      </c>
      <c r="C166" s="12">
        <v>0</v>
      </c>
      <c r="D166" s="26">
        <v>5671208</v>
      </c>
      <c r="E166" s="33" t="s">
        <v>158</v>
      </c>
    </row>
    <row r="167" spans="1:5" ht="15.75">
      <c r="A167" s="12">
        <v>2</v>
      </c>
      <c r="B167" s="12">
        <v>78</v>
      </c>
      <c r="C167" s="12">
        <v>0</v>
      </c>
      <c r="D167" s="26">
        <v>7505671209</v>
      </c>
      <c r="E167" s="31" t="s">
        <v>159</v>
      </c>
    </row>
    <row r="168" spans="1:5" ht="15.75">
      <c r="A168" s="12">
        <v>3</v>
      </c>
      <c r="B168" s="12">
        <v>5</v>
      </c>
      <c r="C168" s="12">
        <v>0</v>
      </c>
      <c r="D168" s="26">
        <v>5671205</v>
      </c>
      <c r="E168" s="31" t="s">
        <v>160</v>
      </c>
    </row>
    <row r="169" spans="1:5">
      <c r="A169" t="s">
        <v>344</v>
      </c>
      <c r="B169" t="s">
        <v>344</v>
      </c>
    </row>
    <row r="170" spans="1:5">
      <c r="A170" t="s">
        <v>344</v>
      </c>
      <c r="B170" t="s">
        <v>344</v>
      </c>
    </row>
    <row r="171" spans="1:5" ht="15.75">
      <c r="A171" s="35" t="s">
        <v>344</v>
      </c>
      <c r="B171" s="36" t="s">
        <v>344</v>
      </c>
      <c r="C171" s="36"/>
      <c r="D171" s="36"/>
      <c r="E171" s="36"/>
    </row>
    <row r="172" spans="1:5" ht="15.75">
      <c r="A172" s="37" t="s">
        <v>344</v>
      </c>
      <c r="B172" s="37" t="s">
        <v>344</v>
      </c>
      <c r="C172" s="23"/>
      <c r="D172" s="24"/>
      <c r="E172" s="28" t="s">
        <v>161</v>
      </c>
    </row>
    <row r="173" spans="1:5" ht="15.75">
      <c r="A173" s="23" t="s">
        <v>344</v>
      </c>
      <c r="B173" s="23" t="s">
        <v>344</v>
      </c>
      <c r="C173" s="23" t="s">
        <v>5</v>
      </c>
      <c r="D173" s="24" t="s">
        <v>6</v>
      </c>
      <c r="E173" s="29" t="s">
        <v>7</v>
      </c>
    </row>
    <row r="174" spans="1:5">
      <c r="A174" t="s">
        <v>344</v>
      </c>
      <c r="B174" t="s">
        <v>344</v>
      </c>
      <c r="E174" s="30" t="s">
        <v>84</v>
      </c>
    </row>
    <row r="175" spans="1:5" ht="15.75">
      <c r="A175" s="12">
        <v>0</v>
      </c>
      <c r="B175" s="12">
        <v>1</v>
      </c>
      <c r="C175" s="12">
        <v>2</v>
      </c>
      <c r="D175" s="27">
        <v>750104891356</v>
      </c>
      <c r="E175" s="31" t="s">
        <v>162</v>
      </c>
    </row>
    <row r="176" spans="1:5" ht="15.75">
      <c r="A176" s="12">
        <v>0</v>
      </c>
      <c r="B176" s="12">
        <v>1</v>
      </c>
      <c r="C176" s="12">
        <v>2</v>
      </c>
      <c r="D176" s="27">
        <v>3145</v>
      </c>
      <c r="E176" s="31" t="s">
        <v>163</v>
      </c>
    </row>
    <row r="177" spans="1:5">
      <c r="A177" t="s">
        <v>344</v>
      </c>
      <c r="B177" t="s">
        <v>344</v>
      </c>
      <c r="E177" s="30" t="s">
        <v>150</v>
      </c>
    </row>
    <row r="178" spans="1:5" ht="15.75">
      <c r="A178" s="12">
        <v>0</v>
      </c>
      <c r="B178" s="12">
        <v>31</v>
      </c>
      <c r="C178" s="12">
        <v>0</v>
      </c>
      <c r="D178" s="26">
        <v>7501035908236</v>
      </c>
      <c r="E178" s="31" t="s">
        <v>164</v>
      </c>
    </row>
    <row r="179" spans="1:5" ht="15.75">
      <c r="A179" s="12">
        <v>1</v>
      </c>
      <c r="B179" s="12">
        <v>1</v>
      </c>
      <c r="C179" s="12">
        <v>0</v>
      </c>
      <c r="D179" s="26">
        <v>75454806</v>
      </c>
      <c r="E179" s="31" t="s">
        <v>165</v>
      </c>
    </row>
    <row r="180" spans="1:5" ht="15.75">
      <c r="A180" s="12">
        <v>0</v>
      </c>
      <c r="B180" s="12">
        <v>11</v>
      </c>
      <c r="C180" s="12">
        <v>0</v>
      </c>
      <c r="D180" s="26">
        <v>75454805</v>
      </c>
      <c r="E180" s="31" t="s">
        <v>166</v>
      </c>
    </row>
    <row r="181" spans="1:5" ht="15.75">
      <c r="A181" s="12">
        <v>0</v>
      </c>
      <c r="B181" s="12">
        <v>8</v>
      </c>
      <c r="C181" s="12">
        <v>0</v>
      </c>
      <c r="D181" s="27">
        <v>750103945</v>
      </c>
      <c r="E181" s="31" t="s">
        <v>167</v>
      </c>
    </row>
    <row r="182" spans="1:5" ht="15.75">
      <c r="A182" s="12">
        <v>0</v>
      </c>
      <c r="B182" s="12">
        <v>9</v>
      </c>
      <c r="C182" s="12">
        <v>0</v>
      </c>
      <c r="D182" s="27">
        <v>750103943</v>
      </c>
      <c r="E182" s="31" t="s">
        <v>168</v>
      </c>
    </row>
    <row r="183" spans="1:5" ht="15.75">
      <c r="A183" s="12">
        <v>1</v>
      </c>
      <c r="B183" s="12">
        <v>30</v>
      </c>
      <c r="C183" s="12">
        <v>0</v>
      </c>
      <c r="D183" s="26">
        <v>750800601401</v>
      </c>
      <c r="E183" s="31" t="s">
        <v>169</v>
      </c>
    </row>
    <row r="184" spans="1:5">
      <c r="A184" t="s">
        <v>344</v>
      </c>
      <c r="B184" t="s">
        <v>344</v>
      </c>
      <c r="E184" s="30" t="s">
        <v>170</v>
      </c>
    </row>
    <row r="185" spans="1:5" ht="15.75">
      <c r="A185" s="12">
        <v>0</v>
      </c>
      <c r="B185" s="12">
        <v>23</v>
      </c>
      <c r="C185" s="12">
        <v>0</v>
      </c>
      <c r="D185" s="27">
        <v>750103328</v>
      </c>
      <c r="E185" s="31" t="s">
        <v>171</v>
      </c>
    </row>
    <row r="186" spans="1:5">
      <c r="A186" t="s">
        <v>344</v>
      </c>
      <c r="B186" t="s">
        <v>344</v>
      </c>
      <c r="E186" s="30" t="s">
        <v>14</v>
      </c>
    </row>
    <row r="187" spans="1:5" ht="15.75">
      <c r="A187" s="12" t="s">
        <v>347</v>
      </c>
      <c r="B187" s="12">
        <v>5</v>
      </c>
      <c r="C187" s="12">
        <v>0</v>
      </c>
      <c r="D187" s="27">
        <v>7509546057163</v>
      </c>
      <c r="E187" s="31" t="s">
        <v>172</v>
      </c>
    </row>
    <row r="188" spans="1:5" ht="15.75">
      <c r="A188" s="12" t="s">
        <v>348</v>
      </c>
      <c r="B188" s="12">
        <v>0</v>
      </c>
      <c r="C188" s="12">
        <v>0</v>
      </c>
      <c r="D188" s="27">
        <v>7423</v>
      </c>
      <c r="E188" s="31" t="s">
        <v>173</v>
      </c>
    </row>
    <row r="189" spans="1:5" ht="15.75">
      <c r="A189" s="12">
        <v>5</v>
      </c>
      <c r="B189" s="12">
        <v>11</v>
      </c>
      <c r="C189" s="12">
        <v>0</v>
      </c>
      <c r="D189" s="27">
        <v>7421</v>
      </c>
      <c r="E189" s="31" t="s">
        <v>174</v>
      </c>
    </row>
    <row r="190" spans="1:5" ht="15.75">
      <c r="A190" s="12">
        <v>0</v>
      </c>
      <c r="B190" s="12">
        <v>57</v>
      </c>
      <c r="C190" s="12">
        <v>4</v>
      </c>
      <c r="D190" s="26">
        <v>1262</v>
      </c>
      <c r="E190" s="31" t="s">
        <v>175</v>
      </c>
    </row>
    <row r="191" spans="1:5" ht="15.75">
      <c r="A191" s="12">
        <v>0</v>
      </c>
      <c r="B191" s="12">
        <v>71</v>
      </c>
      <c r="C191" s="12">
        <v>2</v>
      </c>
      <c r="D191" s="26">
        <v>7509546007080</v>
      </c>
      <c r="E191" s="31" t="s">
        <v>176</v>
      </c>
    </row>
    <row r="192" spans="1:5">
      <c r="A192" t="s">
        <v>344</v>
      </c>
      <c r="B192" t="s">
        <v>344</v>
      </c>
      <c r="E192" s="30" t="s">
        <v>177</v>
      </c>
    </row>
    <row r="193" spans="1:5" ht="15.75">
      <c r="A193" s="12">
        <v>9</v>
      </c>
      <c r="B193" s="12">
        <v>7</v>
      </c>
      <c r="C193" s="12">
        <v>0</v>
      </c>
      <c r="D193" s="26">
        <v>7501058743265</v>
      </c>
      <c r="E193" s="31" t="s">
        <v>178</v>
      </c>
    </row>
    <row r="194" spans="1:5" ht="15.75">
      <c r="A194" s="12">
        <v>6</v>
      </c>
      <c r="B194" s="12">
        <v>10</v>
      </c>
      <c r="C194" s="12">
        <v>0</v>
      </c>
      <c r="D194" s="26">
        <v>7501032940304</v>
      </c>
      <c r="E194" s="31" t="s">
        <v>179</v>
      </c>
    </row>
    <row r="195" spans="1:5" ht="15.75">
      <c r="A195" s="12">
        <v>5</v>
      </c>
      <c r="B195" s="12">
        <v>6</v>
      </c>
      <c r="C195" s="12">
        <v>10</v>
      </c>
      <c r="D195" s="26">
        <v>7501032940106</v>
      </c>
      <c r="E195" s="31" t="s">
        <v>180</v>
      </c>
    </row>
    <row r="196" spans="1:5">
      <c r="A196" t="s">
        <v>344</v>
      </c>
      <c r="B196" t="s">
        <v>344</v>
      </c>
      <c r="E196" s="30" t="s">
        <v>181</v>
      </c>
    </row>
    <row r="197" spans="1:5" ht="15.75">
      <c r="A197" s="12" t="s">
        <v>349</v>
      </c>
      <c r="B197" s="12">
        <v>3</v>
      </c>
      <c r="C197" s="12">
        <v>0</v>
      </c>
      <c r="D197" s="27">
        <v>70330617285</v>
      </c>
      <c r="E197" s="31" t="s">
        <v>182</v>
      </c>
    </row>
    <row r="198" spans="1:5">
      <c r="A198" t="s">
        <v>344</v>
      </c>
      <c r="B198" t="s">
        <v>344</v>
      </c>
      <c r="E198" s="30" t="s">
        <v>23</v>
      </c>
    </row>
    <row r="199" spans="1:5" ht="15.75">
      <c r="A199" s="12">
        <v>0</v>
      </c>
      <c r="B199" s="12">
        <v>7</v>
      </c>
      <c r="C199" s="12">
        <v>0</v>
      </c>
      <c r="D199" s="26">
        <v>3721</v>
      </c>
      <c r="E199" s="31" t="s">
        <v>183</v>
      </c>
    </row>
    <row r="200" spans="1:5" ht="15.75">
      <c r="A200" s="12">
        <v>4</v>
      </c>
      <c r="B200" s="12">
        <v>5</v>
      </c>
      <c r="C200" s="12">
        <v>0</v>
      </c>
      <c r="D200" s="26">
        <v>3715</v>
      </c>
      <c r="E200" s="31" t="s">
        <v>184</v>
      </c>
    </row>
    <row r="201" spans="1:5" ht="15.75">
      <c r="A201" s="12">
        <v>2</v>
      </c>
      <c r="B201" s="12">
        <v>3</v>
      </c>
      <c r="C201" s="12">
        <v>0</v>
      </c>
      <c r="D201" s="26">
        <v>12535</v>
      </c>
      <c r="E201" s="31" t="s">
        <v>185</v>
      </c>
    </row>
    <row r="202" spans="1:5" ht="15.75">
      <c r="A202" s="12">
        <v>2</v>
      </c>
      <c r="B202" s="12">
        <v>2</v>
      </c>
      <c r="C202" s="12">
        <v>0</v>
      </c>
      <c r="D202" s="26">
        <v>3742</v>
      </c>
      <c r="E202" s="31" t="s">
        <v>186</v>
      </c>
    </row>
    <row r="203" spans="1:5">
      <c r="A203" t="s">
        <v>344</v>
      </c>
      <c r="B203" t="s">
        <v>344</v>
      </c>
      <c r="E203" s="30" t="s">
        <v>187</v>
      </c>
    </row>
    <row r="204" spans="1:5" ht="15.75">
      <c r="A204" s="12">
        <v>4</v>
      </c>
      <c r="B204" s="12">
        <v>11</v>
      </c>
      <c r="C204" s="12">
        <v>0</v>
      </c>
      <c r="D204" s="26" t="s">
        <v>188</v>
      </c>
      <c r="E204" s="31" t="s">
        <v>189</v>
      </c>
    </row>
    <row r="205" spans="1:5" ht="15.75">
      <c r="A205" s="12">
        <v>4</v>
      </c>
      <c r="B205" s="12">
        <v>2</v>
      </c>
      <c r="C205" s="12">
        <v>0</v>
      </c>
      <c r="D205" s="26">
        <v>7702018920235</v>
      </c>
      <c r="E205" s="31" t="s">
        <v>190</v>
      </c>
    </row>
    <row r="206" spans="1:5" ht="15.75">
      <c r="A206" s="12">
        <v>2</v>
      </c>
      <c r="B206" s="12">
        <v>1</v>
      </c>
      <c r="C206" s="12">
        <v>0</v>
      </c>
      <c r="D206" s="26">
        <v>61221</v>
      </c>
      <c r="E206" s="31" t="s">
        <v>191</v>
      </c>
    </row>
    <row r="207" spans="1:5" ht="15.75">
      <c r="A207" s="12">
        <v>2</v>
      </c>
      <c r="B207" s="12">
        <v>8</v>
      </c>
      <c r="C207" s="12">
        <v>0</v>
      </c>
      <c r="D207" s="26">
        <v>6222001551075</v>
      </c>
      <c r="E207" s="31" t="s">
        <v>192</v>
      </c>
    </row>
    <row r="208" spans="1:5" ht="15.75">
      <c r="A208" s="12">
        <v>1</v>
      </c>
      <c r="B208" s="12">
        <v>3</v>
      </c>
      <c r="C208" s="12" t="s">
        <v>349</v>
      </c>
      <c r="D208" s="26">
        <v>7501014589718</v>
      </c>
      <c r="E208" s="31" t="s">
        <v>193</v>
      </c>
    </row>
    <row r="209" spans="1:5">
      <c r="A209" t="s">
        <v>344</v>
      </c>
      <c r="B209" t="s">
        <v>344</v>
      </c>
      <c r="E209" s="30" t="s">
        <v>118</v>
      </c>
    </row>
    <row r="210" spans="1:5" ht="15.75">
      <c r="A210" s="12">
        <v>0</v>
      </c>
      <c r="B210" s="12">
        <v>7</v>
      </c>
      <c r="C210" s="12" t="s">
        <v>350</v>
      </c>
      <c r="D210" s="26">
        <v>7501119500489</v>
      </c>
      <c r="E210" s="31" t="s">
        <v>194</v>
      </c>
    </row>
    <row r="211" spans="1:5" ht="15.75">
      <c r="A211" s="12">
        <v>2</v>
      </c>
      <c r="B211" s="12">
        <v>9</v>
      </c>
      <c r="C211" s="12">
        <v>0</v>
      </c>
      <c r="D211" s="26">
        <v>6925</v>
      </c>
      <c r="E211" s="31" t="s">
        <v>195</v>
      </c>
    </row>
    <row r="212" spans="1:5">
      <c r="A212" t="s">
        <v>344</v>
      </c>
      <c r="B212" t="s">
        <v>344</v>
      </c>
      <c r="E212" s="30" t="s">
        <v>122</v>
      </c>
    </row>
    <row r="213" spans="1:5" ht="15.75">
      <c r="A213" s="12">
        <v>7</v>
      </c>
      <c r="B213" s="12">
        <v>0</v>
      </c>
      <c r="C213" s="12">
        <v>0</v>
      </c>
      <c r="D213" s="26">
        <v>5785</v>
      </c>
      <c r="E213" s="31" t="s">
        <v>196</v>
      </c>
    </row>
    <row r="214" spans="1:5" ht="15.75">
      <c r="A214" s="12">
        <v>0</v>
      </c>
      <c r="B214" s="12">
        <v>0</v>
      </c>
      <c r="C214" s="12">
        <v>5</v>
      </c>
      <c r="D214" s="26">
        <v>5786</v>
      </c>
      <c r="E214" s="31" t="s">
        <v>197</v>
      </c>
    </row>
    <row r="215" spans="1:5" ht="15.75">
      <c r="A215" s="12">
        <v>5</v>
      </c>
      <c r="B215" s="12">
        <v>4</v>
      </c>
      <c r="C215" s="12">
        <v>0</v>
      </c>
      <c r="D215" s="26">
        <v>5788</v>
      </c>
      <c r="E215" s="31" t="s">
        <v>198</v>
      </c>
    </row>
    <row r="216" spans="1:5" ht="15.75">
      <c r="A216" s="12">
        <v>1</v>
      </c>
      <c r="B216" s="12">
        <v>4</v>
      </c>
      <c r="C216" s="12">
        <v>3</v>
      </c>
      <c r="D216" s="26">
        <v>5461</v>
      </c>
      <c r="E216" s="31" t="s">
        <v>199</v>
      </c>
    </row>
    <row r="217" spans="1:5" ht="15.75">
      <c r="A217" s="12">
        <v>8</v>
      </c>
      <c r="B217" s="12">
        <v>1</v>
      </c>
      <c r="C217" s="12">
        <v>0</v>
      </c>
      <c r="D217" s="26">
        <v>50222</v>
      </c>
      <c r="E217" s="31" t="s">
        <v>200</v>
      </c>
    </row>
    <row r="218" spans="1:5" ht="15.75">
      <c r="A218" s="12">
        <v>4</v>
      </c>
      <c r="B218" s="12">
        <v>3</v>
      </c>
      <c r="C218" s="12">
        <v>0</v>
      </c>
      <c r="D218" s="26">
        <v>50214</v>
      </c>
      <c r="E218" s="31" t="s">
        <v>201</v>
      </c>
    </row>
    <row r="219" spans="1:5" ht="15.75">
      <c r="A219" s="12">
        <v>4</v>
      </c>
      <c r="B219" s="12">
        <v>3</v>
      </c>
      <c r="C219" s="12">
        <v>3</v>
      </c>
      <c r="D219" s="26">
        <v>50213</v>
      </c>
      <c r="E219" s="31" t="s">
        <v>202</v>
      </c>
    </row>
    <row r="220" spans="1:5" ht="15.75">
      <c r="A220" s="12">
        <v>1</v>
      </c>
      <c r="B220" s="12">
        <v>0</v>
      </c>
      <c r="C220" s="12">
        <v>3</v>
      </c>
      <c r="D220" s="26">
        <v>50211</v>
      </c>
      <c r="E220" s="31" t="s">
        <v>203</v>
      </c>
    </row>
    <row r="221" spans="1:5" ht="15.75">
      <c r="A221" s="12">
        <v>3</v>
      </c>
      <c r="B221" s="12">
        <v>3</v>
      </c>
      <c r="C221" s="12">
        <v>0</v>
      </c>
      <c r="D221" s="26">
        <v>50212</v>
      </c>
      <c r="E221" s="31" t="s">
        <v>204</v>
      </c>
    </row>
    <row r="222" spans="1:5" ht="15.75">
      <c r="A222" s="12">
        <v>4</v>
      </c>
      <c r="B222" s="12">
        <v>1</v>
      </c>
      <c r="C222" s="12">
        <v>0</v>
      </c>
      <c r="D222" s="26" t="s">
        <v>205</v>
      </c>
      <c r="E222" s="31" t="s">
        <v>206</v>
      </c>
    </row>
    <row r="223" spans="1:5" ht="15.75">
      <c r="A223" s="12">
        <v>5</v>
      </c>
      <c r="B223" s="12">
        <v>1</v>
      </c>
      <c r="C223" s="12">
        <v>0</v>
      </c>
      <c r="D223" s="26" t="s">
        <v>207</v>
      </c>
      <c r="E223" s="31" t="s">
        <v>208</v>
      </c>
    </row>
    <row r="224" spans="1:5" ht="15.75">
      <c r="A224" s="12">
        <v>6</v>
      </c>
      <c r="B224" s="12">
        <v>2</v>
      </c>
      <c r="C224" s="12">
        <v>0</v>
      </c>
      <c r="D224" s="26">
        <v>5783</v>
      </c>
      <c r="E224" s="31" t="s">
        <v>209</v>
      </c>
    </row>
    <row r="225" spans="1:5" ht="15.75">
      <c r="A225" s="12">
        <v>2</v>
      </c>
      <c r="B225" s="12">
        <v>3</v>
      </c>
      <c r="C225" s="12">
        <v>0</v>
      </c>
      <c r="D225" s="26">
        <v>5784</v>
      </c>
      <c r="E225" s="31" t="s">
        <v>210</v>
      </c>
    </row>
    <row r="226" spans="1:5" ht="15.75">
      <c r="A226" s="12">
        <v>2</v>
      </c>
      <c r="B226" s="12">
        <v>0</v>
      </c>
      <c r="C226" s="12">
        <v>2</v>
      </c>
      <c r="D226" s="26">
        <v>5782</v>
      </c>
      <c r="E226" s="31" t="s">
        <v>211</v>
      </c>
    </row>
    <row r="227" spans="1:5" ht="15.75">
      <c r="A227" s="12">
        <v>5</v>
      </c>
      <c r="B227" s="12">
        <v>0</v>
      </c>
      <c r="C227" s="12">
        <v>0</v>
      </c>
      <c r="D227" s="26">
        <v>57994</v>
      </c>
      <c r="E227" s="31" t="s">
        <v>212</v>
      </c>
    </row>
    <row r="228" spans="1:5" ht="15.75">
      <c r="A228" s="12">
        <v>9</v>
      </c>
      <c r="B228" s="12">
        <v>2</v>
      </c>
      <c r="C228" s="12">
        <v>0</v>
      </c>
      <c r="D228" s="26">
        <v>57996</v>
      </c>
      <c r="E228" s="31" t="s">
        <v>213</v>
      </c>
    </row>
    <row r="229" spans="1:5" ht="15.75">
      <c r="A229" s="12">
        <v>6</v>
      </c>
      <c r="B229" s="12">
        <v>0</v>
      </c>
      <c r="C229" s="12">
        <v>0</v>
      </c>
      <c r="D229" s="26">
        <v>57997</v>
      </c>
      <c r="E229" s="31" t="s">
        <v>214</v>
      </c>
    </row>
    <row r="230" spans="1:5" ht="15.75">
      <c r="A230" s="12">
        <v>3</v>
      </c>
      <c r="B230" s="12">
        <v>0</v>
      </c>
      <c r="C230" s="12">
        <v>5</v>
      </c>
      <c r="D230" s="26">
        <v>57995</v>
      </c>
      <c r="E230" s="31" t="s">
        <v>215</v>
      </c>
    </row>
    <row r="231" spans="1:5">
      <c r="A231" t="s">
        <v>344</v>
      </c>
      <c r="B231" t="s">
        <v>344</v>
      </c>
      <c r="E231" s="30" t="s">
        <v>216</v>
      </c>
    </row>
    <row r="232" spans="1:5" ht="15.75">
      <c r="A232" s="12">
        <v>8</v>
      </c>
      <c r="B232" s="12">
        <v>9</v>
      </c>
      <c r="C232" s="12">
        <v>0</v>
      </c>
      <c r="D232" s="26">
        <v>5642</v>
      </c>
      <c r="E232" s="31" t="s">
        <v>217</v>
      </c>
    </row>
    <row r="233" spans="1:5" ht="15.75">
      <c r="A233" s="12">
        <v>6</v>
      </c>
      <c r="B233" s="12">
        <v>4</v>
      </c>
      <c r="C233" s="12">
        <v>5</v>
      </c>
      <c r="D233" s="26" t="s">
        <v>218</v>
      </c>
      <c r="E233" s="31" t="s">
        <v>219</v>
      </c>
    </row>
    <row r="234" spans="1:5" ht="15.75">
      <c r="A234" s="12">
        <v>2</v>
      </c>
      <c r="B234" s="12">
        <v>17.875</v>
      </c>
      <c r="C234" s="12">
        <v>0</v>
      </c>
      <c r="D234" s="26">
        <v>5624</v>
      </c>
      <c r="E234" s="31" t="s">
        <v>220</v>
      </c>
    </row>
    <row r="235" spans="1:5">
      <c r="A235" t="s">
        <v>344</v>
      </c>
      <c r="B235" t="s">
        <v>344</v>
      </c>
      <c r="E235" s="30" t="s">
        <v>221</v>
      </c>
    </row>
    <row r="236" spans="1:5" ht="15.75">
      <c r="A236" s="12" t="s">
        <v>349</v>
      </c>
      <c r="B236" s="12">
        <v>4</v>
      </c>
      <c r="C236" s="12">
        <v>0</v>
      </c>
      <c r="D236" s="27" t="s">
        <v>222</v>
      </c>
      <c r="E236" s="31" t="s">
        <v>223</v>
      </c>
    </row>
    <row r="237" spans="1:5" ht="15.75">
      <c r="A237" s="12" t="s">
        <v>348</v>
      </c>
      <c r="B237" s="12">
        <v>0</v>
      </c>
      <c r="C237" s="12">
        <v>0</v>
      </c>
      <c r="D237" s="27" t="s">
        <v>224</v>
      </c>
      <c r="E237" s="31" t="s">
        <v>225</v>
      </c>
    </row>
    <row r="238" spans="1:5">
      <c r="A238" t="s">
        <v>344</v>
      </c>
      <c r="B238" t="s">
        <v>344</v>
      </c>
      <c r="E238" s="30" t="s">
        <v>226</v>
      </c>
    </row>
    <row r="239" spans="1:5" ht="15.75">
      <c r="A239" s="12">
        <v>1</v>
      </c>
      <c r="B239" s="12" t="s">
        <v>349</v>
      </c>
      <c r="C239" s="12">
        <v>0</v>
      </c>
      <c r="D239" s="27">
        <v>7501001165215</v>
      </c>
      <c r="E239" s="31" t="s">
        <v>227</v>
      </c>
    </row>
    <row r="240" spans="1:5">
      <c r="A240" t="s">
        <v>344</v>
      </c>
      <c r="B240" t="s">
        <v>344</v>
      </c>
      <c r="E240" s="30" t="s">
        <v>79</v>
      </c>
    </row>
    <row r="241" spans="1:5" ht="15.75">
      <c r="A241" s="12">
        <v>4</v>
      </c>
      <c r="B241" s="12">
        <v>1</v>
      </c>
      <c r="C241" s="12">
        <v>3</v>
      </c>
      <c r="D241" s="26">
        <v>57999</v>
      </c>
      <c r="E241" s="31" t="s">
        <v>228</v>
      </c>
    </row>
    <row r="242" spans="1:5" ht="15.75">
      <c r="A242" s="12">
        <v>2</v>
      </c>
      <c r="B242" s="12">
        <v>22</v>
      </c>
      <c r="C242" s="12">
        <v>5</v>
      </c>
      <c r="D242" s="26">
        <v>6340</v>
      </c>
      <c r="E242" s="31" t="s">
        <v>229</v>
      </c>
    </row>
    <row r="243" spans="1:5" ht="15.75">
      <c r="A243" s="12">
        <v>3</v>
      </c>
      <c r="B243" s="12">
        <v>10</v>
      </c>
      <c r="C243" s="12">
        <v>3</v>
      </c>
      <c r="D243" s="26" t="s">
        <v>230</v>
      </c>
      <c r="E243" s="31" t="s">
        <v>231</v>
      </c>
    </row>
    <row r="244" spans="1:5" ht="15.75">
      <c r="A244" s="12">
        <v>1</v>
      </c>
      <c r="B244" s="12">
        <v>3</v>
      </c>
      <c r="C244" s="12">
        <v>5</v>
      </c>
      <c r="D244" s="26">
        <v>124112</v>
      </c>
      <c r="E244" s="31" t="s">
        <v>232</v>
      </c>
    </row>
    <row r="245" spans="1:5" ht="15.75">
      <c r="A245" s="12">
        <v>2</v>
      </c>
      <c r="B245" s="12">
        <v>20</v>
      </c>
      <c r="C245" s="12">
        <v>5</v>
      </c>
      <c r="D245" s="26">
        <v>6301</v>
      </c>
      <c r="E245" s="31" t="s">
        <v>233</v>
      </c>
    </row>
    <row r="246" spans="1:5">
      <c r="A246" t="s">
        <v>344</v>
      </c>
      <c r="B246" t="s">
        <v>344</v>
      </c>
      <c r="E246" s="30" t="s">
        <v>81</v>
      </c>
    </row>
    <row r="247" spans="1:5" ht="15.75">
      <c r="A247" s="12" t="s">
        <v>351</v>
      </c>
      <c r="B247" s="12">
        <v>5</v>
      </c>
      <c r="C247" s="12" t="s">
        <v>348</v>
      </c>
      <c r="D247" s="27">
        <v>6917</v>
      </c>
      <c r="E247" s="31" t="s">
        <v>234</v>
      </c>
    </row>
    <row r="248" spans="1:5" ht="15.75">
      <c r="A248" s="12" t="s">
        <v>351</v>
      </c>
      <c r="B248" s="12">
        <v>4</v>
      </c>
      <c r="C248" s="12" t="s">
        <v>348</v>
      </c>
      <c r="D248" s="27">
        <v>7501102611000</v>
      </c>
      <c r="E248" s="31" t="s">
        <v>235</v>
      </c>
    </row>
    <row r="249" spans="1:5" ht="15.75">
      <c r="A249" s="12" t="s">
        <v>351</v>
      </c>
      <c r="B249" s="12">
        <v>0</v>
      </c>
      <c r="C249" s="12" t="s">
        <v>349</v>
      </c>
      <c r="D249" s="27">
        <v>6924</v>
      </c>
      <c r="E249" s="31" t="s">
        <v>236</v>
      </c>
    </row>
    <row r="250" spans="1:5" ht="15.75">
      <c r="A250" s="12">
        <v>3</v>
      </c>
      <c r="B250" s="12">
        <v>11</v>
      </c>
      <c r="C250" s="12"/>
      <c r="D250" s="26">
        <v>8469</v>
      </c>
      <c r="E250" s="31" t="s">
        <v>237</v>
      </c>
    </row>
    <row r="251" spans="1:5" ht="15.75">
      <c r="A251" s="12">
        <v>2</v>
      </c>
      <c r="B251" s="12">
        <v>9</v>
      </c>
      <c r="C251" s="12"/>
      <c r="D251" s="26">
        <v>7501102630018</v>
      </c>
      <c r="E251" s="31" t="s">
        <v>238</v>
      </c>
    </row>
    <row r="252" spans="1:5">
      <c r="A252" t="s">
        <v>344</v>
      </c>
      <c r="B252" t="s">
        <v>344</v>
      </c>
    </row>
    <row r="253" spans="1:5">
      <c r="A253" t="s">
        <v>344</v>
      </c>
      <c r="B253" t="s">
        <v>344</v>
      </c>
    </row>
    <row r="254" spans="1:5" ht="15.75">
      <c r="A254" s="35" t="s">
        <v>344</v>
      </c>
      <c r="B254" s="36" t="s">
        <v>344</v>
      </c>
      <c r="C254" s="36"/>
      <c r="D254" s="36"/>
      <c r="E254" s="36"/>
    </row>
    <row r="255" spans="1:5" ht="15.75">
      <c r="A255" s="37" t="s">
        <v>344</v>
      </c>
      <c r="B255" s="37" t="s">
        <v>344</v>
      </c>
      <c r="C255" s="23"/>
      <c r="D255" s="24"/>
      <c r="E255" s="28" t="s">
        <v>239</v>
      </c>
    </row>
    <row r="256" spans="1:5" ht="15.75">
      <c r="A256" s="23" t="s">
        <v>344</v>
      </c>
      <c r="B256" s="23" t="s">
        <v>344</v>
      </c>
      <c r="C256" s="23" t="s">
        <v>5</v>
      </c>
      <c r="D256" s="24" t="s">
        <v>6</v>
      </c>
      <c r="E256" s="29" t="s">
        <v>7</v>
      </c>
    </row>
    <row r="257" spans="1:5">
      <c r="A257" t="s">
        <v>344</v>
      </c>
      <c r="B257" t="s">
        <v>344</v>
      </c>
      <c r="E257" s="30" t="s">
        <v>150</v>
      </c>
    </row>
    <row r="258" spans="1:5" ht="15.75">
      <c r="A258" s="12">
        <v>1</v>
      </c>
      <c r="B258" s="12">
        <v>0</v>
      </c>
      <c r="C258" s="12">
        <v>2</v>
      </c>
      <c r="D258" s="26">
        <v>2259</v>
      </c>
      <c r="E258" s="31" t="s">
        <v>240</v>
      </c>
    </row>
    <row r="259" spans="1:5" ht="15.75">
      <c r="A259" s="12">
        <v>6</v>
      </c>
      <c r="B259" s="12">
        <v>18</v>
      </c>
      <c r="C259" s="12">
        <v>0</v>
      </c>
      <c r="D259" s="26">
        <v>7502221010726</v>
      </c>
      <c r="E259" s="31" t="s">
        <v>241</v>
      </c>
    </row>
    <row r="260" spans="1:5" ht="15.75">
      <c r="A260" s="12">
        <v>4</v>
      </c>
      <c r="B260" s="12">
        <v>23</v>
      </c>
      <c r="C260" s="12">
        <v>0</v>
      </c>
      <c r="D260" s="26">
        <v>7502221010818</v>
      </c>
      <c r="E260" s="31" t="s">
        <v>242</v>
      </c>
    </row>
    <row r="261" spans="1:5">
      <c r="A261" t="s">
        <v>344</v>
      </c>
      <c r="B261" t="s">
        <v>344</v>
      </c>
      <c r="E261" s="30" t="s">
        <v>14</v>
      </c>
    </row>
    <row r="262" spans="1:5" ht="15.75">
      <c r="A262" s="12">
        <v>0</v>
      </c>
      <c r="B262" s="12">
        <v>0</v>
      </c>
      <c r="C262" s="12" t="s">
        <v>348</v>
      </c>
      <c r="D262" s="27">
        <v>86494279</v>
      </c>
      <c r="E262" s="31" t="s">
        <v>243</v>
      </c>
    </row>
    <row r="263" spans="1:5" ht="15.75">
      <c r="A263" s="12">
        <v>0</v>
      </c>
      <c r="B263" s="12">
        <v>4</v>
      </c>
      <c r="C263" s="12" t="s">
        <v>349</v>
      </c>
      <c r="D263" s="27">
        <v>86472017</v>
      </c>
      <c r="E263" s="31" t="s">
        <v>244</v>
      </c>
    </row>
    <row r="264" spans="1:5" ht="15.75">
      <c r="A264" s="12">
        <v>0</v>
      </c>
      <c r="B264" s="12">
        <v>82</v>
      </c>
      <c r="C264" s="12">
        <v>2</v>
      </c>
      <c r="D264" s="26">
        <v>2605</v>
      </c>
      <c r="E264" s="31" t="s">
        <v>245</v>
      </c>
    </row>
    <row r="265" spans="1:5" ht="15.75">
      <c r="A265" s="12">
        <v>2</v>
      </c>
      <c r="B265" s="12">
        <v>55</v>
      </c>
      <c r="C265" s="12">
        <v>2</v>
      </c>
      <c r="D265" s="26">
        <v>65899</v>
      </c>
      <c r="E265" s="31" t="s">
        <v>246</v>
      </c>
    </row>
    <row r="266" spans="1:5" ht="15.75">
      <c r="A266" s="12">
        <v>3</v>
      </c>
      <c r="B266" s="12">
        <v>32</v>
      </c>
      <c r="C266" s="12">
        <v>0</v>
      </c>
      <c r="D266" s="26" t="s">
        <v>247</v>
      </c>
      <c r="E266" s="34" t="s">
        <v>248</v>
      </c>
    </row>
    <row r="267" spans="1:5">
      <c r="A267" t="s">
        <v>344</v>
      </c>
      <c r="B267" t="s">
        <v>344</v>
      </c>
      <c r="E267" s="30" t="s">
        <v>249</v>
      </c>
    </row>
    <row r="268" spans="1:5" ht="15.75">
      <c r="A268" s="12" t="s">
        <v>352</v>
      </c>
      <c r="B268" s="12">
        <v>3</v>
      </c>
      <c r="C268" s="12">
        <v>0</v>
      </c>
      <c r="D268" s="27">
        <v>7501005101660</v>
      </c>
      <c r="E268" s="31" t="s">
        <v>250</v>
      </c>
    </row>
    <row r="269" spans="1:5" ht="15.75">
      <c r="A269" s="12" t="s">
        <v>348</v>
      </c>
      <c r="B269" s="12">
        <v>0</v>
      </c>
      <c r="C269" s="12">
        <v>0</v>
      </c>
      <c r="D269" s="27">
        <v>750110679</v>
      </c>
      <c r="E269" s="31" t="s">
        <v>251</v>
      </c>
    </row>
    <row r="270" spans="1:5" ht="15.75">
      <c r="A270" s="12" t="s">
        <v>356</v>
      </c>
      <c r="B270" s="12">
        <v>0</v>
      </c>
      <c r="C270" s="12">
        <v>0</v>
      </c>
      <c r="D270" s="27">
        <v>750110709</v>
      </c>
      <c r="E270" s="31" t="s">
        <v>252</v>
      </c>
    </row>
    <row r="271" spans="1:5">
      <c r="A271" t="s">
        <v>344</v>
      </c>
      <c r="B271" t="s">
        <v>344</v>
      </c>
      <c r="E271" s="30" t="s">
        <v>23</v>
      </c>
    </row>
    <row r="272" spans="1:5" ht="15.75">
      <c r="A272" s="12">
        <v>2</v>
      </c>
      <c r="B272" s="12">
        <v>7</v>
      </c>
      <c r="C272" s="12">
        <v>0</v>
      </c>
      <c r="D272" s="26">
        <v>56712034</v>
      </c>
      <c r="E272" s="31" t="s">
        <v>253</v>
      </c>
    </row>
    <row r="273" spans="1:5" ht="15.75">
      <c r="A273" s="12">
        <v>2</v>
      </c>
      <c r="B273" s="12">
        <v>5</v>
      </c>
      <c r="C273" s="12">
        <v>0</v>
      </c>
      <c r="D273" s="26">
        <v>7501037451051</v>
      </c>
      <c r="E273" s="31" t="s">
        <v>254</v>
      </c>
    </row>
    <row r="274" spans="1:5">
      <c r="A274" t="s">
        <v>344</v>
      </c>
      <c r="B274" t="s">
        <v>344</v>
      </c>
      <c r="E274" s="30" t="s">
        <v>187</v>
      </c>
    </row>
    <row r="275" spans="1:5" ht="15.75">
      <c r="A275" s="12">
        <v>7</v>
      </c>
      <c r="B275" s="12">
        <v>11</v>
      </c>
      <c r="C275" s="12">
        <v>0</v>
      </c>
      <c r="D275" s="26">
        <v>7506295375623</v>
      </c>
      <c r="E275" s="31" t="s">
        <v>255</v>
      </c>
    </row>
    <row r="276" spans="1:5" ht="15.75">
      <c r="A276" s="12">
        <v>1</v>
      </c>
      <c r="B276" s="12">
        <v>0</v>
      </c>
      <c r="C276" s="12" t="s">
        <v>348</v>
      </c>
      <c r="D276" s="26">
        <v>70330717541</v>
      </c>
      <c r="E276" s="31" t="s">
        <v>256</v>
      </c>
    </row>
    <row r="277" spans="1:5" ht="15.75">
      <c r="A277" s="12">
        <v>9</v>
      </c>
      <c r="B277" s="12">
        <v>0</v>
      </c>
      <c r="C277" s="12">
        <v>0</v>
      </c>
      <c r="D277" s="26">
        <v>7501009222934</v>
      </c>
      <c r="E277" s="31" t="s">
        <v>257</v>
      </c>
    </row>
    <row r="278" spans="1:5">
      <c r="A278" t="s">
        <v>344</v>
      </c>
      <c r="B278" t="s">
        <v>344</v>
      </c>
      <c r="E278" s="30" t="s">
        <v>41</v>
      </c>
    </row>
    <row r="279" spans="1:5" ht="15.75">
      <c r="A279" s="12">
        <v>1</v>
      </c>
      <c r="B279" s="12">
        <v>13</v>
      </c>
      <c r="C279" s="12">
        <v>0</v>
      </c>
      <c r="D279" s="26" t="s">
        <v>258</v>
      </c>
      <c r="E279" s="31" t="s">
        <v>259</v>
      </c>
    </row>
    <row r="280" spans="1:5">
      <c r="A280" t="s">
        <v>344</v>
      </c>
      <c r="B280" t="s">
        <v>344</v>
      </c>
      <c r="E280" s="30" t="s">
        <v>44</v>
      </c>
    </row>
    <row r="281" spans="1:5" ht="15.75">
      <c r="A281" s="12">
        <v>3</v>
      </c>
      <c r="B281" s="12">
        <v>14</v>
      </c>
      <c r="C281" s="12">
        <v>0</v>
      </c>
      <c r="D281" s="26">
        <v>7501059225418</v>
      </c>
      <c r="E281" s="31" t="s">
        <v>260</v>
      </c>
    </row>
    <row r="282" spans="1:5">
      <c r="A282" t="s">
        <v>344</v>
      </c>
      <c r="B282" t="s">
        <v>344</v>
      </c>
      <c r="E282" s="30" t="s">
        <v>221</v>
      </c>
    </row>
    <row r="283" spans="1:5" ht="15.75">
      <c r="A283" s="12">
        <v>0</v>
      </c>
      <c r="B283" s="12">
        <v>3</v>
      </c>
      <c r="C283" s="12">
        <v>0</v>
      </c>
      <c r="D283" s="27">
        <v>41333001029</v>
      </c>
      <c r="E283" s="31" t="s">
        <v>261</v>
      </c>
    </row>
    <row r="284" spans="1:5">
      <c r="A284" t="s">
        <v>344</v>
      </c>
      <c r="B284" t="s">
        <v>344</v>
      </c>
      <c r="E284" s="30" t="s">
        <v>226</v>
      </c>
    </row>
    <row r="285" spans="1:5" ht="15.75">
      <c r="A285" s="12">
        <v>1</v>
      </c>
      <c r="B285" s="12" t="s">
        <v>349</v>
      </c>
      <c r="C285" s="12">
        <v>0</v>
      </c>
      <c r="D285" s="27">
        <v>7501068</v>
      </c>
      <c r="E285" s="31" t="s">
        <v>262</v>
      </c>
    </row>
    <row r="286" spans="1:5" ht="15.75">
      <c r="A286" s="12">
        <v>1</v>
      </c>
      <c r="B286" s="12">
        <v>0</v>
      </c>
      <c r="C286" s="12">
        <v>0</v>
      </c>
      <c r="D286" s="27">
        <v>7791293218434</v>
      </c>
      <c r="E286" s="31" t="s">
        <v>263</v>
      </c>
    </row>
    <row r="287" spans="1:5">
      <c r="A287" t="s">
        <v>344</v>
      </c>
      <c r="B287" t="s">
        <v>344</v>
      </c>
      <c r="E287" s="30" t="s">
        <v>264</v>
      </c>
    </row>
    <row r="288" spans="1:5" ht="15.75">
      <c r="A288" s="12">
        <v>4</v>
      </c>
      <c r="B288" s="12">
        <v>11</v>
      </c>
      <c r="C288" s="12">
        <v>0</v>
      </c>
      <c r="D288" s="26">
        <v>6616</v>
      </c>
      <c r="E288" s="31" t="s">
        <v>265</v>
      </c>
    </row>
    <row r="289" spans="1:5" ht="15.75">
      <c r="A289" s="12">
        <v>2</v>
      </c>
      <c r="B289" s="12">
        <v>9</v>
      </c>
      <c r="C289" s="12">
        <v>5</v>
      </c>
      <c r="D289" s="26">
        <v>6610</v>
      </c>
      <c r="E289" s="31" t="s">
        <v>266</v>
      </c>
    </row>
    <row r="290" spans="1:5" ht="15.75">
      <c r="A290" s="12">
        <v>5</v>
      </c>
      <c r="B290" s="12">
        <v>10</v>
      </c>
      <c r="C290" s="12">
        <v>0</v>
      </c>
      <c r="D290" s="26">
        <v>6611</v>
      </c>
      <c r="E290" s="31" t="s">
        <v>267</v>
      </c>
    </row>
    <row r="291" spans="1:5" ht="15.75">
      <c r="A291" s="12">
        <v>5</v>
      </c>
      <c r="B291" s="12">
        <v>10</v>
      </c>
      <c r="C291" s="12">
        <v>0</v>
      </c>
      <c r="D291" s="26">
        <v>6612</v>
      </c>
      <c r="E291" s="31" t="s">
        <v>268</v>
      </c>
    </row>
    <row r="292" spans="1:5" ht="15.75">
      <c r="A292" s="12">
        <v>5</v>
      </c>
      <c r="B292" s="12">
        <v>10</v>
      </c>
      <c r="C292" s="12">
        <v>0</v>
      </c>
      <c r="D292" s="26">
        <v>6609</v>
      </c>
      <c r="E292" s="31" t="s">
        <v>269</v>
      </c>
    </row>
    <row r="293" spans="1:5">
      <c r="A293" t="s">
        <v>344</v>
      </c>
      <c r="B293" t="s">
        <v>344</v>
      </c>
      <c r="E293" s="30" t="s">
        <v>270</v>
      </c>
    </row>
    <row r="294" spans="1:5" ht="15.75">
      <c r="A294" s="12">
        <v>1</v>
      </c>
      <c r="B294" s="12">
        <v>6</v>
      </c>
      <c r="C294" s="12">
        <v>0</v>
      </c>
      <c r="D294" s="26">
        <v>1260</v>
      </c>
      <c r="E294" s="31" t="s">
        <v>271</v>
      </c>
    </row>
    <row r="295" spans="1:5">
      <c r="A295" t="s">
        <v>344</v>
      </c>
      <c r="B295" t="s">
        <v>344</v>
      </c>
      <c r="E295" s="30" t="s">
        <v>140</v>
      </c>
    </row>
    <row r="296" spans="1:5" ht="15.75">
      <c r="A296" s="12">
        <v>8</v>
      </c>
      <c r="B296" s="12">
        <v>1</v>
      </c>
      <c r="C296" s="12">
        <v>0</v>
      </c>
      <c r="D296" s="26">
        <v>75011210805</v>
      </c>
      <c r="E296" s="31" t="s">
        <v>272</v>
      </c>
    </row>
    <row r="297" spans="1:5">
      <c r="A297" t="s">
        <v>344</v>
      </c>
      <c r="B297" t="s">
        <v>344</v>
      </c>
      <c r="E297" s="30" t="s">
        <v>81</v>
      </c>
    </row>
    <row r="298" spans="1:5" ht="15.75">
      <c r="A298" s="12" t="s">
        <v>354</v>
      </c>
      <c r="B298" s="12">
        <v>3</v>
      </c>
      <c r="C298" s="12">
        <v>0</v>
      </c>
      <c r="D298" s="27">
        <v>7501014511016</v>
      </c>
      <c r="E298" s="31" t="s">
        <v>273</v>
      </c>
    </row>
    <row r="299" spans="1:5" ht="15.75">
      <c r="A299" s="12">
        <v>0</v>
      </c>
      <c r="B299" s="12">
        <v>6</v>
      </c>
      <c r="C299" s="12" t="s">
        <v>353</v>
      </c>
      <c r="D299" s="27">
        <v>7501014511023</v>
      </c>
      <c r="E299" s="31" t="s">
        <v>274</v>
      </c>
    </row>
    <row r="300" spans="1:5" ht="15.75">
      <c r="A300" s="12" t="s">
        <v>355</v>
      </c>
      <c r="B300" s="12">
        <v>3</v>
      </c>
      <c r="C300" s="12">
        <v>0</v>
      </c>
      <c r="D300" s="27">
        <v>7501014511030</v>
      </c>
      <c r="E300" s="31" t="s">
        <v>275</v>
      </c>
    </row>
    <row r="301" spans="1:5">
      <c r="A301" t="s">
        <v>344</v>
      </c>
      <c r="B301" t="s">
        <v>344</v>
      </c>
    </row>
    <row r="302" spans="1:5">
      <c r="A302" t="s">
        <v>344</v>
      </c>
      <c r="B302" t="s">
        <v>344</v>
      </c>
    </row>
    <row r="303" spans="1:5" ht="15.75">
      <c r="A303" s="35" t="s">
        <v>344</v>
      </c>
      <c r="B303" s="36" t="s">
        <v>344</v>
      </c>
      <c r="C303" s="36"/>
      <c r="D303" s="36"/>
      <c r="E303" s="36"/>
    </row>
    <row r="304" spans="1:5" ht="15.75">
      <c r="A304" s="37" t="s">
        <v>344</v>
      </c>
      <c r="B304" s="37" t="s">
        <v>344</v>
      </c>
      <c r="C304" s="23"/>
      <c r="D304" s="24"/>
      <c r="E304" s="28" t="s">
        <v>276</v>
      </c>
    </row>
    <row r="305" spans="1:5" ht="15.75">
      <c r="A305" s="23" t="s">
        <v>344</v>
      </c>
      <c r="B305" s="23" t="s">
        <v>344</v>
      </c>
      <c r="C305" s="23" t="s">
        <v>5</v>
      </c>
      <c r="D305" s="24" t="s">
        <v>6</v>
      </c>
      <c r="E305" s="29" t="s">
        <v>7</v>
      </c>
    </row>
    <row r="306" spans="1:5">
      <c r="A306" t="s">
        <v>344</v>
      </c>
      <c r="B306" t="s">
        <v>344</v>
      </c>
      <c r="E306" s="30" t="s">
        <v>79</v>
      </c>
    </row>
    <row r="307" spans="1:5" ht="15.75">
      <c r="A307" s="12">
        <v>16</v>
      </c>
      <c r="B307" s="12">
        <v>2</v>
      </c>
      <c r="C307" s="12">
        <v>0</v>
      </c>
      <c r="D307" s="26">
        <v>49068601</v>
      </c>
      <c r="E307" s="31" t="s">
        <v>277</v>
      </c>
    </row>
    <row r="308" spans="1:5">
      <c r="A308" t="s">
        <v>344</v>
      </c>
      <c r="B308" t="s">
        <v>344</v>
      </c>
    </row>
    <row r="309" spans="1:5">
      <c r="A309" t="s">
        <v>344</v>
      </c>
      <c r="B309" t="s">
        <v>344</v>
      </c>
    </row>
    <row r="310" spans="1:5" ht="15.75">
      <c r="A310" s="35" t="s">
        <v>344</v>
      </c>
      <c r="B310" s="36" t="s">
        <v>344</v>
      </c>
      <c r="C310" s="36"/>
      <c r="D310" s="36"/>
      <c r="E310" s="36"/>
    </row>
    <row r="311" spans="1:5" ht="15.75">
      <c r="A311" s="37" t="s">
        <v>344</v>
      </c>
      <c r="B311" s="37" t="s">
        <v>344</v>
      </c>
      <c r="C311" s="23"/>
      <c r="D311" s="24"/>
      <c r="E311" s="28" t="s">
        <v>278</v>
      </c>
    </row>
    <row r="312" spans="1:5" ht="15.75">
      <c r="A312" s="23" t="s">
        <v>344</v>
      </c>
      <c r="B312" s="23" t="s">
        <v>344</v>
      </c>
      <c r="C312" s="23" t="s">
        <v>5</v>
      </c>
      <c r="D312" s="24" t="s">
        <v>6</v>
      </c>
      <c r="E312" s="29" t="s">
        <v>7</v>
      </c>
    </row>
    <row r="313" spans="1:5">
      <c r="A313" t="s">
        <v>344</v>
      </c>
      <c r="B313" t="s">
        <v>344</v>
      </c>
      <c r="E313" s="30" t="s">
        <v>79</v>
      </c>
    </row>
    <row r="314" spans="1:5" ht="15.75">
      <c r="A314" s="12">
        <v>0</v>
      </c>
      <c r="B314" s="12">
        <v>0</v>
      </c>
      <c r="C314" s="12">
        <v>30</v>
      </c>
      <c r="D314" s="26">
        <v>6347</v>
      </c>
      <c r="E314" s="31" t="s">
        <v>279</v>
      </c>
    </row>
    <row r="315" spans="1:5">
      <c r="A315" t="s">
        <v>344</v>
      </c>
      <c r="B315" t="s">
        <v>344</v>
      </c>
    </row>
    <row r="316" spans="1:5">
      <c r="A316" t="s">
        <v>344</v>
      </c>
      <c r="B316" t="s">
        <v>344</v>
      </c>
    </row>
  </sheetData>
  <sheetProtection formatCells="0" formatColumns="0" formatRows="0" insertColumns="0" insertRows="0" insertHyperlinks="0" deleteColumns="0" deleteRows="0" sort="0" autoFilter="0" pivotTables="0"/>
  <pageMargins left="0.25" right="0.25" top="0.75" bottom="0.75" header="0.3" footer="0.3"/>
  <pageSetup orientation="portrait" r:id="rId1"/>
  <headerFooter>
    <oddFooter>&amp;LVICTORIA EXT: 111&amp;C&amp;P/&amp;N form varios 2&amp;R&amp;D&amp;T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9"/>
  <sheetViews>
    <sheetView topLeftCell="B1" workbookViewId="0">
      <selection activeCell="B14" sqref="B14"/>
    </sheetView>
  </sheetViews>
  <sheetFormatPr baseColWidth="10" defaultColWidth="9.140625" defaultRowHeight="15"/>
  <cols>
    <col min="1" max="1" width="20" hidden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9.140625" hidden="1" customWidth="1"/>
    <col min="27" max="29" width="9.140625" customWidth="1"/>
    <col min="30" max="30" width="70" customWidth="1"/>
    <col min="31" max="36" width="0" hidden="1" customWidth="1"/>
  </cols>
  <sheetData>
    <row r="1" spans="1:37" ht="15.75">
      <c r="A1" s="39" t="s">
        <v>280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</row>
    <row r="2" spans="1:37" ht="15.75">
      <c r="A2" s="1"/>
      <c r="B2" s="39" t="s">
        <v>2</v>
      </c>
      <c r="C2" s="40"/>
      <c r="D2" s="40"/>
      <c r="E2" s="40"/>
      <c r="F2" s="40"/>
      <c r="G2" s="40"/>
      <c r="H2" s="41" t="s">
        <v>281</v>
      </c>
      <c r="I2" s="40"/>
      <c r="J2" s="40"/>
      <c r="K2" s="40"/>
      <c r="L2" s="42" t="s">
        <v>282</v>
      </c>
      <c r="M2" s="40"/>
      <c r="N2" s="40"/>
      <c r="O2" s="43" t="s">
        <v>283</v>
      </c>
      <c r="P2" s="40"/>
      <c r="Q2" s="40"/>
      <c r="R2" s="44" t="s">
        <v>284</v>
      </c>
      <c r="S2" s="40"/>
      <c r="T2" s="40"/>
      <c r="U2" s="45" t="s">
        <v>285</v>
      </c>
      <c r="V2" s="40"/>
      <c r="W2" s="40"/>
      <c r="X2" s="46" t="s">
        <v>286</v>
      </c>
      <c r="Y2" s="40"/>
      <c r="Z2" s="40"/>
      <c r="AA2" s="47" t="s">
        <v>287</v>
      </c>
      <c r="AB2" s="40"/>
      <c r="AC2" s="40"/>
      <c r="AD2" s="1"/>
    </row>
    <row r="3" spans="1:37" ht="15.75">
      <c r="A3" s="2"/>
      <c r="B3" s="2" t="s">
        <v>7</v>
      </c>
      <c r="C3" s="2"/>
      <c r="D3" s="2"/>
      <c r="E3" s="2"/>
      <c r="F3" s="2"/>
      <c r="G3" s="2"/>
      <c r="H3" s="38" t="s">
        <v>1</v>
      </c>
      <c r="I3" s="38"/>
      <c r="J3" s="38"/>
      <c r="K3" s="38"/>
      <c r="L3" s="38" t="s">
        <v>1</v>
      </c>
      <c r="M3" s="38"/>
      <c r="N3" s="38"/>
      <c r="O3" s="38" t="s">
        <v>1</v>
      </c>
      <c r="P3" s="38"/>
      <c r="Q3" s="38"/>
      <c r="R3" s="38" t="s">
        <v>1</v>
      </c>
      <c r="S3" s="38"/>
      <c r="T3" s="38"/>
      <c r="U3" s="38" t="s">
        <v>1</v>
      </c>
      <c r="V3" s="38"/>
      <c r="W3" s="38"/>
      <c r="X3" s="38" t="s">
        <v>1</v>
      </c>
      <c r="Y3" s="38"/>
      <c r="Z3" s="38"/>
      <c r="AA3" s="38" t="s">
        <v>1</v>
      </c>
      <c r="AB3" s="38"/>
      <c r="AC3" s="38"/>
      <c r="AD3" s="2"/>
    </row>
    <row r="4" spans="1:37" ht="15.75">
      <c r="A4" s="2" t="s">
        <v>288</v>
      </c>
      <c r="B4" s="2" t="s">
        <v>8</v>
      </c>
      <c r="C4" s="2" t="s">
        <v>289</v>
      </c>
      <c r="D4" s="2" t="s">
        <v>290</v>
      </c>
      <c r="E4" s="2" t="s">
        <v>291</v>
      </c>
      <c r="F4" s="2" t="s">
        <v>292</v>
      </c>
      <c r="G4" s="2" t="s">
        <v>293</v>
      </c>
      <c r="H4" s="2" t="s">
        <v>3</v>
      </c>
      <c r="I4" s="2" t="s">
        <v>4</v>
      </c>
      <c r="J4" s="2" t="s">
        <v>294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295</v>
      </c>
    </row>
    <row r="5" spans="1:37" ht="15.75">
      <c r="A5" s="14">
        <v>6750105241008</v>
      </c>
      <c r="B5" s="15" t="s">
        <v>9</v>
      </c>
      <c r="C5" s="16">
        <v>290</v>
      </c>
      <c r="D5" s="17">
        <v>292.51</v>
      </c>
      <c r="E5" s="17">
        <v>307.2</v>
      </c>
      <c r="F5" s="18">
        <v>296.77999999999997</v>
      </c>
      <c r="G5" s="19" t="s">
        <v>296</v>
      </c>
      <c r="H5" s="12"/>
      <c r="I5" s="12"/>
      <c r="J5" s="12">
        <v>3</v>
      </c>
      <c r="K5" s="13">
        <v>3</v>
      </c>
      <c r="L5" s="12"/>
      <c r="M5" s="12"/>
      <c r="N5" s="13"/>
      <c r="O5" s="12"/>
      <c r="P5" s="12"/>
      <c r="Q5" s="13"/>
      <c r="R5" s="12"/>
      <c r="S5" s="12"/>
      <c r="T5" s="13"/>
      <c r="U5" s="12"/>
      <c r="V5" s="12"/>
      <c r="W5" s="13"/>
      <c r="X5" s="12"/>
      <c r="Y5" s="12"/>
      <c r="Z5" s="13"/>
      <c r="AA5" s="12"/>
      <c r="AB5" s="12"/>
      <c r="AC5" s="13"/>
      <c r="AD5" s="1" t="s">
        <v>297</v>
      </c>
      <c r="AE5" s="11">
        <f>C5*K5</f>
        <v>870</v>
      </c>
      <c r="AF5" s="11">
        <f>C5*N5</f>
        <v>0</v>
      </c>
      <c r="AG5" s="11">
        <f>C5*Q5</f>
        <v>0</v>
      </c>
      <c r="AH5" s="11">
        <f>C5*T5</f>
        <v>0</v>
      </c>
      <c r="AI5" s="11">
        <f>C5*W5</f>
        <v>0</v>
      </c>
      <c r="AJ5" s="11">
        <f>C5*Z5</f>
        <v>0</v>
      </c>
      <c r="AK5" s="11">
        <f>C5*AC5</f>
        <v>0</v>
      </c>
    </row>
    <row r="6" spans="1:37" ht="15.75">
      <c r="A6" s="14">
        <v>7501059235042</v>
      </c>
      <c r="B6" s="15" t="s">
        <v>10</v>
      </c>
      <c r="C6" s="16">
        <v>190</v>
      </c>
      <c r="D6" s="17">
        <v>196.01</v>
      </c>
      <c r="E6" s="17">
        <v>205.8</v>
      </c>
      <c r="F6" s="16">
        <v>196</v>
      </c>
      <c r="G6" s="19" t="s">
        <v>298</v>
      </c>
      <c r="H6" s="12"/>
      <c r="I6" s="12"/>
      <c r="J6" s="12">
        <v>10</v>
      </c>
      <c r="K6" s="13">
        <v>10</v>
      </c>
      <c r="L6" s="12"/>
      <c r="M6" s="12"/>
      <c r="N6" s="13"/>
      <c r="O6" s="12"/>
      <c r="P6" s="12"/>
      <c r="Q6" s="13"/>
      <c r="R6" s="12"/>
      <c r="S6" s="12"/>
      <c r="T6" s="13"/>
      <c r="U6" s="12"/>
      <c r="V6" s="12"/>
      <c r="W6" s="13"/>
      <c r="X6" s="12"/>
      <c r="Y6" s="12"/>
      <c r="Z6" s="13"/>
      <c r="AA6" s="12"/>
      <c r="AB6" s="12"/>
      <c r="AC6" s="13"/>
      <c r="AD6" s="1" t="s">
        <v>299</v>
      </c>
      <c r="AE6" s="11">
        <f>C6*K6</f>
        <v>1900</v>
      </c>
      <c r="AF6" s="11">
        <f>C6*N6</f>
        <v>0</v>
      </c>
      <c r="AG6" s="11">
        <f>C6*Q6</f>
        <v>0</v>
      </c>
      <c r="AH6" s="11">
        <f>C6*T6</f>
        <v>0</v>
      </c>
      <c r="AI6" s="11">
        <f>C6*W6</f>
        <v>0</v>
      </c>
      <c r="AJ6" s="11">
        <f>C6*Z6</f>
        <v>0</v>
      </c>
      <c r="AK6" s="11">
        <f>C6*AC6</f>
        <v>0</v>
      </c>
    </row>
    <row r="7" spans="1:37" ht="15.75">
      <c r="A7" s="14">
        <v>7501059235035</v>
      </c>
      <c r="B7" s="15" t="s">
        <v>11</v>
      </c>
      <c r="C7" s="16">
        <v>338</v>
      </c>
      <c r="D7" s="17">
        <v>343.01</v>
      </c>
      <c r="E7" s="17">
        <v>360.2</v>
      </c>
      <c r="F7" s="18">
        <v>360</v>
      </c>
      <c r="G7" s="19" t="s">
        <v>300</v>
      </c>
      <c r="H7" s="12"/>
      <c r="I7" s="12"/>
      <c r="J7" s="12">
        <v>10</v>
      </c>
      <c r="K7" s="13">
        <v>10</v>
      </c>
      <c r="L7" s="12"/>
      <c r="M7" s="12"/>
      <c r="N7" s="13"/>
      <c r="O7" s="12"/>
      <c r="P7" s="12"/>
      <c r="Q7" s="13"/>
      <c r="R7" s="12"/>
      <c r="S7" s="12"/>
      <c r="T7" s="13"/>
      <c r="U7" s="12"/>
      <c r="V7" s="12"/>
      <c r="W7" s="13"/>
      <c r="X7" s="12"/>
      <c r="Y7" s="12"/>
      <c r="Z7" s="13"/>
      <c r="AA7" s="12"/>
      <c r="AB7" s="12"/>
      <c r="AC7" s="13"/>
      <c r="AD7" s="1" t="s">
        <v>301</v>
      </c>
      <c r="AE7" s="11">
        <f>C7*K7</f>
        <v>3380</v>
      </c>
      <c r="AF7" s="11">
        <f>C7*N7</f>
        <v>0</v>
      </c>
      <c r="AG7" s="11">
        <f>C7*Q7</f>
        <v>0</v>
      </c>
      <c r="AH7" s="11">
        <f>C7*T7</f>
        <v>0</v>
      </c>
      <c r="AI7" s="11">
        <f>C7*W7</f>
        <v>0</v>
      </c>
      <c r="AJ7" s="11">
        <f>C7*Z7</f>
        <v>0</v>
      </c>
      <c r="AK7" s="11">
        <f>C7*AC7</f>
        <v>0</v>
      </c>
    </row>
    <row r="8" spans="1:37" ht="15.75">
      <c r="A8" s="14">
        <v>7501059235028</v>
      </c>
      <c r="B8" s="15" t="s">
        <v>12</v>
      </c>
      <c r="C8" s="16">
        <v>395</v>
      </c>
      <c r="D8" s="17">
        <v>398.01</v>
      </c>
      <c r="E8" s="17">
        <v>417.9</v>
      </c>
      <c r="F8" s="16">
        <v>398</v>
      </c>
      <c r="G8" s="19" t="s">
        <v>302</v>
      </c>
      <c r="H8" s="12"/>
      <c r="I8" s="12"/>
      <c r="J8" s="12">
        <v>15</v>
      </c>
      <c r="K8" s="13">
        <v>15</v>
      </c>
      <c r="L8" s="12"/>
      <c r="M8" s="12"/>
      <c r="N8" s="13"/>
      <c r="O8" s="12"/>
      <c r="P8" s="12"/>
      <c r="Q8" s="13"/>
      <c r="R8" s="12"/>
      <c r="S8" s="12"/>
      <c r="T8" s="13"/>
      <c r="U8" s="12"/>
      <c r="V8" s="12"/>
      <c r="W8" s="13"/>
      <c r="X8" s="12"/>
      <c r="Y8" s="12"/>
      <c r="Z8" s="13"/>
      <c r="AA8" s="12"/>
      <c r="AB8" s="12"/>
      <c r="AC8" s="13"/>
      <c r="AD8" s="1" t="s">
        <v>303</v>
      </c>
      <c r="AE8" s="11">
        <f>C8*K8</f>
        <v>5925</v>
      </c>
      <c r="AF8" s="11">
        <f>C8*N8</f>
        <v>0</v>
      </c>
      <c r="AG8" s="11">
        <f>C8*Q8</f>
        <v>0</v>
      </c>
      <c r="AH8" s="11">
        <f>C8*T8</f>
        <v>0</v>
      </c>
      <c r="AI8" s="11">
        <f>C8*W8</f>
        <v>0</v>
      </c>
      <c r="AJ8" s="11">
        <f>C8*Z8</f>
        <v>0</v>
      </c>
      <c r="AK8" s="11">
        <f>C8*AC8</f>
        <v>0</v>
      </c>
    </row>
    <row r="9" spans="1:37" ht="15.75">
      <c r="A9" s="14">
        <v>7501059274331</v>
      </c>
      <c r="B9" s="19" t="s">
        <v>13</v>
      </c>
      <c r="C9" s="17">
        <v>724</v>
      </c>
      <c r="D9" s="17">
        <v>724.01</v>
      </c>
      <c r="E9" s="17">
        <v>760.2</v>
      </c>
      <c r="F9" s="17"/>
      <c r="G9" s="19"/>
      <c r="H9" s="12"/>
      <c r="I9" s="12"/>
      <c r="J9" s="12">
        <v>10</v>
      </c>
      <c r="K9" s="13">
        <v>10</v>
      </c>
      <c r="L9" s="12"/>
      <c r="M9" s="12"/>
      <c r="N9" s="13"/>
      <c r="O9" s="12"/>
      <c r="P9" s="12"/>
      <c r="Q9" s="13"/>
      <c r="R9" s="12"/>
      <c r="S9" s="12"/>
      <c r="T9" s="13"/>
      <c r="U9" s="12"/>
      <c r="V9" s="12"/>
      <c r="W9" s="13"/>
      <c r="X9" s="12"/>
      <c r="Y9" s="12"/>
      <c r="Z9" s="13"/>
      <c r="AA9" s="12"/>
      <c r="AB9" s="12"/>
      <c r="AC9" s="13"/>
      <c r="AD9" s="1"/>
      <c r="AE9" s="11">
        <f>C9*K9</f>
        <v>7240</v>
      </c>
      <c r="AF9" s="11">
        <f>C9*N9</f>
        <v>0</v>
      </c>
      <c r="AG9" s="11">
        <f>C9*Q9</f>
        <v>0</v>
      </c>
      <c r="AH9" s="11">
        <f>C9*T9</f>
        <v>0</v>
      </c>
      <c r="AI9" s="11">
        <f>C9*W9</f>
        <v>0</v>
      </c>
      <c r="AJ9" s="11">
        <f>C9*Z9</f>
        <v>0</v>
      </c>
      <c r="AK9" s="11">
        <f>C9*AC9</f>
        <v>0</v>
      </c>
    </row>
    <row r="10" spans="1:37" ht="15.75">
      <c r="B10" s="10" t="s">
        <v>14</v>
      </c>
    </row>
    <row r="11" spans="1:37" ht="15.75">
      <c r="A11" s="14">
        <v>7501035911080</v>
      </c>
      <c r="B11" s="15" t="s">
        <v>15</v>
      </c>
      <c r="C11" s="16">
        <v>1277</v>
      </c>
      <c r="D11" s="17">
        <v>1290.01</v>
      </c>
      <c r="E11" s="17">
        <v>1354.5</v>
      </c>
      <c r="F11" s="16">
        <v>1280</v>
      </c>
      <c r="G11" s="19" t="s">
        <v>304</v>
      </c>
      <c r="H11" s="12"/>
      <c r="I11" s="12"/>
      <c r="J11" s="12">
        <v>3</v>
      </c>
      <c r="K11" s="13">
        <v>3</v>
      </c>
      <c r="L11" s="12"/>
      <c r="M11" s="12"/>
      <c r="N11" s="13"/>
      <c r="O11" s="12"/>
      <c r="P11" s="12"/>
      <c r="Q11" s="13"/>
      <c r="R11" s="12"/>
      <c r="S11" s="12"/>
      <c r="T11" s="13"/>
      <c r="U11" s="12"/>
      <c r="V11" s="12"/>
      <c r="W11" s="13"/>
      <c r="X11" s="12"/>
      <c r="Y11" s="12"/>
      <c r="Z11" s="13"/>
      <c r="AA11" s="12"/>
      <c r="AB11" s="12"/>
      <c r="AC11" s="13"/>
      <c r="AD11" s="1" t="s">
        <v>305</v>
      </c>
      <c r="AE11" s="11">
        <f>C11*K11</f>
        <v>3831</v>
      </c>
      <c r="AF11" s="11">
        <f>C11*N11</f>
        <v>0</v>
      </c>
      <c r="AG11" s="11">
        <f>C11*Q11</f>
        <v>0</v>
      </c>
      <c r="AH11" s="11">
        <f>C11*T11</f>
        <v>0</v>
      </c>
      <c r="AI11" s="11">
        <f>C11*W11</f>
        <v>0</v>
      </c>
      <c r="AJ11" s="11">
        <f>C11*Z11</f>
        <v>0</v>
      </c>
      <c r="AK11" s="11">
        <f>C11*AC11</f>
        <v>0</v>
      </c>
    </row>
    <row r="12" spans="1:37" ht="15.75">
      <c r="B12" s="10" t="s">
        <v>16</v>
      </c>
    </row>
    <row r="13" spans="1:37" ht="15.75">
      <c r="A13" s="14">
        <v>7501059239637</v>
      </c>
      <c r="B13" s="19" t="s">
        <v>17</v>
      </c>
      <c r="C13" s="17">
        <v>452</v>
      </c>
      <c r="D13" s="17">
        <v>452.01</v>
      </c>
      <c r="E13" s="17">
        <v>474.6</v>
      </c>
      <c r="F13" s="18">
        <v>480.59</v>
      </c>
      <c r="G13" s="19" t="s">
        <v>306</v>
      </c>
      <c r="H13" s="12"/>
      <c r="I13" s="12"/>
      <c r="J13" s="12">
        <v>10</v>
      </c>
      <c r="K13" s="13">
        <v>10</v>
      </c>
      <c r="L13" s="12"/>
      <c r="M13" s="12"/>
      <c r="N13" s="13"/>
      <c r="O13" s="12"/>
      <c r="P13" s="12"/>
      <c r="Q13" s="13"/>
      <c r="R13" s="12"/>
      <c r="S13" s="12"/>
      <c r="T13" s="13"/>
      <c r="U13" s="12"/>
      <c r="V13" s="12"/>
      <c r="W13" s="13"/>
      <c r="X13" s="12"/>
      <c r="Y13" s="12"/>
      <c r="Z13" s="13"/>
      <c r="AA13" s="12"/>
      <c r="AB13" s="12"/>
      <c r="AC13" s="13"/>
      <c r="AD13" s="1" t="s">
        <v>307</v>
      </c>
      <c r="AE13" s="11">
        <f>C13*K13</f>
        <v>4520</v>
      </c>
      <c r="AF13" s="11">
        <f>C13*N13</f>
        <v>0</v>
      </c>
      <c r="AG13" s="11">
        <f>C13*Q13</f>
        <v>0</v>
      </c>
      <c r="AH13" s="11">
        <f>C13*T13</f>
        <v>0</v>
      </c>
      <c r="AI13" s="11">
        <f>C13*W13</f>
        <v>0</v>
      </c>
      <c r="AJ13" s="11">
        <f>C13*Z13</f>
        <v>0</v>
      </c>
      <c r="AK13" s="11">
        <f>C13*AC13</f>
        <v>0</v>
      </c>
    </row>
    <row r="14" spans="1:37" ht="15.75">
      <c r="A14" s="14">
        <v>7501052416303</v>
      </c>
      <c r="B14" s="20" t="s">
        <v>18</v>
      </c>
      <c r="C14" s="18">
        <v>785</v>
      </c>
      <c r="D14" s="17">
        <v>780.02</v>
      </c>
      <c r="E14" s="17">
        <v>819.1</v>
      </c>
      <c r="F14" s="18">
        <v>789</v>
      </c>
      <c r="G14" s="19" t="s">
        <v>302</v>
      </c>
      <c r="H14" s="12"/>
      <c r="I14" s="12"/>
      <c r="J14" s="12">
        <v>2</v>
      </c>
      <c r="K14" s="13">
        <v>2</v>
      </c>
      <c r="L14" s="12"/>
      <c r="M14" s="12"/>
      <c r="N14" s="13"/>
      <c r="O14" s="12"/>
      <c r="P14" s="12"/>
      <c r="Q14" s="13"/>
      <c r="R14" s="12"/>
      <c r="S14" s="12"/>
      <c r="T14" s="13"/>
      <c r="U14" s="12"/>
      <c r="V14" s="12"/>
      <c r="W14" s="13"/>
      <c r="X14" s="12"/>
      <c r="Y14" s="12"/>
      <c r="Z14" s="13"/>
      <c r="AA14" s="12"/>
      <c r="AB14" s="12"/>
      <c r="AC14" s="13"/>
      <c r="AD14" s="1"/>
      <c r="AE14" s="11">
        <f>C14*K14</f>
        <v>1570</v>
      </c>
      <c r="AF14" s="11">
        <f>C14*N14</f>
        <v>0</v>
      </c>
      <c r="AG14" s="11">
        <f>C14*Q14</f>
        <v>0</v>
      </c>
      <c r="AH14" s="11">
        <f>C14*T14</f>
        <v>0</v>
      </c>
      <c r="AI14" s="11">
        <f>C14*W14</f>
        <v>0</v>
      </c>
      <c r="AJ14" s="11">
        <f>C14*Z14</f>
        <v>0</v>
      </c>
      <c r="AK14" s="11">
        <f>C14*AC14</f>
        <v>0</v>
      </c>
    </row>
    <row r="15" spans="1:37" ht="15.75">
      <c r="B15" s="10" t="s">
        <v>19</v>
      </c>
    </row>
    <row r="16" spans="1:37" ht="15.75">
      <c r="A16" s="14">
        <v>17499035819</v>
      </c>
      <c r="B16" s="19" t="s">
        <v>20</v>
      </c>
      <c r="C16" s="17">
        <v>125</v>
      </c>
      <c r="D16" s="17">
        <v>125.01</v>
      </c>
      <c r="E16" s="17">
        <v>131.80000000000001</v>
      </c>
      <c r="F16" s="18">
        <v>133.91</v>
      </c>
      <c r="G16" s="19" t="s">
        <v>306</v>
      </c>
      <c r="H16" s="12"/>
      <c r="I16" s="12"/>
      <c r="J16" s="12">
        <v>10</v>
      </c>
      <c r="K16" s="13">
        <v>10</v>
      </c>
      <c r="L16" s="12"/>
      <c r="M16" s="12"/>
      <c r="N16" s="13"/>
      <c r="O16" s="12"/>
      <c r="P16" s="12"/>
      <c r="Q16" s="13"/>
      <c r="R16" s="12"/>
      <c r="S16" s="12"/>
      <c r="T16" s="13"/>
      <c r="U16" s="12"/>
      <c r="V16" s="12"/>
      <c r="W16" s="13"/>
      <c r="X16" s="12"/>
      <c r="Y16" s="12"/>
      <c r="Z16" s="13"/>
      <c r="AA16" s="12"/>
      <c r="AB16" s="12"/>
      <c r="AC16" s="13"/>
      <c r="AD16" s="1" t="s">
        <v>308</v>
      </c>
      <c r="AE16" s="11">
        <f>C16*K16</f>
        <v>1250</v>
      </c>
      <c r="AF16" s="11">
        <f>C16*N16</f>
        <v>0</v>
      </c>
      <c r="AG16" s="11">
        <f>C16*Q16</f>
        <v>0</v>
      </c>
      <c r="AH16" s="11">
        <f>C16*T16</f>
        <v>0</v>
      </c>
      <c r="AI16" s="11">
        <f>C16*W16</f>
        <v>0</v>
      </c>
      <c r="AJ16" s="11">
        <f>C16*Z16</f>
        <v>0</v>
      </c>
      <c r="AK16" s="11">
        <f>C16*AC16</f>
        <v>0</v>
      </c>
    </row>
    <row r="17" spans="1:37" ht="15.75">
      <c r="A17" s="14">
        <v>75025912302</v>
      </c>
      <c r="B17" s="19" t="s">
        <v>21</v>
      </c>
      <c r="C17" s="17">
        <v>320</v>
      </c>
      <c r="D17" s="17">
        <v>320.01</v>
      </c>
      <c r="E17" s="17">
        <v>336</v>
      </c>
      <c r="F17" s="17"/>
      <c r="G17" s="19"/>
      <c r="H17" s="12"/>
      <c r="I17" s="12"/>
      <c r="J17" s="12">
        <v>10</v>
      </c>
      <c r="K17" s="13">
        <v>10</v>
      </c>
      <c r="L17" s="12"/>
      <c r="M17" s="12"/>
      <c r="N17" s="13"/>
      <c r="O17" s="12"/>
      <c r="P17" s="12"/>
      <c r="Q17" s="13"/>
      <c r="R17" s="12"/>
      <c r="S17" s="12"/>
      <c r="T17" s="13"/>
      <c r="U17" s="12"/>
      <c r="V17" s="12"/>
      <c r="W17" s="13"/>
      <c r="X17" s="12"/>
      <c r="Y17" s="12"/>
      <c r="Z17" s="13"/>
      <c r="AA17" s="12"/>
      <c r="AB17" s="12"/>
      <c r="AC17" s="13"/>
      <c r="AD17" s="1" t="s">
        <v>308</v>
      </c>
      <c r="AE17" s="11">
        <f>C17*K17</f>
        <v>3200</v>
      </c>
      <c r="AF17" s="11">
        <f>C17*N17</f>
        <v>0</v>
      </c>
      <c r="AG17" s="11">
        <f>C17*Q17</f>
        <v>0</v>
      </c>
      <c r="AH17" s="11">
        <f>C17*T17</f>
        <v>0</v>
      </c>
      <c r="AI17" s="11">
        <f>C17*W17</f>
        <v>0</v>
      </c>
      <c r="AJ17" s="11">
        <f>C17*Z17</f>
        <v>0</v>
      </c>
      <c r="AK17" s="11">
        <f>C17*AC17</f>
        <v>0</v>
      </c>
    </row>
    <row r="18" spans="1:37" ht="15.75">
      <c r="A18" s="14">
        <v>7501026004619</v>
      </c>
      <c r="B18" s="20" t="s">
        <v>22</v>
      </c>
      <c r="C18" s="18">
        <v>275</v>
      </c>
      <c r="D18" s="17">
        <v>272.01</v>
      </c>
      <c r="E18" s="17">
        <v>285.60000000000002</v>
      </c>
      <c r="F18" s="18">
        <v>276</v>
      </c>
      <c r="G18" s="19" t="s">
        <v>300</v>
      </c>
      <c r="H18" s="12"/>
      <c r="I18" s="12"/>
      <c r="J18" s="12">
        <v>50</v>
      </c>
      <c r="K18" s="13">
        <v>50</v>
      </c>
      <c r="L18" s="12"/>
      <c r="M18" s="12"/>
      <c r="N18" s="13"/>
      <c r="O18" s="12"/>
      <c r="P18" s="12"/>
      <c r="Q18" s="13"/>
      <c r="R18" s="12"/>
      <c r="S18" s="12"/>
      <c r="T18" s="13"/>
      <c r="U18" s="12"/>
      <c r="V18" s="12"/>
      <c r="W18" s="13"/>
      <c r="X18" s="12"/>
      <c r="Y18" s="12"/>
      <c r="Z18" s="13"/>
      <c r="AA18" s="12"/>
      <c r="AB18" s="12"/>
      <c r="AC18" s="13"/>
      <c r="AD18" s="1" t="s">
        <v>308</v>
      </c>
      <c r="AE18" s="11">
        <f>C18*K18</f>
        <v>13750</v>
      </c>
      <c r="AF18" s="11">
        <f>C18*N18</f>
        <v>0</v>
      </c>
      <c r="AG18" s="11">
        <f>C18*Q18</f>
        <v>0</v>
      </c>
      <c r="AH18" s="11">
        <f>C18*T18</f>
        <v>0</v>
      </c>
      <c r="AI18" s="11">
        <f>C18*W18</f>
        <v>0</v>
      </c>
      <c r="AJ18" s="11">
        <f>C18*Z18</f>
        <v>0</v>
      </c>
      <c r="AK18" s="11">
        <f>C18*AC18</f>
        <v>0</v>
      </c>
    </row>
    <row r="19" spans="1:37" ht="15.75">
      <c r="B19" s="10" t="s">
        <v>23</v>
      </c>
    </row>
    <row r="20" spans="1:37" ht="15.75">
      <c r="A20" s="14">
        <v>55692</v>
      </c>
      <c r="B20" s="15" t="s">
        <v>24</v>
      </c>
      <c r="C20" s="16">
        <v>77</v>
      </c>
      <c r="D20" s="17">
        <v>88.01</v>
      </c>
      <c r="E20" s="17">
        <v>92.4</v>
      </c>
      <c r="F20" s="17"/>
      <c r="G20" s="19"/>
      <c r="H20" s="12"/>
      <c r="I20" s="12"/>
      <c r="J20" s="12">
        <v>0</v>
      </c>
      <c r="K20" s="13"/>
      <c r="L20" s="12"/>
      <c r="M20" s="12"/>
      <c r="N20" s="13"/>
      <c r="O20" s="12"/>
      <c r="P20" s="12"/>
      <c r="Q20" s="13"/>
      <c r="R20" s="12"/>
      <c r="S20" s="12"/>
      <c r="T20" s="13"/>
      <c r="U20" s="12"/>
      <c r="V20" s="12"/>
      <c r="W20" s="13"/>
      <c r="X20" s="12"/>
      <c r="Y20" s="12"/>
      <c r="Z20" s="13"/>
      <c r="AA20" s="12"/>
      <c r="AB20" s="12"/>
      <c r="AC20" s="13"/>
      <c r="AD20" s="1"/>
      <c r="AE20" s="11">
        <f>C20*K20</f>
        <v>0</v>
      </c>
      <c r="AF20" s="11">
        <f>C20*N20</f>
        <v>0</v>
      </c>
      <c r="AG20" s="11">
        <f>C20*Q20</f>
        <v>0</v>
      </c>
      <c r="AH20" s="11">
        <f>C20*T20</f>
        <v>0</v>
      </c>
      <c r="AI20" s="11">
        <f>C20*W20</f>
        <v>0</v>
      </c>
      <c r="AJ20" s="11">
        <f>C20*Z20</f>
        <v>0</v>
      </c>
      <c r="AK20" s="11">
        <f>C20*AC20</f>
        <v>0</v>
      </c>
    </row>
    <row r="21" spans="1:37" ht="15.75">
      <c r="B21" s="10" t="s">
        <v>25</v>
      </c>
    </row>
    <row r="22" spans="1:37" ht="15.75">
      <c r="A22" s="14">
        <v>3918</v>
      </c>
      <c r="B22" s="19" t="s">
        <v>26</v>
      </c>
      <c r="C22" s="17">
        <v>178</v>
      </c>
      <c r="D22" s="17">
        <v>178.01</v>
      </c>
      <c r="E22" s="17">
        <v>186.9</v>
      </c>
      <c r="F22" s="17"/>
      <c r="G22" s="19"/>
      <c r="H22" s="12"/>
      <c r="I22" s="12"/>
      <c r="J22" s="12">
        <v>2</v>
      </c>
      <c r="K22" s="13">
        <v>2</v>
      </c>
      <c r="L22" s="12"/>
      <c r="M22" s="12"/>
      <c r="N22" s="13"/>
      <c r="O22" s="12"/>
      <c r="P22" s="12"/>
      <c r="Q22" s="13"/>
      <c r="R22" s="12"/>
      <c r="S22" s="12"/>
      <c r="T22" s="13"/>
      <c r="U22" s="12"/>
      <c r="V22" s="12"/>
      <c r="W22" s="13"/>
      <c r="X22" s="12"/>
      <c r="Y22" s="12"/>
      <c r="Z22" s="13"/>
      <c r="AA22" s="12"/>
      <c r="AB22" s="12"/>
      <c r="AC22" s="13"/>
      <c r="AD22" s="1"/>
      <c r="AE22" s="11">
        <f>C22*K22</f>
        <v>356</v>
      </c>
      <c r="AF22" s="11">
        <f>C22*N22</f>
        <v>0</v>
      </c>
      <c r="AG22" s="11">
        <f>C22*Q22</f>
        <v>0</v>
      </c>
      <c r="AH22" s="11">
        <f>C22*T22</f>
        <v>0</v>
      </c>
      <c r="AI22" s="11">
        <f>C22*W22</f>
        <v>0</v>
      </c>
      <c r="AJ22" s="11">
        <f>C22*Z22</f>
        <v>0</v>
      </c>
      <c r="AK22" s="11">
        <f>C22*AC22</f>
        <v>0</v>
      </c>
    </row>
    <row r="23" spans="1:37" ht="15.75">
      <c r="A23" s="14">
        <v>3917</v>
      </c>
      <c r="B23" s="19" t="s">
        <v>27</v>
      </c>
      <c r="C23" s="17">
        <v>230</v>
      </c>
      <c r="D23" s="17">
        <v>230.01</v>
      </c>
      <c r="E23" s="17">
        <v>241.5</v>
      </c>
      <c r="F23" s="18">
        <v>248.4</v>
      </c>
      <c r="G23" s="19" t="s">
        <v>306</v>
      </c>
      <c r="H23" s="12"/>
      <c r="I23" s="12"/>
      <c r="J23" s="12">
        <v>2</v>
      </c>
      <c r="K23" s="13">
        <v>2</v>
      </c>
      <c r="L23" s="12"/>
      <c r="M23" s="12"/>
      <c r="N23" s="13"/>
      <c r="O23" s="12"/>
      <c r="P23" s="12"/>
      <c r="Q23" s="13"/>
      <c r="R23" s="12"/>
      <c r="S23" s="12"/>
      <c r="T23" s="13"/>
      <c r="U23" s="12"/>
      <c r="V23" s="12"/>
      <c r="W23" s="13"/>
      <c r="X23" s="12"/>
      <c r="Y23" s="12"/>
      <c r="Z23" s="13"/>
      <c r="AA23" s="12"/>
      <c r="AB23" s="12"/>
      <c r="AC23" s="13"/>
      <c r="AD23" s="1"/>
      <c r="AE23" s="11">
        <f>C23*K23</f>
        <v>460</v>
      </c>
      <c r="AF23" s="11">
        <f>C23*N23</f>
        <v>0</v>
      </c>
      <c r="AG23" s="11">
        <f>C23*Q23</f>
        <v>0</v>
      </c>
      <c r="AH23" s="11">
        <f>C23*T23</f>
        <v>0</v>
      </c>
      <c r="AI23" s="11">
        <f>C23*W23</f>
        <v>0</v>
      </c>
      <c r="AJ23" s="11">
        <f>C23*Z23</f>
        <v>0</v>
      </c>
      <c r="AK23" s="11">
        <f>C23*AC23</f>
        <v>0</v>
      </c>
    </row>
    <row r="24" spans="1:37" ht="15.75">
      <c r="B24" s="10" t="s">
        <v>28</v>
      </c>
    </row>
    <row r="25" spans="1:37" ht="15.75">
      <c r="A25" s="14">
        <v>7502241360090</v>
      </c>
      <c r="B25" s="15" t="s">
        <v>29</v>
      </c>
      <c r="C25" s="16">
        <v>254.5455</v>
      </c>
      <c r="D25" s="17">
        <v>278.41000000000003</v>
      </c>
      <c r="E25" s="17">
        <v>309.39999999999998</v>
      </c>
      <c r="F25" s="16">
        <v>278.39999999999998</v>
      </c>
      <c r="G25" s="19" t="s">
        <v>309</v>
      </c>
      <c r="H25" s="12"/>
      <c r="I25" s="12"/>
      <c r="J25" s="12">
        <v>10</v>
      </c>
      <c r="K25" s="13">
        <v>10</v>
      </c>
      <c r="L25" s="12"/>
      <c r="M25" s="12"/>
      <c r="N25" s="13"/>
      <c r="O25" s="12"/>
      <c r="P25" s="12"/>
      <c r="Q25" s="13"/>
      <c r="R25" s="12"/>
      <c r="S25" s="12"/>
      <c r="T25" s="13"/>
      <c r="U25" s="12"/>
      <c r="V25" s="12"/>
      <c r="W25" s="13"/>
      <c r="X25" s="12"/>
      <c r="Y25" s="12"/>
      <c r="Z25" s="13"/>
      <c r="AA25" s="12"/>
      <c r="AB25" s="12"/>
      <c r="AC25" s="13"/>
      <c r="AD25" s="1" t="s">
        <v>310</v>
      </c>
      <c r="AE25" s="11">
        <f t="shared" ref="AE25:AE31" si="0">C25*K25</f>
        <v>2545.4549999999999</v>
      </c>
      <c r="AF25" s="11">
        <f t="shared" ref="AF25:AF31" si="1">C25*N25</f>
        <v>0</v>
      </c>
      <c r="AG25" s="11">
        <f t="shared" ref="AG25:AG31" si="2">C25*Q25</f>
        <v>0</v>
      </c>
      <c r="AH25" s="11">
        <f t="shared" ref="AH25:AH31" si="3">C25*T25</f>
        <v>0</v>
      </c>
      <c r="AI25" s="11">
        <f t="shared" ref="AI25:AI31" si="4">C25*W25</f>
        <v>0</v>
      </c>
      <c r="AJ25" s="11">
        <f t="shared" ref="AJ25:AJ31" si="5">C25*Z25</f>
        <v>0</v>
      </c>
      <c r="AK25" s="11">
        <f t="shared" ref="AK25:AK31" si="6">C25*AC25</f>
        <v>0</v>
      </c>
    </row>
    <row r="26" spans="1:37" ht="15.75">
      <c r="A26" s="14" t="s">
        <v>30</v>
      </c>
      <c r="B26" s="15" t="s">
        <v>31</v>
      </c>
      <c r="C26" s="16">
        <v>227.27269999999999</v>
      </c>
      <c r="D26" s="17">
        <v>250.02</v>
      </c>
      <c r="E26" s="17">
        <v>281</v>
      </c>
      <c r="F26" s="18">
        <v>253.2</v>
      </c>
      <c r="G26" s="19" t="s">
        <v>309</v>
      </c>
      <c r="H26" s="12"/>
      <c r="I26" s="12"/>
      <c r="J26" s="12">
        <v>15</v>
      </c>
      <c r="K26" s="13">
        <v>15</v>
      </c>
      <c r="L26" s="12"/>
      <c r="M26" s="12"/>
      <c r="N26" s="13"/>
      <c r="O26" s="12"/>
      <c r="P26" s="12"/>
      <c r="Q26" s="13"/>
      <c r="R26" s="12"/>
      <c r="S26" s="12"/>
      <c r="T26" s="13"/>
      <c r="U26" s="12"/>
      <c r="V26" s="12"/>
      <c r="W26" s="13"/>
      <c r="X26" s="12"/>
      <c r="Y26" s="12"/>
      <c r="Z26" s="13"/>
      <c r="AA26" s="12"/>
      <c r="AB26" s="12"/>
      <c r="AC26" s="13"/>
      <c r="AD26" s="1" t="s">
        <v>311</v>
      </c>
      <c r="AE26" s="11">
        <f t="shared" si="0"/>
        <v>3409.0904999999998</v>
      </c>
      <c r="AF26" s="11">
        <f t="shared" si="1"/>
        <v>0</v>
      </c>
      <c r="AG26" s="11">
        <f t="shared" si="2"/>
        <v>0</v>
      </c>
      <c r="AH26" s="11">
        <f t="shared" si="3"/>
        <v>0</v>
      </c>
      <c r="AI26" s="11">
        <f t="shared" si="4"/>
        <v>0</v>
      </c>
      <c r="AJ26" s="11">
        <f t="shared" si="5"/>
        <v>0</v>
      </c>
      <c r="AK26" s="11">
        <f t="shared" si="6"/>
        <v>0</v>
      </c>
    </row>
    <row r="27" spans="1:37" ht="15.75">
      <c r="A27" s="14">
        <v>7502241360173</v>
      </c>
      <c r="B27" s="15" t="s">
        <v>32</v>
      </c>
      <c r="C27" s="16">
        <v>509.09089999999998</v>
      </c>
      <c r="D27" s="17">
        <v>549.61</v>
      </c>
      <c r="E27" s="17">
        <v>582.79999999999995</v>
      </c>
      <c r="F27" s="18">
        <v>554.9787</v>
      </c>
      <c r="G27" s="19" t="s">
        <v>312</v>
      </c>
      <c r="H27" s="12"/>
      <c r="I27" s="12"/>
      <c r="J27" s="12">
        <v>10</v>
      </c>
      <c r="K27" s="13">
        <v>10</v>
      </c>
      <c r="L27" s="12"/>
      <c r="M27" s="12"/>
      <c r="N27" s="13"/>
      <c r="O27" s="12"/>
      <c r="P27" s="12"/>
      <c r="Q27" s="13"/>
      <c r="R27" s="12"/>
      <c r="S27" s="12"/>
      <c r="T27" s="13"/>
      <c r="U27" s="12"/>
      <c r="V27" s="12"/>
      <c r="W27" s="13"/>
      <c r="X27" s="12"/>
      <c r="Y27" s="12"/>
      <c r="Z27" s="13"/>
      <c r="AA27" s="12"/>
      <c r="AB27" s="12"/>
      <c r="AC27" s="13"/>
      <c r="AD27" s="1" t="s">
        <v>313</v>
      </c>
      <c r="AE27" s="11">
        <f t="shared" si="0"/>
        <v>5090.9089999999997</v>
      </c>
      <c r="AF27" s="11">
        <f t="shared" si="1"/>
        <v>0</v>
      </c>
      <c r="AG27" s="11">
        <f t="shared" si="2"/>
        <v>0</v>
      </c>
      <c r="AH27" s="11">
        <f t="shared" si="3"/>
        <v>0</v>
      </c>
      <c r="AI27" s="11">
        <f t="shared" si="4"/>
        <v>0</v>
      </c>
      <c r="AJ27" s="11">
        <f t="shared" si="5"/>
        <v>0</v>
      </c>
      <c r="AK27" s="11">
        <f t="shared" si="6"/>
        <v>0</v>
      </c>
    </row>
    <row r="28" spans="1:37" ht="15.75">
      <c r="A28" s="14">
        <v>7502241360079</v>
      </c>
      <c r="B28" s="15" t="s">
        <v>33</v>
      </c>
      <c r="C28" s="16">
        <v>230</v>
      </c>
      <c r="D28" s="17">
        <v>253.01</v>
      </c>
      <c r="E28" s="17">
        <v>281</v>
      </c>
      <c r="F28" s="18">
        <v>253.2</v>
      </c>
      <c r="G28" s="19" t="s">
        <v>309</v>
      </c>
      <c r="H28" s="12"/>
      <c r="I28" s="12"/>
      <c r="J28" s="12">
        <v>15</v>
      </c>
      <c r="K28" s="13">
        <v>15</v>
      </c>
      <c r="L28" s="12"/>
      <c r="M28" s="12"/>
      <c r="N28" s="13"/>
      <c r="O28" s="12"/>
      <c r="P28" s="12"/>
      <c r="Q28" s="13"/>
      <c r="R28" s="12"/>
      <c r="S28" s="12"/>
      <c r="T28" s="13"/>
      <c r="U28" s="12"/>
      <c r="V28" s="12"/>
      <c r="W28" s="13"/>
      <c r="X28" s="12"/>
      <c r="Y28" s="12"/>
      <c r="Z28" s="13"/>
      <c r="AA28" s="12"/>
      <c r="AB28" s="12"/>
      <c r="AC28" s="13"/>
      <c r="AD28" s="1" t="s">
        <v>314</v>
      </c>
      <c r="AE28" s="11">
        <f t="shared" si="0"/>
        <v>3450</v>
      </c>
      <c r="AF28" s="11">
        <f t="shared" si="1"/>
        <v>0</v>
      </c>
      <c r="AG28" s="11">
        <f t="shared" si="2"/>
        <v>0</v>
      </c>
      <c r="AH28" s="11">
        <f t="shared" si="3"/>
        <v>0</v>
      </c>
      <c r="AI28" s="11">
        <f t="shared" si="4"/>
        <v>0</v>
      </c>
      <c r="AJ28" s="11">
        <f t="shared" si="5"/>
        <v>0</v>
      </c>
      <c r="AK28" s="11">
        <f t="shared" si="6"/>
        <v>0</v>
      </c>
    </row>
    <row r="29" spans="1:37" ht="15.75">
      <c r="A29" s="14">
        <v>7502241360110</v>
      </c>
      <c r="B29" s="15" t="s">
        <v>34</v>
      </c>
      <c r="C29" s="16">
        <v>236.36359999999999</v>
      </c>
      <c r="D29" s="17">
        <v>260.01</v>
      </c>
      <c r="E29" s="17">
        <v>331.5</v>
      </c>
      <c r="F29" s="18">
        <v>315.71370000000002</v>
      </c>
      <c r="G29" s="19" t="s">
        <v>298</v>
      </c>
      <c r="H29" s="12"/>
      <c r="I29" s="12"/>
      <c r="J29" s="12">
        <v>10</v>
      </c>
      <c r="K29" s="13">
        <v>10</v>
      </c>
      <c r="L29" s="12"/>
      <c r="M29" s="12"/>
      <c r="N29" s="13"/>
      <c r="O29" s="12"/>
      <c r="P29" s="12"/>
      <c r="Q29" s="13"/>
      <c r="R29" s="12"/>
      <c r="S29" s="12"/>
      <c r="T29" s="13"/>
      <c r="U29" s="12"/>
      <c r="V29" s="12"/>
      <c r="W29" s="13"/>
      <c r="X29" s="12"/>
      <c r="Y29" s="12"/>
      <c r="Z29" s="13"/>
      <c r="AA29" s="12"/>
      <c r="AB29" s="12"/>
      <c r="AC29" s="13"/>
      <c r="AD29" s="1" t="s">
        <v>315</v>
      </c>
      <c r="AE29" s="11">
        <f t="shared" si="0"/>
        <v>2363.636</v>
      </c>
      <c r="AF29" s="11">
        <f t="shared" si="1"/>
        <v>0</v>
      </c>
      <c r="AG29" s="11">
        <f t="shared" si="2"/>
        <v>0</v>
      </c>
      <c r="AH29" s="11">
        <f t="shared" si="3"/>
        <v>0</v>
      </c>
      <c r="AI29" s="11">
        <f t="shared" si="4"/>
        <v>0</v>
      </c>
      <c r="AJ29" s="11">
        <f t="shared" si="5"/>
        <v>0</v>
      </c>
      <c r="AK29" s="11">
        <f t="shared" si="6"/>
        <v>0</v>
      </c>
    </row>
    <row r="30" spans="1:37" ht="15.75">
      <c r="A30" s="14" t="s">
        <v>35</v>
      </c>
      <c r="B30" s="15" t="s">
        <v>36</v>
      </c>
      <c r="C30" s="16">
        <v>490.90910000000002</v>
      </c>
      <c r="D30" s="17">
        <v>531.61</v>
      </c>
      <c r="E30" s="17">
        <v>582.79999999999995</v>
      </c>
      <c r="F30" s="16">
        <v>531.6</v>
      </c>
      <c r="G30" s="19" t="s">
        <v>309</v>
      </c>
      <c r="H30" s="12"/>
      <c r="I30" s="12"/>
      <c r="J30" s="12">
        <v>10</v>
      </c>
      <c r="K30" s="13">
        <v>10</v>
      </c>
      <c r="L30" s="12"/>
      <c r="M30" s="12"/>
      <c r="N30" s="13"/>
      <c r="O30" s="12"/>
      <c r="P30" s="12"/>
      <c r="Q30" s="13"/>
      <c r="R30" s="12"/>
      <c r="S30" s="12"/>
      <c r="T30" s="13"/>
      <c r="U30" s="12"/>
      <c r="V30" s="12"/>
      <c r="W30" s="13"/>
      <c r="X30" s="12"/>
      <c r="Y30" s="12"/>
      <c r="Z30" s="13"/>
      <c r="AA30" s="12"/>
      <c r="AB30" s="12"/>
      <c r="AC30" s="13"/>
      <c r="AD30" s="1" t="s">
        <v>316</v>
      </c>
      <c r="AE30" s="11">
        <f t="shared" si="0"/>
        <v>4909.0910000000003</v>
      </c>
      <c r="AF30" s="11">
        <f t="shared" si="1"/>
        <v>0</v>
      </c>
      <c r="AG30" s="11">
        <f t="shared" si="2"/>
        <v>0</v>
      </c>
      <c r="AH30" s="11">
        <f t="shared" si="3"/>
        <v>0</v>
      </c>
      <c r="AI30" s="11">
        <f t="shared" si="4"/>
        <v>0</v>
      </c>
      <c r="AJ30" s="11">
        <f t="shared" si="5"/>
        <v>0</v>
      </c>
      <c r="AK30" s="11">
        <f t="shared" si="6"/>
        <v>0</v>
      </c>
    </row>
    <row r="31" spans="1:37" ht="15.75">
      <c r="A31" s="14" t="s">
        <v>37</v>
      </c>
      <c r="B31" s="15" t="s">
        <v>38</v>
      </c>
      <c r="C31" s="16">
        <v>490.90910000000002</v>
      </c>
      <c r="D31" s="17">
        <v>518.80999999999995</v>
      </c>
      <c r="E31" s="17">
        <v>581.6</v>
      </c>
      <c r="F31" s="18">
        <v>524</v>
      </c>
      <c r="G31" s="19" t="s">
        <v>309</v>
      </c>
      <c r="H31" s="12"/>
      <c r="I31" s="12"/>
      <c r="J31" s="12">
        <v>10</v>
      </c>
      <c r="K31" s="13">
        <v>10</v>
      </c>
      <c r="L31" s="12"/>
      <c r="M31" s="12"/>
      <c r="N31" s="13"/>
      <c r="O31" s="12"/>
      <c r="P31" s="12"/>
      <c r="Q31" s="13"/>
      <c r="R31" s="12"/>
      <c r="S31" s="12"/>
      <c r="T31" s="13"/>
      <c r="U31" s="12"/>
      <c r="V31" s="12"/>
      <c r="W31" s="13"/>
      <c r="X31" s="12"/>
      <c r="Y31" s="12"/>
      <c r="Z31" s="13"/>
      <c r="AA31" s="12"/>
      <c r="AB31" s="12"/>
      <c r="AC31" s="13"/>
      <c r="AD31" s="1" t="s">
        <v>316</v>
      </c>
      <c r="AE31" s="11">
        <f t="shared" si="0"/>
        <v>4909.0910000000003</v>
      </c>
      <c r="AF31" s="11">
        <f t="shared" si="1"/>
        <v>0</v>
      </c>
      <c r="AG31" s="11">
        <f t="shared" si="2"/>
        <v>0</v>
      </c>
      <c r="AH31" s="11">
        <f t="shared" si="3"/>
        <v>0</v>
      </c>
      <c r="AI31" s="11">
        <f t="shared" si="4"/>
        <v>0</v>
      </c>
      <c r="AJ31" s="11">
        <f t="shared" si="5"/>
        <v>0</v>
      </c>
      <c r="AK31" s="11">
        <f t="shared" si="6"/>
        <v>0</v>
      </c>
    </row>
    <row r="32" spans="1:37" ht="15.75">
      <c r="B32" s="10" t="s">
        <v>39</v>
      </c>
    </row>
    <row r="33" spans="1:37" ht="15.75">
      <c r="A33" s="14">
        <v>7501026005685</v>
      </c>
      <c r="B33" s="20" t="s">
        <v>40</v>
      </c>
      <c r="C33" s="18">
        <v>330</v>
      </c>
      <c r="D33" s="17">
        <v>318.02</v>
      </c>
      <c r="E33" s="17">
        <v>334</v>
      </c>
      <c r="F33" s="18">
        <v>342.83159999999998</v>
      </c>
      <c r="G33" s="19" t="s">
        <v>317</v>
      </c>
      <c r="H33" s="12"/>
      <c r="I33" s="12"/>
      <c r="J33" s="12">
        <v>7</v>
      </c>
      <c r="K33" s="13">
        <v>7</v>
      </c>
      <c r="L33" s="12"/>
      <c r="M33" s="12"/>
      <c r="N33" s="13"/>
      <c r="O33" s="12"/>
      <c r="P33" s="12"/>
      <c r="Q33" s="13"/>
      <c r="R33" s="12"/>
      <c r="S33" s="12"/>
      <c r="T33" s="13"/>
      <c r="U33" s="12"/>
      <c r="V33" s="12"/>
      <c r="W33" s="13"/>
      <c r="X33" s="12"/>
      <c r="Y33" s="12"/>
      <c r="Z33" s="13"/>
      <c r="AA33" s="12"/>
      <c r="AB33" s="12"/>
      <c r="AC33" s="13"/>
      <c r="AD33" s="1"/>
      <c r="AE33" s="11">
        <f>C33*K33</f>
        <v>2310</v>
      </c>
      <c r="AF33" s="11">
        <f>C33*N33</f>
        <v>0</v>
      </c>
      <c r="AG33" s="11">
        <f>C33*Q33</f>
        <v>0</v>
      </c>
      <c r="AH33" s="11">
        <f>C33*T33</f>
        <v>0</v>
      </c>
      <c r="AI33" s="11">
        <f>C33*W33</f>
        <v>0</v>
      </c>
      <c r="AJ33" s="11">
        <f>C33*Z33</f>
        <v>0</v>
      </c>
      <c r="AK33" s="11">
        <f>C33*AC33</f>
        <v>0</v>
      </c>
    </row>
    <row r="34" spans="1:37" ht="15.75">
      <c r="B34" s="10" t="s">
        <v>41</v>
      </c>
    </row>
    <row r="35" spans="1:37" ht="15.75">
      <c r="A35" s="14">
        <v>7479</v>
      </c>
      <c r="B35" s="19" t="s">
        <v>42</v>
      </c>
      <c r="C35" s="17">
        <v>197</v>
      </c>
      <c r="D35" s="17">
        <v>197.01</v>
      </c>
      <c r="E35" s="17">
        <v>206.9</v>
      </c>
      <c r="F35" s="18">
        <v>202.74</v>
      </c>
      <c r="G35" s="19" t="s">
        <v>306</v>
      </c>
      <c r="H35" s="12"/>
      <c r="I35" s="12"/>
      <c r="J35" s="12">
        <v>10</v>
      </c>
      <c r="K35" s="13">
        <v>10</v>
      </c>
      <c r="L35" s="12"/>
      <c r="M35" s="12"/>
      <c r="N35" s="13"/>
      <c r="O35" s="12"/>
      <c r="P35" s="12"/>
      <c r="Q35" s="13"/>
      <c r="R35" s="12"/>
      <c r="S35" s="12"/>
      <c r="T35" s="13"/>
      <c r="U35" s="12"/>
      <c r="V35" s="12"/>
      <c r="W35" s="13"/>
      <c r="X35" s="12"/>
      <c r="Y35" s="12"/>
      <c r="Z35" s="13"/>
      <c r="AA35" s="12"/>
      <c r="AB35" s="12"/>
      <c r="AC35" s="13"/>
      <c r="AD35" s="1"/>
      <c r="AE35" s="11">
        <f>C35*K35</f>
        <v>1970</v>
      </c>
      <c r="AF35" s="11">
        <f>C35*N35</f>
        <v>0</v>
      </c>
      <c r="AG35" s="11">
        <f>C35*Q35</f>
        <v>0</v>
      </c>
      <c r="AH35" s="11">
        <f>C35*T35</f>
        <v>0</v>
      </c>
      <c r="AI35" s="11">
        <f>C35*W35</f>
        <v>0</v>
      </c>
      <c r="AJ35" s="11">
        <f>C35*Z35</f>
        <v>0</v>
      </c>
      <c r="AK35" s="11">
        <f>C35*AC35</f>
        <v>0</v>
      </c>
    </row>
    <row r="36" spans="1:37" ht="15.75">
      <c r="A36" s="14">
        <v>7501011350816</v>
      </c>
      <c r="B36" s="15" t="s">
        <v>43</v>
      </c>
      <c r="C36" s="16">
        <v>135</v>
      </c>
      <c r="D36" s="17">
        <v>139.01</v>
      </c>
      <c r="E36" s="17">
        <v>146</v>
      </c>
      <c r="F36" s="16">
        <v>136</v>
      </c>
      <c r="G36" s="19" t="s">
        <v>302</v>
      </c>
      <c r="H36" s="12"/>
      <c r="I36" s="12"/>
      <c r="J36" s="12">
        <v>0</v>
      </c>
      <c r="K36" s="13"/>
      <c r="L36" s="12"/>
      <c r="M36" s="12"/>
      <c r="N36" s="13"/>
      <c r="O36" s="12"/>
      <c r="P36" s="12"/>
      <c r="Q36" s="13"/>
      <c r="R36" s="12"/>
      <c r="S36" s="12"/>
      <c r="T36" s="13"/>
      <c r="U36" s="12"/>
      <c r="V36" s="12"/>
      <c r="W36" s="13"/>
      <c r="X36" s="12"/>
      <c r="Y36" s="12"/>
      <c r="Z36" s="13"/>
      <c r="AA36" s="12"/>
      <c r="AB36" s="12"/>
      <c r="AC36" s="13"/>
      <c r="AD36" s="1"/>
      <c r="AE36" s="11">
        <f>C36*K36</f>
        <v>0</v>
      </c>
      <c r="AF36" s="11">
        <f>C36*N36</f>
        <v>0</v>
      </c>
      <c r="AG36" s="11">
        <f>C36*Q36</f>
        <v>0</v>
      </c>
      <c r="AH36" s="11">
        <f>C36*T36</f>
        <v>0</v>
      </c>
      <c r="AI36" s="11">
        <f>C36*W36</f>
        <v>0</v>
      </c>
      <c r="AJ36" s="11">
        <f>C36*Z36</f>
        <v>0</v>
      </c>
      <c r="AK36" s="11">
        <f>C36*AC36</f>
        <v>0</v>
      </c>
    </row>
    <row r="37" spans="1:37" ht="15.75">
      <c r="B37" s="10" t="s">
        <v>44</v>
      </c>
    </row>
    <row r="38" spans="1:37" ht="15.75">
      <c r="A38" s="14">
        <v>7501055901517</v>
      </c>
      <c r="B38" s="20" t="s">
        <v>45</v>
      </c>
      <c r="C38" s="18">
        <v>200</v>
      </c>
      <c r="D38" s="17">
        <v>194.01</v>
      </c>
      <c r="E38" s="17">
        <v>210</v>
      </c>
      <c r="F38" s="18">
        <v>208</v>
      </c>
      <c r="G38" s="19" t="s">
        <v>302</v>
      </c>
      <c r="H38" s="12"/>
      <c r="I38" s="12"/>
      <c r="J38" s="12">
        <v>10</v>
      </c>
      <c r="K38" s="13">
        <v>10</v>
      </c>
      <c r="L38" s="12"/>
      <c r="M38" s="12"/>
      <c r="N38" s="13"/>
      <c r="O38" s="12"/>
      <c r="P38" s="12"/>
      <c r="Q38" s="13"/>
      <c r="R38" s="12"/>
      <c r="S38" s="12"/>
      <c r="T38" s="13"/>
      <c r="U38" s="12"/>
      <c r="V38" s="12"/>
      <c r="W38" s="13"/>
      <c r="X38" s="12"/>
      <c r="Y38" s="12"/>
      <c r="Z38" s="13"/>
      <c r="AA38" s="12"/>
      <c r="AB38" s="12"/>
      <c r="AC38" s="13"/>
      <c r="AD38" s="1"/>
      <c r="AE38" s="11">
        <f>C38*K38</f>
        <v>2000</v>
      </c>
      <c r="AF38" s="11">
        <f>C38*N38</f>
        <v>0</v>
      </c>
      <c r="AG38" s="11">
        <f>C38*Q38</f>
        <v>0</v>
      </c>
      <c r="AH38" s="11">
        <f>C38*T38</f>
        <v>0</v>
      </c>
      <c r="AI38" s="11">
        <f>C38*W38</f>
        <v>0</v>
      </c>
      <c r="AJ38" s="11">
        <f>C38*Z38</f>
        <v>0</v>
      </c>
      <c r="AK38" s="11">
        <f>C38*AC38</f>
        <v>0</v>
      </c>
    </row>
    <row r="39" spans="1:37" ht="15.75">
      <c r="A39" s="14">
        <v>7501055904140</v>
      </c>
      <c r="B39" s="20" t="s">
        <v>46</v>
      </c>
      <c r="C39" s="18">
        <v>200</v>
      </c>
      <c r="D39" s="17">
        <v>194.01</v>
      </c>
      <c r="E39" s="17">
        <v>210</v>
      </c>
      <c r="F39" s="18">
        <v>208</v>
      </c>
      <c r="G39" s="19" t="s">
        <v>302</v>
      </c>
      <c r="H39" s="12"/>
      <c r="I39" s="12"/>
      <c r="J39" s="12">
        <v>10</v>
      </c>
      <c r="K39" s="13">
        <v>10</v>
      </c>
      <c r="L39" s="12"/>
      <c r="M39" s="12"/>
      <c r="N39" s="13"/>
      <c r="O39" s="12"/>
      <c r="P39" s="12"/>
      <c r="Q39" s="13"/>
      <c r="R39" s="12"/>
      <c r="S39" s="12"/>
      <c r="T39" s="13"/>
      <c r="U39" s="12"/>
      <c r="V39" s="12"/>
      <c r="W39" s="13"/>
      <c r="X39" s="12"/>
      <c r="Y39" s="12"/>
      <c r="Z39" s="13"/>
      <c r="AA39" s="12"/>
      <c r="AB39" s="12"/>
      <c r="AC39" s="13"/>
      <c r="AD39" s="1"/>
      <c r="AE39" s="11">
        <f>C39*K39</f>
        <v>2000</v>
      </c>
      <c r="AF39" s="11">
        <f>C39*N39</f>
        <v>0</v>
      </c>
      <c r="AG39" s="11">
        <f>C39*Q39</f>
        <v>0</v>
      </c>
      <c r="AH39" s="11">
        <f>C39*T39</f>
        <v>0</v>
      </c>
      <c r="AI39" s="11">
        <f>C39*W39</f>
        <v>0</v>
      </c>
      <c r="AJ39" s="11">
        <f>C39*Z39</f>
        <v>0</v>
      </c>
      <c r="AK39" s="11">
        <f>C39*AC39</f>
        <v>0</v>
      </c>
    </row>
    <row r="40" spans="1:37" ht="15.75">
      <c r="A40" s="14">
        <v>7501055900718</v>
      </c>
      <c r="B40" s="19" t="s">
        <v>47</v>
      </c>
      <c r="C40" s="17">
        <v>198</v>
      </c>
      <c r="D40" s="17">
        <v>198.01</v>
      </c>
      <c r="E40" s="17">
        <v>212.1</v>
      </c>
      <c r="F40" s="18">
        <v>204</v>
      </c>
      <c r="G40" s="19" t="s">
        <v>302</v>
      </c>
      <c r="H40" s="12"/>
      <c r="I40" s="12"/>
      <c r="J40" s="12">
        <v>10</v>
      </c>
      <c r="K40" s="13">
        <v>10</v>
      </c>
      <c r="L40" s="12"/>
      <c r="M40" s="12"/>
      <c r="N40" s="13"/>
      <c r="O40" s="12"/>
      <c r="P40" s="12"/>
      <c r="Q40" s="13"/>
      <c r="R40" s="12"/>
      <c r="S40" s="12"/>
      <c r="T40" s="13"/>
      <c r="U40" s="12"/>
      <c r="V40" s="12"/>
      <c r="W40" s="13"/>
      <c r="X40" s="12"/>
      <c r="Y40" s="12"/>
      <c r="Z40" s="13"/>
      <c r="AA40" s="12"/>
      <c r="AB40" s="12"/>
      <c r="AC40" s="13"/>
      <c r="AD40" s="1"/>
      <c r="AE40" s="11">
        <f>C40*K40</f>
        <v>1980</v>
      </c>
      <c r="AF40" s="11">
        <f>C40*N40</f>
        <v>0</v>
      </c>
      <c r="AG40" s="11">
        <f>C40*Q40</f>
        <v>0</v>
      </c>
      <c r="AH40" s="11">
        <f>C40*T40</f>
        <v>0</v>
      </c>
      <c r="AI40" s="11">
        <f>C40*W40</f>
        <v>0</v>
      </c>
      <c r="AJ40" s="11">
        <f>C40*Z40</f>
        <v>0</v>
      </c>
      <c r="AK40" s="11">
        <f>C40*AC40</f>
        <v>0</v>
      </c>
    </row>
    <row r="41" spans="1:37" ht="15.75">
      <c r="A41" s="14">
        <v>7502217040607</v>
      </c>
      <c r="B41" s="19" t="s">
        <v>48</v>
      </c>
      <c r="C41" s="17">
        <v>142</v>
      </c>
      <c r="D41" s="17">
        <v>142.01</v>
      </c>
      <c r="E41" s="17">
        <v>149.1</v>
      </c>
      <c r="F41" s="18">
        <v>146</v>
      </c>
      <c r="G41" s="19" t="s">
        <v>318</v>
      </c>
      <c r="H41" s="12"/>
      <c r="I41" s="12"/>
      <c r="J41" s="12">
        <v>70</v>
      </c>
      <c r="K41" s="13">
        <v>70</v>
      </c>
      <c r="L41" s="12"/>
      <c r="M41" s="12"/>
      <c r="N41" s="13"/>
      <c r="O41" s="12"/>
      <c r="P41" s="12"/>
      <c r="Q41" s="13"/>
      <c r="R41" s="12"/>
      <c r="S41" s="12"/>
      <c r="T41" s="13"/>
      <c r="U41" s="12"/>
      <c r="V41" s="12"/>
      <c r="W41" s="13"/>
      <c r="X41" s="12"/>
      <c r="Y41" s="12"/>
      <c r="Z41" s="13"/>
      <c r="AA41" s="12"/>
      <c r="AB41" s="12"/>
      <c r="AC41" s="13"/>
      <c r="AD41" s="1" t="s">
        <v>319</v>
      </c>
      <c r="AE41" s="11">
        <f>C41*K41</f>
        <v>9940</v>
      </c>
      <c r="AF41" s="11">
        <f>C41*N41</f>
        <v>0</v>
      </c>
      <c r="AG41" s="11">
        <f>C41*Q41</f>
        <v>0</v>
      </c>
      <c r="AH41" s="11">
        <f>C41*T41</f>
        <v>0</v>
      </c>
      <c r="AI41" s="11">
        <f>C41*W41</f>
        <v>0</v>
      </c>
      <c r="AJ41" s="11">
        <f>C41*Z41</f>
        <v>0</v>
      </c>
      <c r="AK41" s="11">
        <f>C41*AC41</f>
        <v>0</v>
      </c>
    </row>
    <row r="42" spans="1:37" ht="15.75">
      <c r="B42" s="10" t="s">
        <v>49</v>
      </c>
    </row>
    <row r="43" spans="1:37" ht="15.75">
      <c r="A43" s="14" t="s">
        <v>50</v>
      </c>
      <c r="B43" s="20" t="s">
        <v>51</v>
      </c>
      <c r="C43" s="18">
        <v>498</v>
      </c>
      <c r="D43" s="17">
        <v>488.1</v>
      </c>
      <c r="E43" s="17">
        <v>514.5</v>
      </c>
      <c r="F43" s="18">
        <v>500.1</v>
      </c>
      <c r="G43" s="19" t="s">
        <v>298</v>
      </c>
      <c r="H43" s="12"/>
      <c r="I43" s="12"/>
      <c r="J43" s="12">
        <v>10</v>
      </c>
      <c r="K43" s="13">
        <v>10</v>
      </c>
      <c r="L43" s="12"/>
      <c r="M43" s="12"/>
      <c r="N43" s="13"/>
      <c r="O43" s="12"/>
      <c r="P43" s="12"/>
      <c r="Q43" s="13"/>
      <c r="R43" s="12"/>
      <c r="S43" s="12"/>
      <c r="T43" s="13"/>
      <c r="U43" s="12"/>
      <c r="V43" s="12"/>
      <c r="W43" s="13"/>
      <c r="X43" s="12"/>
      <c r="Y43" s="12"/>
      <c r="Z43" s="13"/>
      <c r="AA43" s="12"/>
      <c r="AB43" s="12"/>
      <c r="AC43" s="13"/>
      <c r="AD43" s="1"/>
      <c r="AE43" s="11">
        <f>C43*K43</f>
        <v>4980</v>
      </c>
      <c r="AF43" s="11">
        <f>C43*N43</f>
        <v>0</v>
      </c>
      <c r="AG43" s="11">
        <f>C43*Q43</f>
        <v>0</v>
      </c>
      <c r="AH43" s="11">
        <f>C43*T43</f>
        <v>0</v>
      </c>
      <c r="AI43" s="11">
        <f>C43*W43</f>
        <v>0</v>
      </c>
      <c r="AJ43" s="11">
        <f>C43*Z43</f>
        <v>0</v>
      </c>
      <c r="AK43" s="11">
        <f>C43*AC43</f>
        <v>0</v>
      </c>
    </row>
    <row r="44" spans="1:37" ht="15.75">
      <c r="B44" s="10" t="s">
        <v>52</v>
      </c>
    </row>
    <row r="45" spans="1:37" ht="15.75">
      <c r="A45" s="14">
        <v>51502</v>
      </c>
      <c r="B45" s="20" t="s">
        <v>53</v>
      </c>
      <c r="C45" s="18">
        <v>265</v>
      </c>
      <c r="D45" s="17">
        <v>245.01</v>
      </c>
      <c r="E45" s="17">
        <v>257.5</v>
      </c>
      <c r="F45" s="17"/>
      <c r="G45" s="19"/>
      <c r="H45" s="12"/>
      <c r="I45" s="12"/>
      <c r="J45" s="12">
        <v>0</v>
      </c>
      <c r="K45" s="13">
        <v>0</v>
      </c>
      <c r="L45" s="12"/>
      <c r="M45" s="12"/>
      <c r="N45" s="13"/>
      <c r="O45" s="12"/>
      <c r="P45" s="12"/>
      <c r="Q45" s="13"/>
      <c r="R45" s="12"/>
      <c r="S45" s="12"/>
      <c r="T45" s="13"/>
      <c r="U45" s="12"/>
      <c r="V45" s="12"/>
      <c r="W45" s="13"/>
      <c r="X45" s="12"/>
      <c r="Y45" s="12"/>
      <c r="Z45" s="13"/>
      <c r="AA45" s="12"/>
      <c r="AB45" s="12"/>
      <c r="AC45" s="13"/>
      <c r="AD45" s="1" t="s">
        <v>320</v>
      </c>
      <c r="AE45" s="11">
        <f>C45*K45</f>
        <v>0</v>
      </c>
      <c r="AF45" s="11">
        <f>C45*N45</f>
        <v>0</v>
      </c>
      <c r="AG45" s="11">
        <f>C45*Q45</f>
        <v>0</v>
      </c>
      <c r="AH45" s="11">
        <f>C45*T45</f>
        <v>0</v>
      </c>
      <c r="AI45" s="11">
        <f>C45*W45</f>
        <v>0</v>
      </c>
      <c r="AJ45" s="11">
        <f>C45*Z45</f>
        <v>0</v>
      </c>
      <c r="AK45" s="11">
        <f>C45*AC45</f>
        <v>0</v>
      </c>
    </row>
    <row r="46" spans="1:37" ht="15.75">
      <c r="A46" s="14" t="s">
        <v>54</v>
      </c>
      <c r="B46" s="15" t="s">
        <v>55</v>
      </c>
      <c r="C46" s="16">
        <v>78</v>
      </c>
      <c r="D46" s="17">
        <v>80.010000000000005</v>
      </c>
      <c r="E46" s="17">
        <v>85</v>
      </c>
      <c r="F46" s="17"/>
      <c r="G46" s="19"/>
      <c r="H46" s="12"/>
      <c r="I46" s="12"/>
      <c r="J46" s="12">
        <v>0</v>
      </c>
      <c r="K46" s="13">
        <v>0</v>
      </c>
      <c r="L46" s="12"/>
      <c r="M46" s="12"/>
      <c r="N46" s="13"/>
      <c r="O46" s="12"/>
      <c r="P46" s="12"/>
      <c r="Q46" s="13"/>
      <c r="R46" s="12"/>
      <c r="S46" s="12"/>
      <c r="T46" s="13"/>
      <c r="U46" s="12"/>
      <c r="V46" s="12"/>
      <c r="W46" s="13"/>
      <c r="X46" s="12"/>
      <c r="Y46" s="12"/>
      <c r="Z46" s="13"/>
      <c r="AA46" s="12"/>
      <c r="AB46" s="12"/>
      <c r="AC46" s="13"/>
      <c r="AD46" s="1"/>
      <c r="AE46" s="11">
        <f>C46*K46</f>
        <v>0</v>
      </c>
      <c r="AF46" s="11">
        <f>C46*N46</f>
        <v>0</v>
      </c>
      <c r="AG46" s="11">
        <f>C46*Q46</f>
        <v>0</v>
      </c>
      <c r="AH46" s="11">
        <f>C46*T46</f>
        <v>0</v>
      </c>
      <c r="AI46" s="11">
        <f>C46*W46</f>
        <v>0</v>
      </c>
      <c r="AJ46" s="11">
        <f>C46*Z46</f>
        <v>0</v>
      </c>
      <c r="AK46" s="11">
        <f>C46*AC46</f>
        <v>0</v>
      </c>
    </row>
    <row r="47" spans="1:37" ht="15.75">
      <c r="B47" s="10" t="s">
        <v>56</v>
      </c>
    </row>
    <row r="48" spans="1:37" ht="15.75">
      <c r="A48" s="14">
        <v>7501005152820</v>
      </c>
      <c r="B48" s="19" t="s">
        <v>57</v>
      </c>
      <c r="C48" s="17">
        <v>265</v>
      </c>
      <c r="D48" s="17">
        <v>265.01</v>
      </c>
      <c r="E48" s="17">
        <v>284.60000000000002</v>
      </c>
      <c r="F48" s="18">
        <v>289</v>
      </c>
      <c r="G48" s="19" t="s">
        <v>318</v>
      </c>
      <c r="H48" s="12"/>
      <c r="I48" s="12"/>
      <c r="J48" s="12">
        <v>6</v>
      </c>
      <c r="K48" s="13">
        <v>6</v>
      </c>
      <c r="L48" s="12"/>
      <c r="M48" s="12"/>
      <c r="N48" s="13"/>
      <c r="O48" s="12"/>
      <c r="P48" s="12"/>
      <c r="Q48" s="13"/>
      <c r="R48" s="12"/>
      <c r="S48" s="12"/>
      <c r="T48" s="13"/>
      <c r="U48" s="12"/>
      <c r="V48" s="12"/>
      <c r="W48" s="13"/>
      <c r="X48" s="12"/>
      <c r="Y48" s="12"/>
      <c r="Z48" s="13"/>
      <c r="AA48" s="12"/>
      <c r="AB48" s="12"/>
      <c r="AC48" s="13"/>
      <c r="AD48" s="1"/>
      <c r="AE48" s="11">
        <f>C48*K48</f>
        <v>1590</v>
      </c>
      <c r="AF48" s="11">
        <f>C48*N48</f>
        <v>0</v>
      </c>
      <c r="AG48" s="11">
        <f>C48*Q48</f>
        <v>0</v>
      </c>
      <c r="AH48" s="11">
        <f>C48*T48</f>
        <v>0</v>
      </c>
      <c r="AI48" s="11">
        <f>C48*W48</f>
        <v>0</v>
      </c>
      <c r="AJ48" s="11">
        <f>C48*Z48</f>
        <v>0</v>
      </c>
      <c r="AK48" s="11">
        <f>C48*AC48</f>
        <v>0</v>
      </c>
    </row>
    <row r="49" spans="1:37" ht="15.75">
      <c r="B49" s="10" t="s">
        <v>58</v>
      </c>
    </row>
    <row r="50" spans="1:37" ht="15.75">
      <c r="A50" s="14" t="s">
        <v>59</v>
      </c>
      <c r="B50" s="15" t="s">
        <v>60</v>
      </c>
      <c r="C50" s="16">
        <v>92</v>
      </c>
      <c r="D50" s="17">
        <v>95.01</v>
      </c>
      <c r="E50" s="17">
        <v>99.8</v>
      </c>
      <c r="F50" s="16">
        <v>95</v>
      </c>
      <c r="G50" s="19" t="s">
        <v>321</v>
      </c>
      <c r="H50" s="12"/>
      <c r="I50" s="12"/>
      <c r="J50" s="12">
        <v>10</v>
      </c>
      <c r="K50" s="13">
        <v>10</v>
      </c>
      <c r="L50" s="12"/>
      <c r="M50" s="12"/>
      <c r="N50" s="13"/>
      <c r="O50" s="12"/>
      <c r="P50" s="12"/>
      <c r="Q50" s="13"/>
      <c r="R50" s="12"/>
      <c r="S50" s="12"/>
      <c r="T50" s="13"/>
      <c r="U50" s="12"/>
      <c r="V50" s="12"/>
      <c r="W50" s="13"/>
      <c r="X50" s="12"/>
      <c r="Y50" s="12"/>
      <c r="Z50" s="13"/>
      <c r="AA50" s="12"/>
      <c r="AB50" s="12"/>
      <c r="AC50" s="13"/>
      <c r="AD50" s="1"/>
      <c r="AE50" s="11">
        <f t="shared" ref="AE50:AE66" si="7">C50*K50</f>
        <v>920</v>
      </c>
      <c r="AF50" s="11">
        <f t="shared" ref="AF50:AF66" si="8">C50*N50</f>
        <v>0</v>
      </c>
      <c r="AG50" s="11">
        <f t="shared" ref="AG50:AG66" si="9">C50*Q50</f>
        <v>0</v>
      </c>
      <c r="AH50" s="11">
        <f t="shared" ref="AH50:AH66" si="10">C50*T50</f>
        <v>0</v>
      </c>
      <c r="AI50" s="11">
        <f t="shared" ref="AI50:AI66" si="11">C50*W50</f>
        <v>0</v>
      </c>
      <c r="AJ50" s="11">
        <f t="shared" ref="AJ50:AJ66" si="12">C50*Z50</f>
        <v>0</v>
      </c>
      <c r="AK50" s="11">
        <f t="shared" ref="AK50:AK66" si="13">C50*AC50</f>
        <v>0</v>
      </c>
    </row>
    <row r="51" spans="1:37" ht="15.75">
      <c r="A51" s="21">
        <v>7802800455393</v>
      </c>
      <c r="B51" s="15" t="s">
        <v>61</v>
      </c>
      <c r="C51" s="16">
        <v>260</v>
      </c>
      <c r="D51" s="22">
        <v>260.16000000000003</v>
      </c>
      <c r="E51" s="17">
        <v>282</v>
      </c>
      <c r="F51" s="18">
        <v>262</v>
      </c>
      <c r="G51" s="19" t="s">
        <v>300</v>
      </c>
      <c r="H51" s="12"/>
      <c r="I51" s="12"/>
      <c r="J51" s="12">
        <v>3</v>
      </c>
      <c r="K51" s="13">
        <v>3</v>
      </c>
      <c r="L51" s="12"/>
      <c r="M51" s="12"/>
      <c r="N51" s="13"/>
      <c r="O51" s="12"/>
      <c r="P51" s="12"/>
      <c r="Q51" s="13"/>
      <c r="R51" s="12"/>
      <c r="S51" s="12"/>
      <c r="T51" s="13"/>
      <c r="U51" s="12"/>
      <c r="V51" s="12"/>
      <c r="W51" s="13"/>
      <c r="X51" s="12"/>
      <c r="Y51" s="12"/>
      <c r="Z51" s="13"/>
      <c r="AA51" s="12"/>
      <c r="AB51" s="12"/>
      <c r="AC51" s="13"/>
      <c r="AD51" s="1" t="s">
        <v>322</v>
      </c>
      <c r="AE51" s="11">
        <f t="shared" si="7"/>
        <v>780</v>
      </c>
      <c r="AF51" s="11">
        <f t="shared" si="8"/>
        <v>0</v>
      </c>
      <c r="AG51" s="11">
        <f t="shared" si="9"/>
        <v>0</v>
      </c>
      <c r="AH51" s="11">
        <f t="shared" si="10"/>
        <v>0</v>
      </c>
      <c r="AI51" s="11">
        <f t="shared" si="11"/>
        <v>0</v>
      </c>
      <c r="AJ51" s="11">
        <f t="shared" si="12"/>
        <v>0</v>
      </c>
      <c r="AK51" s="11">
        <f t="shared" si="13"/>
        <v>0</v>
      </c>
    </row>
    <row r="52" spans="1:37" ht="15.75">
      <c r="A52" s="21">
        <v>7802800408887</v>
      </c>
      <c r="B52" s="15" t="s">
        <v>62</v>
      </c>
      <c r="C52" s="16">
        <v>260</v>
      </c>
      <c r="D52" s="22">
        <v>270.12</v>
      </c>
      <c r="E52" s="17">
        <v>282</v>
      </c>
      <c r="F52" s="16">
        <v>264</v>
      </c>
      <c r="G52" s="19" t="s">
        <v>302</v>
      </c>
      <c r="H52" s="12"/>
      <c r="I52" s="12"/>
      <c r="J52" s="12">
        <v>3</v>
      </c>
      <c r="K52" s="13">
        <v>3</v>
      </c>
      <c r="L52" s="12"/>
      <c r="M52" s="12"/>
      <c r="N52" s="13"/>
      <c r="O52" s="12"/>
      <c r="P52" s="12"/>
      <c r="Q52" s="13"/>
      <c r="R52" s="12"/>
      <c r="S52" s="12"/>
      <c r="T52" s="13"/>
      <c r="U52" s="12"/>
      <c r="V52" s="12"/>
      <c r="W52" s="13"/>
      <c r="X52" s="12"/>
      <c r="Y52" s="12"/>
      <c r="Z52" s="13"/>
      <c r="AA52" s="12"/>
      <c r="AB52" s="12"/>
      <c r="AC52" s="13"/>
      <c r="AD52" s="1"/>
      <c r="AE52" s="11">
        <f t="shared" si="7"/>
        <v>780</v>
      </c>
      <c r="AF52" s="11">
        <f t="shared" si="8"/>
        <v>0</v>
      </c>
      <c r="AG52" s="11">
        <f t="shared" si="9"/>
        <v>0</v>
      </c>
      <c r="AH52" s="11">
        <f t="shared" si="10"/>
        <v>0</v>
      </c>
      <c r="AI52" s="11">
        <f t="shared" si="11"/>
        <v>0</v>
      </c>
      <c r="AJ52" s="11">
        <f t="shared" si="12"/>
        <v>0</v>
      </c>
      <c r="AK52" s="11">
        <f t="shared" si="13"/>
        <v>0</v>
      </c>
    </row>
    <row r="53" spans="1:37" ht="15.75">
      <c r="A53" s="21">
        <v>7802800408870</v>
      </c>
      <c r="B53" s="15" t="s">
        <v>63</v>
      </c>
      <c r="C53" s="16">
        <v>260</v>
      </c>
      <c r="D53" s="22">
        <v>264.12</v>
      </c>
      <c r="E53" s="17">
        <v>282</v>
      </c>
      <c r="F53" s="16">
        <v>262</v>
      </c>
      <c r="G53" s="19" t="s">
        <v>300</v>
      </c>
      <c r="H53" s="12"/>
      <c r="I53" s="12"/>
      <c r="J53" s="12">
        <v>3</v>
      </c>
      <c r="K53" s="13">
        <v>3</v>
      </c>
      <c r="L53" s="12"/>
      <c r="M53" s="12"/>
      <c r="N53" s="13"/>
      <c r="O53" s="12"/>
      <c r="P53" s="12"/>
      <c r="Q53" s="13"/>
      <c r="R53" s="12"/>
      <c r="S53" s="12"/>
      <c r="T53" s="13"/>
      <c r="U53" s="12"/>
      <c r="V53" s="12"/>
      <c r="W53" s="13"/>
      <c r="X53" s="12"/>
      <c r="Y53" s="12"/>
      <c r="Z53" s="13"/>
      <c r="AA53" s="12"/>
      <c r="AB53" s="12"/>
      <c r="AC53" s="13"/>
      <c r="AD53" s="1"/>
      <c r="AE53" s="11">
        <f t="shared" si="7"/>
        <v>780</v>
      </c>
      <c r="AF53" s="11">
        <f t="shared" si="8"/>
        <v>0</v>
      </c>
      <c r="AG53" s="11">
        <f t="shared" si="9"/>
        <v>0</v>
      </c>
      <c r="AH53" s="11">
        <f t="shared" si="10"/>
        <v>0</v>
      </c>
      <c r="AI53" s="11">
        <f t="shared" si="11"/>
        <v>0</v>
      </c>
      <c r="AJ53" s="11">
        <f t="shared" si="12"/>
        <v>0</v>
      </c>
      <c r="AK53" s="11">
        <f t="shared" si="13"/>
        <v>0</v>
      </c>
    </row>
    <row r="54" spans="1:37" ht="15.75">
      <c r="A54" s="21">
        <v>7502800455362</v>
      </c>
      <c r="B54" s="15" t="s">
        <v>64</v>
      </c>
      <c r="C54" s="16">
        <v>260</v>
      </c>
      <c r="D54" s="22">
        <v>265.08</v>
      </c>
      <c r="E54" s="17">
        <v>282</v>
      </c>
      <c r="F54" s="16">
        <v>262</v>
      </c>
      <c r="G54" s="19" t="s">
        <v>300</v>
      </c>
      <c r="H54" s="12"/>
      <c r="I54" s="12"/>
      <c r="J54" s="12">
        <v>3</v>
      </c>
      <c r="K54" s="13">
        <v>3</v>
      </c>
      <c r="L54" s="12"/>
      <c r="M54" s="12"/>
      <c r="N54" s="13"/>
      <c r="O54" s="12"/>
      <c r="P54" s="12"/>
      <c r="Q54" s="13"/>
      <c r="R54" s="12"/>
      <c r="S54" s="12"/>
      <c r="T54" s="13"/>
      <c r="U54" s="12"/>
      <c r="V54" s="12"/>
      <c r="W54" s="13"/>
      <c r="X54" s="12"/>
      <c r="Y54" s="12"/>
      <c r="Z54" s="13"/>
      <c r="AA54" s="12"/>
      <c r="AB54" s="12"/>
      <c r="AC54" s="13"/>
      <c r="AD54" s="1"/>
      <c r="AE54" s="11">
        <f t="shared" si="7"/>
        <v>780</v>
      </c>
      <c r="AF54" s="11">
        <f t="shared" si="8"/>
        <v>0</v>
      </c>
      <c r="AG54" s="11">
        <f t="shared" si="9"/>
        <v>0</v>
      </c>
      <c r="AH54" s="11">
        <f t="shared" si="10"/>
        <v>0</v>
      </c>
      <c r="AI54" s="11">
        <f t="shared" si="11"/>
        <v>0</v>
      </c>
      <c r="AJ54" s="11">
        <f t="shared" si="12"/>
        <v>0</v>
      </c>
      <c r="AK54" s="11">
        <f t="shared" si="13"/>
        <v>0</v>
      </c>
    </row>
    <row r="55" spans="1:37" ht="15.75">
      <c r="A55" s="21">
        <v>780212113</v>
      </c>
      <c r="B55" s="15" t="s">
        <v>65</v>
      </c>
      <c r="C55" s="16">
        <v>260</v>
      </c>
      <c r="D55" s="22">
        <v>265.08</v>
      </c>
      <c r="E55" s="17">
        <v>282</v>
      </c>
      <c r="F55" s="16">
        <v>262</v>
      </c>
      <c r="G55" s="19" t="s">
        <v>300</v>
      </c>
      <c r="H55" s="12"/>
      <c r="I55" s="12"/>
      <c r="J55" s="12">
        <v>3</v>
      </c>
      <c r="K55" s="13">
        <v>3</v>
      </c>
      <c r="L55" s="12"/>
      <c r="M55" s="12"/>
      <c r="N55" s="13"/>
      <c r="O55" s="12"/>
      <c r="P55" s="12"/>
      <c r="Q55" s="13"/>
      <c r="R55" s="12"/>
      <c r="S55" s="12"/>
      <c r="T55" s="13"/>
      <c r="U55" s="12"/>
      <c r="V55" s="12"/>
      <c r="W55" s="13"/>
      <c r="X55" s="12"/>
      <c r="Y55" s="12"/>
      <c r="Z55" s="13"/>
      <c r="AA55" s="12"/>
      <c r="AB55" s="12"/>
      <c r="AC55" s="13"/>
      <c r="AD55" s="1"/>
      <c r="AE55" s="11">
        <f t="shared" si="7"/>
        <v>780</v>
      </c>
      <c r="AF55" s="11">
        <f t="shared" si="8"/>
        <v>0</v>
      </c>
      <c r="AG55" s="11">
        <f t="shared" si="9"/>
        <v>0</v>
      </c>
      <c r="AH55" s="11">
        <f t="shared" si="10"/>
        <v>0</v>
      </c>
      <c r="AI55" s="11">
        <f t="shared" si="11"/>
        <v>0</v>
      </c>
      <c r="AJ55" s="11">
        <f t="shared" si="12"/>
        <v>0</v>
      </c>
      <c r="AK55" s="11">
        <f t="shared" si="13"/>
        <v>0</v>
      </c>
    </row>
    <row r="56" spans="1:37" ht="15.75">
      <c r="A56" s="21">
        <v>780212112</v>
      </c>
      <c r="B56" s="15" t="s">
        <v>66</v>
      </c>
      <c r="C56" s="16">
        <v>260</v>
      </c>
      <c r="D56" s="22">
        <v>265.08</v>
      </c>
      <c r="E56" s="17">
        <v>282</v>
      </c>
      <c r="F56" s="16">
        <v>262</v>
      </c>
      <c r="G56" s="19" t="s">
        <v>300</v>
      </c>
      <c r="H56" s="12"/>
      <c r="I56" s="12"/>
      <c r="J56" s="12">
        <v>3</v>
      </c>
      <c r="K56" s="13">
        <v>3</v>
      </c>
      <c r="L56" s="12"/>
      <c r="M56" s="12"/>
      <c r="N56" s="13"/>
      <c r="O56" s="12"/>
      <c r="P56" s="12"/>
      <c r="Q56" s="13"/>
      <c r="R56" s="12"/>
      <c r="S56" s="12"/>
      <c r="T56" s="13"/>
      <c r="U56" s="12"/>
      <c r="V56" s="12"/>
      <c r="W56" s="13"/>
      <c r="X56" s="12"/>
      <c r="Y56" s="12"/>
      <c r="Z56" s="13"/>
      <c r="AA56" s="12"/>
      <c r="AB56" s="12"/>
      <c r="AC56" s="13"/>
      <c r="AD56" s="1"/>
      <c r="AE56" s="11">
        <f t="shared" si="7"/>
        <v>780</v>
      </c>
      <c r="AF56" s="11">
        <f t="shared" si="8"/>
        <v>0</v>
      </c>
      <c r="AG56" s="11">
        <f t="shared" si="9"/>
        <v>0</v>
      </c>
      <c r="AH56" s="11">
        <f t="shared" si="10"/>
        <v>0</v>
      </c>
      <c r="AI56" s="11">
        <f t="shared" si="11"/>
        <v>0</v>
      </c>
      <c r="AJ56" s="11">
        <f t="shared" si="12"/>
        <v>0</v>
      </c>
      <c r="AK56" s="11">
        <f t="shared" si="13"/>
        <v>0</v>
      </c>
    </row>
    <row r="57" spans="1:37" ht="15.75">
      <c r="A57" s="21">
        <v>7802800455720</v>
      </c>
      <c r="B57" s="15" t="s">
        <v>67</v>
      </c>
      <c r="C57" s="16">
        <v>260</v>
      </c>
      <c r="D57" s="22">
        <v>265.08</v>
      </c>
      <c r="E57" s="17">
        <v>282</v>
      </c>
      <c r="F57" s="16">
        <v>264</v>
      </c>
      <c r="G57" s="19" t="s">
        <v>302</v>
      </c>
      <c r="H57" s="12"/>
      <c r="I57" s="12"/>
      <c r="J57" s="12">
        <v>3</v>
      </c>
      <c r="K57" s="13">
        <v>3</v>
      </c>
      <c r="L57" s="12"/>
      <c r="M57" s="12"/>
      <c r="N57" s="13"/>
      <c r="O57" s="12"/>
      <c r="P57" s="12"/>
      <c r="Q57" s="13"/>
      <c r="R57" s="12"/>
      <c r="S57" s="12"/>
      <c r="T57" s="13"/>
      <c r="U57" s="12"/>
      <c r="V57" s="12"/>
      <c r="W57" s="13"/>
      <c r="X57" s="12"/>
      <c r="Y57" s="12"/>
      <c r="Z57" s="13"/>
      <c r="AA57" s="12"/>
      <c r="AB57" s="12"/>
      <c r="AC57" s="13"/>
      <c r="AD57" s="1"/>
      <c r="AE57" s="11">
        <f t="shared" si="7"/>
        <v>780</v>
      </c>
      <c r="AF57" s="11">
        <f t="shared" si="8"/>
        <v>0</v>
      </c>
      <c r="AG57" s="11">
        <f t="shared" si="9"/>
        <v>0</v>
      </c>
      <c r="AH57" s="11">
        <f t="shared" si="10"/>
        <v>0</v>
      </c>
      <c r="AI57" s="11">
        <f t="shared" si="11"/>
        <v>0</v>
      </c>
      <c r="AJ57" s="11">
        <f t="shared" si="12"/>
        <v>0</v>
      </c>
      <c r="AK57" s="11">
        <f t="shared" si="13"/>
        <v>0</v>
      </c>
    </row>
    <row r="58" spans="1:37" ht="15.75">
      <c r="A58" s="21">
        <v>7802800455386</v>
      </c>
      <c r="B58" s="15" t="s">
        <v>68</v>
      </c>
      <c r="C58" s="16">
        <v>260</v>
      </c>
      <c r="D58" s="22">
        <v>260.16000000000003</v>
      </c>
      <c r="E58" s="17">
        <v>282</v>
      </c>
      <c r="F58" s="18">
        <v>262</v>
      </c>
      <c r="G58" s="19" t="s">
        <v>300</v>
      </c>
      <c r="H58" s="12"/>
      <c r="I58" s="12"/>
      <c r="J58" s="12">
        <v>3</v>
      </c>
      <c r="K58" s="13">
        <v>3</v>
      </c>
      <c r="L58" s="12"/>
      <c r="M58" s="12"/>
      <c r="N58" s="13"/>
      <c r="O58" s="12"/>
      <c r="P58" s="12"/>
      <c r="Q58" s="13"/>
      <c r="R58" s="12"/>
      <c r="S58" s="12"/>
      <c r="T58" s="13"/>
      <c r="U58" s="12"/>
      <c r="V58" s="12"/>
      <c r="W58" s="13"/>
      <c r="X58" s="12"/>
      <c r="Y58" s="12"/>
      <c r="Z58" s="13"/>
      <c r="AA58" s="12"/>
      <c r="AB58" s="12"/>
      <c r="AC58" s="13"/>
      <c r="AD58" s="1"/>
      <c r="AE58" s="11">
        <f t="shared" si="7"/>
        <v>780</v>
      </c>
      <c r="AF58" s="11">
        <f t="shared" si="8"/>
        <v>0</v>
      </c>
      <c r="AG58" s="11">
        <f t="shared" si="9"/>
        <v>0</v>
      </c>
      <c r="AH58" s="11">
        <f t="shared" si="10"/>
        <v>0</v>
      </c>
      <c r="AI58" s="11">
        <f t="shared" si="11"/>
        <v>0</v>
      </c>
      <c r="AJ58" s="11">
        <f t="shared" si="12"/>
        <v>0</v>
      </c>
      <c r="AK58" s="11">
        <f t="shared" si="13"/>
        <v>0</v>
      </c>
    </row>
    <row r="59" spans="1:37" ht="15.75">
      <c r="A59" s="21">
        <v>7802800455331</v>
      </c>
      <c r="B59" s="15" t="s">
        <v>69</v>
      </c>
      <c r="C59" s="16">
        <v>260</v>
      </c>
      <c r="D59" s="22">
        <v>270.12</v>
      </c>
      <c r="E59" s="17">
        <v>282</v>
      </c>
      <c r="F59" s="16">
        <v>264</v>
      </c>
      <c r="G59" s="19" t="s">
        <v>302</v>
      </c>
      <c r="H59" s="12"/>
      <c r="I59" s="12"/>
      <c r="J59" s="12">
        <v>3</v>
      </c>
      <c r="K59" s="13">
        <v>3</v>
      </c>
      <c r="L59" s="12"/>
      <c r="M59" s="12"/>
      <c r="N59" s="13"/>
      <c r="O59" s="12"/>
      <c r="P59" s="12"/>
      <c r="Q59" s="13"/>
      <c r="R59" s="12"/>
      <c r="S59" s="12"/>
      <c r="T59" s="13"/>
      <c r="U59" s="12"/>
      <c r="V59" s="12"/>
      <c r="W59" s="13"/>
      <c r="X59" s="12"/>
      <c r="Y59" s="12"/>
      <c r="Z59" s="13"/>
      <c r="AA59" s="12"/>
      <c r="AB59" s="12"/>
      <c r="AC59" s="13"/>
      <c r="AD59" s="1"/>
      <c r="AE59" s="11">
        <f t="shared" si="7"/>
        <v>780</v>
      </c>
      <c r="AF59" s="11">
        <f t="shared" si="8"/>
        <v>0</v>
      </c>
      <c r="AG59" s="11">
        <f t="shared" si="9"/>
        <v>0</v>
      </c>
      <c r="AH59" s="11">
        <f t="shared" si="10"/>
        <v>0</v>
      </c>
      <c r="AI59" s="11">
        <f t="shared" si="11"/>
        <v>0</v>
      </c>
      <c r="AJ59" s="11">
        <f t="shared" si="12"/>
        <v>0</v>
      </c>
      <c r="AK59" s="11">
        <f t="shared" si="13"/>
        <v>0</v>
      </c>
    </row>
    <row r="60" spans="1:37" ht="15.75">
      <c r="A60" s="21">
        <v>7802800455775</v>
      </c>
      <c r="B60" s="15" t="s">
        <v>70</v>
      </c>
      <c r="C60" s="16">
        <v>260</v>
      </c>
      <c r="D60" s="22">
        <v>265.08</v>
      </c>
      <c r="E60" s="17">
        <v>282</v>
      </c>
      <c r="F60" s="16">
        <v>264</v>
      </c>
      <c r="G60" s="19" t="s">
        <v>302</v>
      </c>
      <c r="H60" s="12"/>
      <c r="I60" s="12"/>
      <c r="J60" s="12">
        <v>3</v>
      </c>
      <c r="K60" s="13">
        <v>3</v>
      </c>
      <c r="L60" s="12"/>
      <c r="M60" s="12"/>
      <c r="N60" s="13"/>
      <c r="O60" s="12"/>
      <c r="P60" s="12"/>
      <c r="Q60" s="13"/>
      <c r="R60" s="12"/>
      <c r="S60" s="12"/>
      <c r="T60" s="13"/>
      <c r="U60" s="12"/>
      <c r="V60" s="12"/>
      <c r="W60" s="13"/>
      <c r="X60" s="12"/>
      <c r="Y60" s="12"/>
      <c r="Z60" s="13"/>
      <c r="AA60" s="12"/>
      <c r="AB60" s="12"/>
      <c r="AC60" s="13"/>
      <c r="AD60" s="1"/>
      <c r="AE60" s="11">
        <f t="shared" si="7"/>
        <v>780</v>
      </c>
      <c r="AF60" s="11">
        <f t="shared" si="8"/>
        <v>0</v>
      </c>
      <c r="AG60" s="11">
        <f t="shared" si="9"/>
        <v>0</v>
      </c>
      <c r="AH60" s="11">
        <f t="shared" si="10"/>
        <v>0</v>
      </c>
      <c r="AI60" s="11">
        <f t="shared" si="11"/>
        <v>0</v>
      </c>
      <c r="AJ60" s="11">
        <f t="shared" si="12"/>
        <v>0</v>
      </c>
      <c r="AK60" s="11">
        <f t="shared" si="13"/>
        <v>0</v>
      </c>
    </row>
    <row r="61" spans="1:37" ht="15.75">
      <c r="A61" s="21">
        <v>7802800455317</v>
      </c>
      <c r="B61" s="15" t="s">
        <v>71</v>
      </c>
      <c r="C61" s="16">
        <v>260</v>
      </c>
      <c r="D61" s="22">
        <v>260.16000000000003</v>
      </c>
      <c r="E61" s="17">
        <v>282</v>
      </c>
      <c r="F61" s="18">
        <v>262</v>
      </c>
      <c r="G61" s="19" t="s">
        <v>300</v>
      </c>
      <c r="H61" s="12"/>
      <c r="I61" s="12"/>
      <c r="J61" s="12">
        <v>3</v>
      </c>
      <c r="K61" s="13">
        <v>3</v>
      </c>
      <c r="L61" s="12"/>
      <c r="M61" s="12"/>
      <c r="N61" s="13"/>
      <c r="O61" s="12"/>
      <c r="P61" s="12"/>
      <c r="Q61" s="13"/>
      <c r="R61" s="12"/>
      <c r="S61" s="12"/>
      <c r="T61" s="13"/>
      <c r="U61" s="12"/>
      <c r="V61" s="12"/>
      <c r="W61" s="13"/>
      <c r="X61" s="12"/>
      <c r="Y61" s="12"/>
      <c r="Z61" s="13"/>
      <c r="AA61" s="12"/>
      <c r="AB61" s="12"/>
      <c r="AC61" s="13"/>
      <c r="AD61" s="1"/>
      <c r="AE61" s="11">
        <f t="shared" si="7"/>
        <v>780</v>
      </c>
      <c r="AF61" s="11">
        <f t="shared" si="8"/>
        <v>0</v>
      </c>
      <c r="AG61" s="11">
        <f t="shared" si="9"/>
        <v>0</v>
      </c>
      <c r="AH61" s="11">
        <f t="shared" si="10"/>
        <v>0</v>
      </c>
      <c r="AI61" s="11">
        <f t="shared" si="11"/>
        <v>0</v>
      </c>
      <c r="AJ61" s="11">
        <f t="shared" si="12"/>
        <v>0</v>
      </c>
      <c r="AK61" s="11">
        <f t="shared" si="13"/>
        <v>0</v>
      </c>
    </row>
    <row r="62" spans="1:37" ht="15.75">
      <c r="A62" s="21">
        <v>7802800455355</v>
      </c>
      <c r="B62" s="15" t="s">
        <v>72</v>
      </c>
      <c r="C62" s="16">
        <v>260</v>
      </c>
      <c r="D62" s="22">
        <v>260.16000000000003</v>
      </c>
      <c r="E62" s="17">
        <v>282</v>
      </c>
      <c r="F62" s="18">
        <v>262</v>
      </c>
      <c r="G62" s="19" t="s">
        <v>300</v>
      </c>
      <c r="H62" s="12"/>
      <c r="I62" s="12"/>
      <c r="J62" s="12">
        <v>3</v>
      </c>
      <c r="K62" s="13">
        <v>3</v>
      </c>
      <c r="L62" s="12"/>
      <c r="M62" s="12"/>
      <c r="N62" s="13"/>
      <c r="O62" s="12"/>
      <c r="P62" s="12"/>
      <c r="Q62" s="13"/>
      <c r="R62" s="12"/>
      <c r="S62" s="12"/>
      <c r="T62" s="13"/>
      <c r="U62" s="12"/>
      <c r="V62" s="12"/>
      <c r="W62" s="13"/>
      <c r="X62" s="12"/>
      <c r="Y62" s="12"/>
      <c r="Z62" s="13"/>
      <c r="AA62" s="12"/>
      <c r="AB62" s="12"/>
      <c r="AC62" s="13"/>
      <c r="AD62" s="1"/>
      <c r="AE62" s="11">
        <f t="shared" si="7"/>
        <v>780</v>
      </c>
      <c r="AF62" s="11">
        <f t="shared" si="8"/>
        <v>0</v>
      </c>
      <c r="AG62" s="11">
        <f t="shared" si="9"/>
        <v>0</v>
      </c>
      <c r="AH62" s="11">
        <f t="shared" si="10"/>
        <v>0</v>
      </c>
      <c r="AI62" s="11">
        <f t="shared" si="11"/>
        <v>0</v>
      </c>
      <c r="AJ62" s="11">
        <f t="shared" si="12"/>
        <v>0</v>
      </c>
      <c r="AK62" s="11">
        <f t="shared" si="13"/>
        <v>0</v>
      </c>
    </row>
    <row r="63" spans="1:37" ht="15.75">
      <c r="A63" s="21">
        <v>7802800455874</v>
      </c>
      <c r="B63" s="15" t="s">
        <v>73</v>
      </c>
      <c r="C63" s="16">
        <v>260</v>
      </c>
      <c r="D63" s="22">
        <v>260.16000000000003</v>
      </c>
      <c r="E63" s="17">
        <v>282</v>
      </c>
      <c r="F63" s="18">
        <v>262</v>
      </c>
      <c r="G63" s="19" t="s">
        <v>300</v>
      </c>
      <c r="H63" s="12"/>
      <c r="I63" s="12"/>
      <c r="J63" s="12">
        <v>3</v>
      </c>
      <c r="K63" s="13">
        <v>3</v>
      </c>
      <c r="L63" s="12"/>
      <c r="M63" s="12"/>
      <c r="N63" s="13"/>
      <c r="O63" s="12"/>
      <c r="P63" s="12"/>
      <c r="Q63" s="13"/>
      <c r="R63" s="12"/>
      <c r="S63" s="12"/>
      <c r="T63" s="13"/>
      <c r="U63" s="12"/>
      <c r="V63" s="12"/>
      <c r="W63" s="13"/>
      <c r="X63" s="12"/>
      <c r="Y63" s="12"/>
      <c r="Z63" s="13"/>
      <c r="AA63" s="12"/>
      <c r="AB63" s="12"/>
      <c r="AC63" s="13"/>
      <c r="AD63" s="1"/>
      <c r="AE63" s="11">
        <f t="shared" si="7"/>
        <v>780</v>
      </c>
      <c r="AF63" s="11">
        <f t="shared" si="8"/>
        <v>0</v>
      </c>
      <c r="AG63" s="11">
        <f t="shared" si="9"/>
        <v>0</v>
      </c>
      <c r="AH63" s="11">
        <f t="shared" si="10"/>
        <v>0</v>
      </c>
      <c r="AI63" s="11">
        <f t="shared" si="11"/>
        <v>0</v>
      </c>
      <c r="AJ63" s="11">
        <f t="shared" si="12"/>
        <v>0</v>
      </c>
      <c r="AK63" s="11">
        <f t="shared" si="13"/>
        <v>0</v>
      </c>
    </row>
    <row r="64" spans="1:37" ht="15.75">
      <c r="A64" s="21">
        <v>7802800455</v>
      </c>
      <c r="B64" s="15" t="s">
        <v>74</v>
      </c>
      <c r="C64" s="16">
        <v>260</v>
      </c>
      <c r="D64" s="22">
        <v>265.08</v>
      </c>
      <c r="E64" s="17">
        <v>282</v>
      </c>
      <c r="F64" s="16">
        <v>264</v>
      </c>
      <c r="G64" s="19" t="s">
        <v>302</v>
      </c>
      <c r="H64" s="12"/>
      <c r="I64" s="12"/>
      <c r="J64" s="12">
        <v>3</v>
      </c>
      <c r="K64" s="13">
        <v>3</v>
      </c>
      <c r="L64" s="12"/>
      <c r="M64" s="12"/>
      <c r="N64" s="13"/>
      <c r="O64" s="12"/>
      <c r="P64" s="12"/>
      <c r="Q64" s="13"/>
      <c r="R64" s="12"/>
      <c r="S64" s="12"/>
      <c r="T64" s="13"/>
      <c r="U64" s="12"/>
      <c r="V64" s="12"/>
      <c r="W64" s="13"/>
      <c r="X64" s="12"/>
      <c r="Y64" s="12"/>
      <c r="Z64" s="13"/>
      <c r="AA64" s="12"/>
      <c r="AB64" s="12"/>
      <c r="AC64" s="13"/>
      <c r="AD64" s="1"/>
      <c r="AE64" s="11">
        <f t="shared" si="7"/>
        <v>780</v>
      </c>
      <c r="AF64" s="11">
        <f t="shared" si="8"/>
        <v>0</v>
      </c>
      <c r="AG64" s="11">
        <f t="shared" si="9"/>
        <v>0</v>
      </c>
      <c r="AH64" s="11">
        <f t="shared" si="10"/>
        <v>0</v>
      </c>
      <c r="AI64" s="11">
        <f t="shared" si="11"/>
        <v>0</v>
      </c>
      <c r="AJ64" s="11">
        <f t="shared" si="12"/>
        <v>0</v>
      </c>
      <c r="AK64" s="11">
        <f t="shared" si="13"/>
        <v>0</v>
      </c>
    </row>
    <row r="65" spans="1:37" ht="15.75">
      <c r="A65" s="21">
        <v>7802800453</v>
      </c>
      <c r="B65" s="15" t="s">
        <v>75</v>
      </c>
      <c r="C65" s="16">
        <v>260</v>
      </c>
      <c r="D65" s="22">
        <v>264.12</v>
      </c>
      <c r="E65" s="17">
        <v>282</v>
      </c>
      <c r="F65" s="16">
        <v>262</v>
      </c>
      <c r="G65" s="19" t="s">
        <v>300</v>
      </c>
      <c r="H65" s="12"/>
      <c r="I65" s="12"/>
      <c r="J65" s="12">
        <v>3</v>
      </c>
      <c r="K65" s="13">
        <v>3</v>
      </c>
      <c r="L65" s="12"/>
      <c r="M65" s="12"/>
      <c r="N65" s="13"/>
      <c r="O65" s="12"/>
      <c r="P65" s="12"/>
      <c r="Q65" s="13"/>
      <c r="R65" s="12"/>
      <c r="S65" s="12"/>
      <c r="T65" s="13"/>
      <c r="U65" s="12"/>
      <c r="V65" s="12"/>
      <c r="W65" s="13"/>
      <c r="X65" s="12"/>
      <c r="Y65" s="12"/>
      <c r="Z65" s="13"/>
      <c r="AA65" s="12"/>
      <c r="AB65" s="12"/>
      <c r="AC65" s="13"/>
      <c r="AD65" s="1"/>
      <c r="AE65" s="11">
        <f t="shared" si="7"/>
        <v>780</v>
      </c>
      <c r="AF65" s="11">
        <f t="shared" si="8"/>
        <v>0</v>
      </c>
      <c r="AG65" s="11">
        <f t="shared" si="9"/>
        <v>0</v>
      </c>
      <c r="AH65" s="11">
        <f t="shared" si="10"/>
        <v>0</v>
      </c>
      <c r="AI65" s="11">
        <f t="shared" si="11"/>
        <v>0</v>
      </c>
      <c r="AJ65" s="11">
        <f t="shared" si="12"/>
        <v>0</v>
      </c>
      <c r="AK65" s="11">
        <f t="shared" si="13"/>
        <v>0</v>
      </c>
    </row>
    <row r="66" spans="1:37" ht="15.75">
      <c r="A66" s="21">
        <v>7802800408900</v>
      </c>
      <c r="B66" s="15" t="s">
        <v>76</v>
      </c>
      <c r="C66" s="16">
        <v>260</v>
      </c>
      <c r="D66" s="22">
        <v>264.12</v>
      </c>
      <c r="E66" s="17">
        <v>282</v>
      </c>
      <c r="F66" s="16">
        <v>262</v>
      </c>
      <c r="G66" s="19" t="s">
        <v>300</v>
      </c>
      <c r="H66" s="12"/>
      <c r="I66" s="12"/>
      <c r="J66" s="12">
        <v>3</v>
      </c>
      <c r="K66" s="13">
        <v>3</v>
      </c>
      <c r="L66" s="12"/>
      <c r="M66" s="12"/>
      <c r="N66" s="13"/>
      <c r="O66" s="12"/>
      <c r="P66" s="12"/>
      <c r="Q66" s="13"/>
      <c r="R66" s="12"/>
      <c r="S66" s="12"/>
      <c r="T66" s="13"/>
      <c r="U66" s="12"/>
      <c r="V66" s="12"/>
      <c r="W66" s="13"/>
      <c r="X66" s="12"/>
      <c r="Y66" s="12"/>
      <c r="Z66" s="13"/>
      <c r="AA66" s="12"/>
      <c r="AB66" s="12"/>
      <c r="AC66" s="13"/>
      <c r="AD66" s="1"/>
      <c r="AE66" s="11">
        <f t="shared" si="7"/>
        <v>780</v>
      </c>
      <c r="AF66" s="11">
        <f t="shared" si="8"/>
        <v>0</v>
      </c>
      <c r="AG66" s="11">
        <f t="shared" si="9"/>
        <v>0</v>
      </c>
      <c r="AH66" s="11">
        <f t="shared" si="10"/>
        <v>0</v>
      </c>
      <c r="AI66" s="11">
        <f t="shared" si="11"/>
        <v>0</v>
      </c>
      <c r="AJ66" s="11">
        <f t="shared" si="12"/>
        <v>0</v>
      </c>
      <c r="AK66" s="11">
        <f t="shared" si="13"/>
        <v>0</v>
      </c>
    </row>
    <row r="67" spans="1:37" ht="15.75">
      <c r="B67" s="10" t="s">
        <v>77</v>
      </c>
    </row>
    <row r="68" spans="1:37" ht="15.75">
      <c r="A68" s="14">
        <v>6713</v>
      </c>
      <c r="B68" s="19" t="s">
        <v>78</v>
      </c>
      <c r="C68" s="17">
        <v>199</v>
      </c>
      <c r="D68" s="17">
        <v>199.01</v>
      </c>
      <c r="E68" s="17">
        <v>209</v>
      </c>
      <c r="F68" s="18">
        <v>199.79</v>
      </c>
      <c r="G68" s="19" t="s">
        <v>306</v>
      </c>
      <c r="H68" s="12"/>
      <c r="I68" s="12"/>
      <c r="J68" s="12">
        <v>5</v>
      </c>
      <c r="K68" s="13">
        <v>5</v>
      </c>
      <c r="L68" s="12"/>
      <c r="M68" s="12"/>
      <c r="N68" s="13"/>
      <c r="O68" s="12"/>
      <c r="P68" s="12"/>
      <c r="Q68" s="13"/>
      <c r="R68" s="12"/>
      <c r="S68" s="12"/>
      <c r="T68" s="13"/>
      <c r="U68" s="12"/>
      <c r="V68" s="12"/>
      <c r="W68" s="13"/>
      <c r="X68" s="12"/>
      <c r="Y68" s="12"/>
      <c r="Z68" s="13"/>
      <c r="AA68" s="12"/>
      <c r="AB68" s="12"/>
      <c r="AC68" s="13"/>
      <c r="AD68" s="1"/>
      <c r="AE68" s="11">
        <f>C68*K68</f>
        <v>995</v>
      </c>
      <c r="AF68" s="11">
        <f>C68*N68</f>
        <v>0</v>
      </c>
      <c r="AG68" s="11">
        <f>C68*Q68</f>
        <v>0</v>
      </c>
      <c r="AH68" s="11">
        <f>C68*T68</f>
        <v>0</v>
      </c>
      <c r="AI68" s="11">
        <f>C68*W68</f>
        <v>0</v>
      </c>
      <c r="AJ68" s="11">
        <f>C68*Z68</f>
        <v>0</v>
      </c>
      <c r="AK68" s="11">
        <f>C68*AC68</f>
        <v>0</v>
      </c>
    </row>
    <row r="69" spans="1:37" ht="15.75">
      <c r="B69" s="10" t="s">
        <v>79</v>
      </c>
    </row>
    <row r="70" spans="1:37" ht="15.75">
      <c r="A70" s="14">
        <v>6348</v>
      </c>
      <c r="B70" s="20" t="s">
        <v>80</v>
      </c>
      <c r="C70" s="18">
        <v>265</v>
      </c>
      <c r="D70" s="17">
        <v>262.33</v>
      </c>
      <c r="E70" s="17">
        <v>273</v>
      </c>
      <c r="F70" s="18">
        <v>274.98</v>
      </c>
      <c r="G70" s="19" t="s">
        <v>323</v>
      </c>
      <c r="H70" s="12"/>
      <c r="I70" s="12"/>
      <c r="J70" s="12">
        <v>20</v>
      </c>
      <c r="K70" s="13">
        <v>20</v>
      </c>
      <c r="L70" s="12"/>
      <c r="M70" s="12"/>
      <c r="N70" s="13"/>
      <c r="O70" s="12"/>
      <c r="P70" s="12"/>
      <c r="Q70" s="13"/>
      <c r="R70" s="12"/>
      <c r="S70" s="12"/>
      <c r="T70" s="13"/>
      <c r="U70" s="12"/>
      <c r="V70" s="12"/>
      <c r="W70" s="13"/>
      <c r="X70" s="12"/>
      <c r="Y70" s="12"/>
      <c r="Z70" s="13"/>
      <c r="AA70" s="12"/>
      <c r="AB70" s="12"/>
      <c r="AC70" s="13"/>
      <c r="AD70" s="1"/>
      <c r="AE70" s="11">
        <f>C70*K70</f>
        <v>5300</v>
      </c>
      <c r="AF70" s="11">
        <f>C70*N70</f>
        <v>0</v>
      </c>
      <c r="AG70" s="11">
        <f>C70*Q70</f>
        <v>0</v>
      </c>
      <c r="AH70" s="11">
        <f>C70*T70</f>
        <v>0</v>
      </c>
      <c r="AI70" s="11">
        <f>C70*W70</f>
        <v>0</v>
      </c>
      <c r="AJ70" s="11">
        <f>C70*Z70</f>
        <v>0</v>
      </c>
      <c r="AK70" s="11">
        <f>C70*AC70</f>
        <v>0</v>
      </c>
    </row>
    <row r="71" spans="1:37" ht="15.75">
      <c r="B71" s="10" t="s">
        <v>81</v>
      </c>
    </row>
    <row r="72" spans="1:37" ht="15.75">
      <c r="A72" s="14">
        <v>1866413</v>
      </c>
      <c r="B72" s="19" t="s">
        <v>82</v>
      </c>
      <c r="C72" s="17">
        <v>738</v>
      </c>
      <c r="D72" s="17">
        <v>738.01</v>
      </c>
      <c r="E72" s="17">
        <v>774.9</v>
      </c>
      <c r="F72" s="18">
        <v>744.16</v>
      </c>
      <c r="G72" s="19" t="s">
        <v>306</v>
      </c>
      <c r="H72" s="12"/>
      <c r="I72" s="12"/>
      <c r="J72" s="12">
        <v>2</v>
      </c>
      <c r="K72" s="13">
        <v>2</v>
      </c>
      <c r="L72" s="12"/>
      <c r="M72" s="12"/>
      <c r="N72" s="13"/>
      <c r="O72" s="12"/>
      <c r="P72" s="12"/>
      <c r="Q72" s="13"/>
      <c r="R72" s="12"/>
      <c r="S72" s="12"/>
      <c r="T72" s="13"/>
      <c r="U72" s="12"/>
      <c r="V72" s="12"/>
      <c r="W72" s="13"/>
      <c r="X72" s="12"/>
      <c r="Y72" s="12"/>
      <c r="Z72" s="13"/>
      <c r="AA72" s="12"/>
      <c r="AB72" s="12"/>
      <c r="AC72" s="13"/>
      <c r="AD72" s="1"/>
      <c r="AE72" s="11">
        <f>C72*K72</f>
        <v>1476</v>
      </c>
      <c r="AF72" s="11">
        <f>C72*N72</f>
        <v>0</v>
      </c>
      <c r="AG72" s="11">
        <f>C72*Q72</f>
        <v>0</v>
      </c>
      <c r="AH72" s="11">
        <f>C72*T72</f>
        <v>0</v>
      </c>
      <c r="AI72" s="11">
        <f>C72*W72</f>
        <v>0</v>
      </c>
      <c r="AJ72" s="11">
        <f>C72*Z72</f>
        <v>0</v>
      </c>
      <c r="AK72" s="11">
        <f>C72*AC72</f>
        <v>0</v>
      </c>
    </row>
    <row r="73" spans="1:37">
      <c r="AE73" s="11">
        <f t="shared" ref="AE73:AK73" si="14">SUM(AE5:AE72)</f>
        <v>122870.27250000001</v>
      </c>
      <c r="AF73" s="11">
        <f t="shared" si="14"/>
        <v>0</v>
      </c>
      <c r="AG73" s="11">
        <f t="shared" si="14"/>
        <v>0</v>
      </c>
      <c r="AH73" s="11">
        <f t="shared" si="14"/>
        <v>0</v>
      </c>
      <c r="AI73" s="11">
        <f t="shared" si="14"/>
        <v>0</v>
      </c>
      <c r="AJ73" s="11">
        <f t="shared" si="14"/>
        <v>0</v>
      </c>
      <c r="AK73" s="11">
        <f t="shared" si="14"/>
        <v>0</v>
      </c>
    </row>
    <row r="76" spans="1:37" ht="15.75">
      <c r="A76" s="39" t="s">
        <v>280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</row>
    <row r="77" spans="1:37" ht="15.75">
      <c r="A77" s="1"/>
      <c r="B77" s="39" t="s">
        <v>83</v>
      </c>
      <c r="C77" s="40"/>
      <c r="D77" s="40"/>
      <c r="E77" s="40"/>
      <c r="F77" s="40"/>
      <c r="G77" s="40"/>
      <c r="H77" s="41" t="s">
        <v>281</v>
      </c>
      <c r="I77" s="40"/>
      <c r="J77" s="40"/>
      <c r="K77" s="40"/>
      <c r="L77" s="42" t="s">
        <v>282</v>
      </c>
      <c r="M77" s="40"/>
      <c r="N77" s="40"/>
      <c r="O77" s="43" t="s">
        <v>283</v>
      </c>
      <c r="P77" s="40"/>
      <c r="Q77" s="40"/>
      <c r="R77" s="44" t="s">
        <v>284</v>
      </c>
      <c r="S77" s="40"/>
      <c r="T77" s="40"/>
      <c r="U77" s="45" t="s">
        <v>285</v>
      </c>
      <c r="V77" s="40"/>
      <c r="W77" s="40"/>
      <c r="X77" s="46" t="s">
        <v>286</v>
      </c>
      <c r="Y77" s="40"/>
      <c r="Z77" s="40"/>
      <c r="AA77" s="47" t="s">
        <v>287</v>
      </c>
      <c r="AB77" s="40"/>
      <c r="AC77" s="40"/>
      <c r="AD77" s="1"/>
    </row>
    <row r="78" spans="1:37" ht="15.75">
      <c r="A78" s="2"/>
      <c r="B78" s="2" t="s">
        <v>7</v>
      </c>
      <c r="C78" s="2"/>
      <c r="D78" s="2"/>
      <c r="E78" s="2"/>
      <c r="F78" s="2"/>
      <c r="G78" s="2"/>
      <c r="H78" s="38" t="s">
        <v>1</v>
      </c>
      <c r="I78" s="38"/>
      <c r="J78" s="38"/>
      <c r="K78" s="38"/>
      <c r="L78" s="38" t="s">
        <v>1</v>
      </c>
      <c r="M78" s="38"/>
      <c r="N78" s="38"/>
      <c r="O78" s="38" t="s">
        <v>1</v>
      </c>
      <c r="P78" s="38"/>
      <c r="Q78" s="38"/>
      <c r="R78" s="38" t="s">
        <v>1</v>
      </c>
      <c r="S78" s="38"/>
      <c r="T78" s="38"/>
      <c r="U78" s="38" t="s">
        <v>1</v>
      </c>
      <c r="V78" s="38"/>
      <c r="W78" s="38"/>
      <c r="X78" s="38" t="s">
        <v>1</v>
      </c>
      <c r="Y78" s="38"/>
      <c r="Z78" s="38"/>
      <c r="AA78" s="38" t="s">
        <v>1</v>
      </c>
      <c r="AB78" s="38"/>
      <c r="AC78" s="38"/>
      <c r="AD78" s="2"/>
    </row>
    <row r="79" spans="1:37" ht="15.75">
      <c r="A79" s="2" t="s">
        <v>288</v>
      </c>
      <c r="B79" s="10" t="s">
        <v>84</v>
      </c>
      <c r="C79" s="2" t="s">
        <v>289</v>
      </c>
      <c r="D79" s="2" t="s">
        <v>290</v>
      </c>
      <c r="E79" s="2" t="s">
        <v>291</v>
      </c>
      <c r="F79" s="2" t="s">
        <v>292</v>
      </c>
      <c r="G79" s="2" t="s">
        <v>293</v>
      </c>
      <c r="H79" s="2" t="s">
        <v>3</v>
      </c>
      <c r="I79" s="2" t="s">
        <v>4</v>
      </c>
      <c r="J79" s="2" t="s">
        <v>294</v>
      </c>
      <c r="K79" s="2" t="s">
        <v>5</v>
      </c>
      <c r="L79" s="2" t="s">
        <v>3</v>
      </c>
      <c r="M79" s="2" t="s">
        <v>4</v>
      </c>
      <c r="N79" s="2" t="s">
        <v>5</v>
      </c>
      <c r="O79" s="2" t="s">
        <v>3</v>
      </c>
      <c r="P79" s="2" t="s">
        <v>4</v>
      </c>
      <c r="Q79" s="2" t="s">
        <v>5</v>
      </c>
      <c r="R79" s="2" t="s">
        <v>3</v>
      </c>
      <c r="S79" s="2" t="s">
        <v>4</v>
      </c>
      <c r="T79" s="2" t="s">
        <v>5</v>
      </c>
      <c r="U79" s="2" t="s">
        <v>3</v>
      </c>
      <c r="V79" s="2" t="s">
        <v>4</v>
      </c>
      <c r="W79" s="2" t="s">
        <v>5</v>
      </c>
      <c r="X79" s="2" t="s">
        <v>3</v>
      </c>
      <c r="Y79" s="2" t="s">
        <v>4</v>
      </c>
      <c r="Z79" s="2" t="s">
        <v>5</v>
      </c>
      <c r="AA79" s="2" t="s">
        <v>3</v>
      </c>
      <c r="AB79" s="2" t="s">
        <v>4</v>
      </c>
      <c r="AC79" s="2" t="s">
        <v>5</v>
      </c>
      <c r="AD79" t="s">
        <v>295</v>
      </c>
    </row>
    <row r="80" spans="1:37" ht="15.75">
      <c r="A80" s="14">
        <v>75001</v>
      </c>
      <c r="B80" s="15" t="s">
        <v>85</v>
      </c>
      <c r="C80" s="16">
        <v>237.67</v>
      </c>
      <c r="D80" s="17">
        <v>270.01</v>
      </c>
      <c r="E80" s="17">
        <v>283.5</v>
      </c>
      <c r="F80" s="18">
        <v>273</v>
      </c>
      <c r="G80" s="19" t="s">
        <v>324</v>
      </c>
      <c r="H80" s="12"/>
      <c r="I80" s="12"/>
      <c r="J80" s="12">
        <v>3</v>
      </c>
      <c r="K80" s="13">
        <v>3</v>
      </c>
      <c r="L80" s="12"/>
      <c r="M80" s="12"/>
      <c r="N80" s="13"/>
      <c r="O80" s="12"/>
      <c r="P80" s="12"/>
      <c r="Q80" s="13"/>
      <c r="R80" s="12"/>
      <c r="S80" s="12"/>
      <c r="T80" s="13"/>
      <c r="U80" s="12"/>
      <c r="V80" s="12"/>
      <c r="W80" s="13"/>
      <c r="X80" s="12"/>
      <c r="Y80" s="12"/>
      <c r="Z80" s="13"/>
      <c r="AA80" s="12"/>
      <c r="AB80" s="12"/>
      <c r="AC80" s="13"/>
      <c r="AD80" s="1" t="s">
        <v>325</v>
      </c>
      <c r="AE80" s="11">
        <f>C80*K80</f>
        <v>713.01</v>
      </c>
      <c r="AF80" s="11">
        <f>C80*N80</f>
        <v>0</v>
      </c>
      <c r="AG80" s="11">
        <f>C80*Q80</f>
        <v>0</v>
      </c>
      <c r="AH80" s="11">
        <f>C80*T80</f>
        <v>0</v>
      </c>
      <c r="AI80" s="11">
        <f>C80*W80</f>
        <v>0</v>
      </c>
      <c r="AJ80" s="11">
        <f>C80*Z80</f>
        <v>0</v>
      </c>
      <c r="AK80" s="11">
        <f>C80*AC80</f>
        <v>0</v>
      </c>
    </row>
    <row r="81" spans="1:37" ht="15.75">
      <c r="B81" s="10" t="s">
        <v>86</v>
      </c>
    </row>
    <row r="82" spans="1:37" ht="15.75">
      <c r="A82" s="14">
        <v>7792129001723</v>
      </c>
      <c r="B82" s="15" t="s">
        <v>87</v>
      </c>
      <c r="C82" s="16">
        <v>264.60000000000002</v>
      </c>
      <c r="D82" s="17">
        <v>309.01</v>
      </c>
      <c r="E82" s="17">
        <v>324.5</v>
      </c>
      <c r="F82" s="16">
        <v>309</v>
      </c>
      <c r="G82" s="19" t="s">
        <v>302</v>
      </c>
      <c r="H82" s="12"/>
      <c r="I82" s="12"/>
      <c r="J82" s="12">
        <v>10</v>
      </c>
      <c r="K82" s="13">
        <v>10</v>
      </c>
      <c r="L82" s="12"/>
      <c r="M82" s="12"/>
      <c r="N82" s="13"/>
      <c r="O82" s="12"/>
      <c r="P82" s="12"/>
      <c r="Q82" s="13"/>
      <c r="R82" s="12"/>
      <c r="S82" s="12"/>
      <c r="T82" s="13"/>
      <c r="U82" s="12"/>
      <c r="V82" s="12"/>
      <c r="W82" s="13"/>
      <c r="X82" s="12"/>
      <c r="Y82" s="12"/>
      <c r="Z82" s="13"/>
      <c r="AA82" s="12"/>
      <c r="AB82" s="12"/>
      <c r="AC82" s="13"/>
      <c r="AD82" s="1"/>
      <c r="AE82" s="11">
        <f>C82*K82</f>
        <v>2646</v>
      </c>
      <c r="AF82" s="11">
        <f>C82*N82</f>
        <v>0</v>
      </c>
      <c r="AG82" s="11">
        <f>C82*Q82</f>
        <v>0</v>
      </c>
      <c r="AH82" s="11">
        <f>C82*T82</f>
        <v>0</v>
      </c>
      <c r="AI82" s="11">
        <f>C82*W82</f>
        <v>0</v>
      </c>
      <c r="AJ82" s="11">
        <f>C82*Z82</f>
        <v>0</v>
      </c>
      <c r="AK82" s="11">
        <f>C82*AC82</f>
        <v>0</v>
      </c>
    </row>
    <row r="83" spans="1:37" ht="15.75">
      <c r="B83" s="10" t="s">
        <v>88</v>
      </c>
    </row>
    <row r="84" spans="1:37" ht="15.75">
      <c r="A84" s="14">
        <v>7501025402249</v>
      </c>
      <c r="B84" s="20" t="s">
        <v>89</v>
      </c>
      <c r="C84" s="18">
        <v>142.81</v>
      </c>
      <c r="D84" s="17">
        <v>133.49</v>
      </c>
      <c r="E84" s="17">
        <v>143.9</v>
      </c>
      <c r="F84" s="17"/>
      <c r="G84" s="19"/>
      <c r="H84" s="12"/>
      <c r="I84" s="12"/>
      <c r="J84" s="12">
        <v>5</v>
      </c>
      <c r="K84" s="13">
        <v>5</v>
      </c>
      <c r="L84" s="12"/>
      <c r="M84" s="12"/>
      <c r="N84" s="13"/>
      <c r="O84" s="12"/>
      <c r="P84" s="12"/>
      <c r="Q84" s="13"/>
      <c r="R84" s="12"/>
      <c r="S84" s="12"/>
      <c r="T84" s="13"/>
      <c r="U84" s="12"/>
      <c r="V84" s="12"/>
      <c r="W84" s="13"/>
      <c r="X84" s="12"/>
      <c r="Y84" s="12"/>
      <c r="Z84" s="13"/>
      <c r="AA84" s="12"/>
      <c r="AB84" s="12"/>
      <c r="AC84" s="13"/>
      <c r="AD84" s="1"/>
      <c r="AE84" s="11">
        <f>C84*K84</f>
        <v>714.05</v>
      </c>
      <c r="AF84" s="11">
        <f>C84*N84</f>
        <v>0</v>
      </c>
      <c r="AG84" s="11">
        <f>C84*Q84</f>
        <v>0</v>
      </c>
      <c r="AH84" s="11">
        <f>C84*T84</f>
        <v>0</v>
      </c>
      <c r="AI84" s="11">
        <f>C84*W84</f>
        <v>0</v>
      </c>
      <c r="AJ84" s="11">
        <f>C84*Z84</f>
        <v>0</v>
      </c>
      <c r="AK84" s="11">
        <f>C84*AC84</f>
        <v>0</v>
      </c>
    </row>
    <row r="85" spans="1:37" ht="15.75">
      <c r="B85" s="10" t="s">
        <v>8</v>
      </c>
    </row>
    <row r="86" spans="1:37" ht="15.75">
      <c r="A86" s="14">
        <v>7501059274332</v>
      </c>
      <c r="B86" s="15" t="s">
        <v>90</v>
      </c>
      <c r="C86" s="16">
        <v>197.12</v>
      </c>
      <c r="D86" s="17">
        <v>203.01</v>
      </c>
      <c r="E86" s="17">
        <v>213.2</v>
      </c>
      <c r="F86" s="16">
        <v>203</v>
      </c>
      <c r="G86" s="19" t="s">
        <v>300</v>
      </c>
      <c r="H86" s="12"/>
      <c r="I86" s="12"/>
      <c r="J86" s="12">
        <v>10</v>
      </c>
      <c r="K86" s="13">
        <v>10</v>
      </c>
      <c r="L86" s="12"/>
      <c r="M86" s="12"/>
      <c r="N86" s="13"/>
      <c r="O86" s="12"/>
      <c r="P86" s="12"/>
      <c r="Q86" s="13"/>
      <c r="R86" s="12"/>
      <c r="S86" s="12"/>
      <c r="T86" s="13"/>
      <c r="U86" s="12"/>
      <c r="V86" s="12"/>
      <c r="W86" s="13"/>
      <c r="X86" s="12"/>
      <c r="Y86" s="12"/>
      <c r="Z86" s="13"/>
      <c r="AA86" s="12"/>
      <c r="AB86" s="12"/>
      <c r="AC86" s="13"/>
      <c r="AD86" s="1"/>
      <c r="AE86" s="11">
        <f>C86*K86</f>
        <v>1971.2</v>
      </c>
      <c r="AF86" s="11">
        <f>C86*N86</f>
        <v>0</v>
      </c>
      <c r="AG86" s="11">
        <f>C86*Q86</f>
        <v>0</v>
      </c>
      <c r="AH86" s="11">
        <f>C86*T86</f>
        <v>0</v>
      </c>
      <c r="AI86" s="11">
        <f>C86*W86</f>
        <v>0</v>
      </c>
      <c r="AJ86" s="11">
        <f>C86*Z86</f>
        <v>0</v>
      </c>
      <c r="AK86" s="11">
        <f>C86*AC86</f>
        <v>0</v>
      </c>
    </row>
    <row r="87" spans="1:37" ht="15.75">
      <c r="A87" s="14">
        <v>7501059274333</v>
      </c>
      <c r="B87" s="15" t="s">
        <v>91</v>
      </c>
      <c r="C87" s="16">
        <v>550.79999999999995</v>
      </c>
      <c r="D87" s="17">
        <v>651.26</v>
      </c>
      <c r="E87" s="17">
        <v>683.9</v>
      </c>
      <c r="F87" s="16">
        <v>647</v>
      </c>
      <c r="G87" s="19" t="s">
        <v>300</v>
      </c>
      <c r="H87" s="12"/>
      <c r="I87" s="12"/>
      <c r="J87" s="12">
        <v>10</v>
      </c>
      <c r="K87" s="13">
        <v>10</v>
      </c>
      <c r="L87" s="12"/>
      <c r="M87" s="12"/>
      <c r="N87" s="13"/>
      <c r="O87" s="12"/>
      <c r="P87" s="12"/>
      <c r="Q87" s="13"/>
      <c r="R87" s="12"/>
      <c r="S87" s="12"/>
      <c r="T87" s="13"/>
      <c r="U87" s="12"/>
      <c r="V87" s="12"/>
      <c r="W87" s="13"/>
      <c r="X87" s="12"/>
      <c r="Y87" s="12"/>
      <c r="Z87" s="13"/>
      <c r="AA87" s="12"/>
      <c r="AB87" s="12"/>
      <c r="AC87" s="13"/>
      <c r="AD87" s="1"/>
      <c r="AE87" s="11">
        <f>C87*K87</f>
        <v>5508</v>
      </c>
      <c r="AF87" s="11">
        <f>C87*N87</f>
        <v>0</v>
      </c>
      <c r="AG87" s="11">
        <f>C87*Q87</f>
        <v>0</v>
      </c>
      <c r="AH87" s="11">
        <f>C87*T87</f>
        <v>0</v>
      </c>
      <c r="AI87" s="11">
        <f>C87*W87</f>
        <v>0</v>
      </c>
      <c r="AJ87" s="11">
        <f>C87*Z87</f>
        <v>0</v>
      </c>
      <c r="AK87" s="11">
        <f>C87*AC87</f>
        <v>0</v>
      </c>
    </row>
    <row r="88" spans="1:37" ht="15.75">
      <c r="B88" s="10" t="s">
        <v>14</v>
      </c>
    </row>
    <row r="89" spans="1:37" ht="15.75">
      <c r="A89" s="14">
        <v>2946</v>
      </c>
      <c r="B89" s="15" t="s">
        <v>92</v>
      </c>
      <c r="C89" s="16">
        <v>2298.23</v>
      </c>
      <c r="D89" s="17">
        <v>2535.0100000000002</v>
      </c>
      <c r="E89" s="17">
        <v>2661.8</v>
      </c>
      <c r="F89" s="17"/>
      <c r="G89" s="19"/>
      <c r="H89" s="12"/>
      <c r="I89" s="12"/>
      <c r="J89" s="12">
        <v>2</v>
      </c>
      <c r="K89" s="13">
        <v>2</v>
      </c>
      <c r="L89" s="12"/>
      <c r="M89" s="12"/>
      <c r="N89" s="13"/>
      <c r="O89" s="12"/>
      <c r="P89" s="12"/>
      <c r="Q89" s="13"/>
      <c r="R89" s="12"/>
      <c r="S89" s="12"/>
      <c r="T89" s="13"/>
      <c r="U89" s="12"/>
      <c r="V89" s="12"/>
      <c r="W89" s="13"/>
      <c r="X89" s="12"/>
      <c r="Y89" s="12"/>
      <c r="Z89" s="13"/>
      <c r="AA89" s="12"/>
      <c r="AB89" s="12"/>
      <c r="AC89" s="13"/>
      <c r="AD89" s="1"/>
      <c r="AE89" s="11">
        <f>C89*K89</f>
        <v>4596.46</v>
      </c>
      <c r="AF89" s="11">
        <f>C89*N89</f>
        <v>0</v>
      </c>
      <c r="AG89" s="11">
        <f>C89*Q89</f>
        <v>0</v>
      </c>
      <c r="AH89" s="11">
        <f>C89*T89</f>
        <v>0</v>
      </c>
      <c r="AI89" s="11">
        <f>C89*W89</f>
        <v>0</v>
      </c>
      <c r="AJ89" s="11">
        <f>C89*Z89</f>
        <v>0</v>
      </c>
      <c r="AK89" s="11">
        <f>C89*AC89</f>
        <v>0</v>
      </c>
    </row>
    <row r="90" spans="1:37" ht="15.75">
      <c r="A90" s="14">
        <v>2602</v>
      </c>
      <c r="B90" s="15" t="s">
        <v>93</v>
      </c>
      <c r="C90" s="16">
        <v>1920</v>
      </c>
      <c r="D90" s="17">
        <v>2500.0100000000002</v>
      </c>
      <c r="E90" s="17">
        <v>2625</v>
      </c>
      <c r="F90" s="18">
        <v>2674.8</v>
      </c>
      <c r="G90" s="19" t="s">
        <v>309</v>
      </c>
      <c r="H90" s="12"/>
      <c r="I90" s="12"/>
      <c r="J90" s="12">
        <v>3</v>
      </c>
      <c r="K90" s="13">
        <v>3</v>
      </c>
      <c r="L90" s="12"/>
      <c r="M90" s="12"/>
      <c r="N90" s="13"/>
      <c r="O90" s="12"/>
      <c r="P90" s="12"/>
      <c r="Q90" s="13"/>
      <c r="R90" s="12"/>
      <c r="S90" s="12"/>
      <c r="T90" s="13"/>
      <c r="U90" s="12"/>
      <c r="V90" s="12"/>
      <c r="W90" s="13"/>
      <c r="X90" s="12"/>
      <c r="Y90" s="12"/>
      <c r="Z90" s="13"/>
      <c r="AA90" s="12"/>
      <c r="AB90" s="12"/>
      <c r="AC90" s="13"/>
      <c r="AD90" s="1"/>
      <c r="AE90" s="11">
        <f>C90*K90</f>
        <v>5760</v>
      </c>
      <c r="AF90" s="11">
        <f>C90*N90</f>
        <v>0</v>
      </c>
      <c r="AG90" s="11">
        <f>C90*Q90</f>
        <v>0</v>
      </c>
      <c r="AH90" s="11">
        <f>C90*T90</f>
        <v>0</v>
      </c>
      <c r="AI90" s="11">
        <f>C90*W90</f>
        <v>0</v>
      </c>
      <c r="AJ90" s="11">
        <f>C90*Z90</f>
        <v>0</v>
      </c>
      <c r="AK90" s="11">
        <f>C90*AC90</f>
        <v>0</v>
      </c>
    </row>
    <row r="91" spans="1:37" ht="15.75">
      <c r="A91" s="14">
        <v>16467</v>
      </c>
      <c r="B91" s="15" t="s">
        <v>94</v>
      </c>
      <c r="C91" s="16">
        <v>2546.59</v>
      </c>
      <c r="D91" s="17">
        <v>3889.01</v>
      </c>
      <c r="E91" s="17">
        <v>4083.5</v>
      </c>
      <c r="F91" s="16">
        <v>3470</v>
      </c>
      <c r="G91" s="19" t="s">
        <v>304</v>
      </c>
      <c r="H91" s="12"/>
      <c r="I91" s="12"/>
      <c r="J91" s="12">
        <v>3</v>
      </c>
      <c r="K91" s="13">
        <v>3</v>
      </c>
      <c r="L91" s="12"/>
      <c r="M91" s="12"/>
      <c r="N91" s="13"/>
      <c r="O91" s="12"/>
      <c r="P91" s="12"/>
      <c r="Q91" s="13"/>
      <c r="R91" s="12"/>
      <c r="S91" s="12"/>
      <c r="T91" s="13"/>
      <c r="U91" s="12"/>
      <c r="V91" s="12"/>
      <c r="W91" s="13"/>
      <c r="X91" s="12"/>
      <c r="Y91" s="12"/>
      <c r="Z91" s="13"/>
      <c r="AA91" s="12"/>
      <c r="AB91" s="12"/>
      <c r="AC91" s="13"/>
      <c r="AD91" s="1"/>
      <c r="AE91" s="11">
        <f>C91*K91</f>
        <v>7639.77</v>
      </c>
      <c r="AF91" s="11">
        <f>C91*N91</f>
        <v>0</v>
      </c>
      <c r="AG91" s="11">
        <f>C91*Q91</f>
        <v>0</v>
      </c>
      <c r="AH91" s="11">
        <f>C91*T91</f>
        <v>0</v>
      </c>
      <c r="AI91" s="11">
        <f>C91*W91</f>
        <v>0</v>
      </c>
      <c r="AJ91" s="11">
        <f>C91*Z91</f>
        <v>0</v>
      </c>
      <c r="AK91" s="11">
        <f>C91*AC91</f>
        <v>0</v>
      </c>
    </row>
    <row r="92" spans="1:37" ht="15.75">
      <c r="A92" s="14" t="s">
        <v>95</v>
      </c>
      <c r="B92" s="19" t="s">
        <v>96</v>
      </c>
      <c r="C92" s="17">
        <v>1058.3800000000001</v>
      </c>
      <c r="D92" s="17">
        <v>1058.3900000000001</v>
      </c>
      <c r="E92" s="17">
        <v>1111.3</v>
      </c>
      <c r="F92" s="18">
        <v>1268.54</v>
      </c>
      <c r="G92" s="19" t="s">
        <v>326</v>
      </c>
      <c r="H92" s="12"/>
      <c r="I92" s="12"/>
      <c r="J92" s="12">
        <v>3</v>
      </c>
      <c r="K92" s="13">
        <v>3</v>
      </c>
      <c r="L92" s="12"/>
      <c r="M92" s="12"/>
      <c r="N92" s="13"/>
      <c r="O92" s="12"/>
      <c r="P92" s="12"/>
      <c r="Q92" s="13"/>
      <c r="R92" s="12"/>
      <c r="S92" s="12"/>
      <c r="T92" s="13"/>
      <c r="U92" s="12"/>
      <c r="V92" s="12"/>
      <c r="W92" s="13"/>
      <c r="X92" s="12"/>
      <c r="Y92" s="12"/>
      <c r="Z92" s="13"/>
      <c r="AA92" s="12"/>
      <c r="AB92" s="12"/>
      <c r="AC92" s="13"/>
      <c r="AD92" s="1"/>
      <c r="AE92" s="11">
        <f>C92*K92</f>
        <v>3175.1400000000003</v>
      </c>
      <c r="AF92" s="11">
        <f>C92*N92</f>
        <v>0</v>
      </c>
      <c r="AG92" s="11">
        <f>C92*Q92</f>
        <v>0</v>
      </c>
      <c r="AH92" s="11">
        <f>C92*T92</f>
        <v>0</v>
      </c>
      <c r="AI92" s="11">
        <f>C92*W92</f>
        <v>0</v>
      </c>
      <c r="AJ92" s="11">
        <f>C92*Z92</f>
        <v>0</v>
      </c>
      <c r="AK92" s="11">
        <f>C92*AC92</f>
        <v>0</v>
      </c>
    </row>
    <row r="93" spans="1:37" ht="15.75">
      <c r="B93" s="10" t="s">
        <v>97</v>
      </c>
    </row>
    <row r="94" spans="1:37" ht="15.75">
      <c r="A94" s="14">
        <v>75088176</v>
      </c>
      <c r="B94" s="19" t="s">
        <v>98</v>
      </c>
      <c r="C94" s="17">
        <v>626.26</v>
      </c>
      <c r="D94" s="17">
        <v>626.27</v>
      </c>
      <c r="E94" s="17">
        <v>657.6</v>
      </c>
      <c r="F94" s="18">
        <v>637.41999999999996</v>
      </c>
      <c r="G94" s="19" t="s">
        <v>318</v>
      </c>
      <c r="H94" s="12"/>
      <c r="I94" s="12"/>
      <c r="J94" s="12">
        <v>3</v>
      </c>
      <c r="K94" s="13">
        <v>3</v>
      </c>
      <c r="L94" s="12"/>
      <c r="M94" s="12"/>
      <c r="N94" s="13"/>
      <c r="O94" s="12"/>
      <c r="P94" s="12"/>
      <c r="Q94" s="13"/>
      <c r="R94" s="12"/>
      <c r="S94" s="12"/>
      <c r="T94" s="13"/>
      <c r="U94" s="12"/>
      <c r="V94" s="12"/>
      <c r="W94" s="13"/>
      <c r="X94" s="12"/>
      <c r="Y94" s="12"/>
      <c r="Z94" s="13"/>
      <c r="AA94" s="12"/>
      <c r="AB94" s="12"/>
      <c r="AC94" s="13"/>
      <c r="AD94" s="1"/>
      <c r="AE94" s="11">
        <f>C94*K94</f>
        <v>1878.78</v>
      </c>
      <c r="AF94" s="11">
        <f>C94*N94</f>
        <v>0</v>
      </c>
      <c r="AG94" s="11">
        <f>C94*Q94</f>
        <v>0</v>
      </c>
      <c r="AH94" s="11">
        <f>C94*T94</f>
        <v>0</v>
      </c>
      <c r="AI94" s="11">
        <f>C94*W94</f>
        <v>0</v>
      </c>
      <c r="AJ94" s="11">
        <f>C94*Z94</f>
        <v>0</v>
      </c>
      <c r="AK94" s="11">
        <f>C94*AC94</f>
        <v>0</v>
      </c>
    </row>
    <row r="95" spans="1:37" ht="15.75">
      <c r="B95" s="10" t="s">
        <v>99</v>
      </c>
    </row>
    <row r="96" spans="1:37" ht="15.75">
      <c r="A96" s="14">
        <v>7501080601021</v>
      </c>
      <c r="B96" s="15" t="s">
        <v>100</v>
      </c>
      <c r="C96" s="16">
        <v>606.51</v>
      </c>
      <c r="D96" s="17">
        <v>673.01</v>
      </c>
      <c r="E96" s="17">
        <v>706.7</v>
      </c>
      <c r="F96" s="18">
        <v>681.78</v>
      </c>
      <c r="G96" s="19" t="s">
        <v>318</v>
      </c>
      <c r="H96" s="12"/>
      <c r="I96" s="12"/>
      <c r="J96" s="12">
        <v>8</v>
      </c>
      <c r="K96" s="13">
        <v>8</v>
      </c>
      <c r="L96" s="12"/>
      <c r="M96" s="12"/>
      <c r="N96" s="13"/>
      <c r="O96" s="12"/>
      <c r="P96" s="12"/>
      <c r="Q96" s="13"/>
      <c r="R96" s="12"/>
      <c r="S96" s="12"/>
      <c r="T96" s="13"/>
      <c r="U96" s="12"/>
      <c r="V96" s="12"/>
      <c r="W96" s="13"/>
      <c r="X96" s="12"/>
      <c r="Y96" s="12"/>
      <c r="Z96" s="13"/>
      <c r="AA96" s="12"/>
      <c r="AB96" s="12"/>
      <c r="AC96" s="13"/>
      <c r="AD96" s="1"/>
      <c r="AE96" s="11">
        <f>C96*K96</f>
        <v>4852.08</v>
      </c>
      <c r="AF96" s="11">
        <f>C96*N96</f>
        <v>0</v>
      </c>
      <c r="AG96" s="11">
        <f>C96*Q96</f>
        <v>0</v>
      </c>
      <c r="AH96" s="11">
        <f>C96*T96</f>
        <v>0</v>
      </c>
      <c r="AI96" s="11">
        <f>C96*W96</f>
        <v>0</v>
      </c>
      <c r="AJ96" s="11">
        <f>C96*Z96</f>
        <v>0</v>
      </c>
      <c r="AK96" s="11">
        <f>C96*AC96</f>
        <v>0</v>
      </c>
    </row>
    <row r="97" spans="1:37" ht="15.75">
      <c r="A97" s="14">
        <v>2447</v>
      </c>
      <c r="B97" s="20" t="s">
        <v>101</v>
      </c>
      <c r="C97" s="18">
        <v>393.98</v>
      </c>
      <c r="D97" s="17">
        <v>365.01</v>
      </c>
      <c r="E97" s="17">
        <v>383.3</v>
      </c>
      <c r="F97" s="17"/>
      <c r="G97" s="19"/>
      <c r="H97" s="12"/>
      <c r="I97" s="12"/>
      <c r="J97" s="12">
        <v>10</v>
      </c>
      <c r="K97" s="13">
        <v>10</v>
      </c>
      <c r="L97" s="12"/>
      <c r="M97" s="12"/>
      <c r="N97" s="13"/>
      <c r="O97" s="12"/>
      <c r="P97" s="12"/>
      <c r="Q97" s="13"/>
      <c r="R97" s="12"/>
      <c r="S97" s="12"/>
      <c r="T97" s="13"/>
      <c r="U97" s="12"/>
      <c r="V97" s="12"/>
      <c r="W97" s="13"/>
      <c r="X97" s="12"/>
      <c r="Y97" s="12"/>
      <c r="Z97" s="13"/>
      <c r="AA97" s="12"/>
      <c r="AB97" s="12"/>
      <c r="AC97" s="13"/>
      <c r="AD97" s="1"/>
      <c r="AE97" s="11">
        <f>C97*K97</f>
        <v>3939.8</v>
      </c>
      <c r="AF97" s="11">
        <f>C97*N97</f>
        <v>0</v>
      </c>
      <c r="AG97" s="11">
        <f>C97*Q97</f>
        <v>0</v>
      </c>
      <c r="AH97" s="11">
        <f>C97*T97</f>
        <v>0</v>
      </c>
      <c r="AI97" s="11">
        <f>C97*W97</f>
        <v>0</v>
      </c>
      <c r="AJ97" s="11">
        <f>C97*Z97</f>
        <v>0</v>
      </c>
      <c r="AK97" s="11">
        <f>C97*AC97</f>
        <v>0</v>
      </c>
    </row>
    <row r="98" spans="1:37" ht="15.75">
      <c r="B98" s="10" t="s">
        <v>19</v>
      </c>
    </row>
    <row r="99" spans="1:37" ht="15.75">
      <c r="A99" s="14">
        <v>29891</v>
      </c>
      <c r="B99" s="20" t="s">
        <v>102</v>
      </c>
      <c r="C99" s="18">
        <v>196.55</v>
      </c>
      <c r="D99" s="17">
        <v>185.01</v>
      </c>
      <c r="E99" s="17">
        <v>194.3</v>
      </c>
      <c r="F99" s="18">
        <v>199</v>
      </c>
      <c r="G99" s="19" t="s">
        <v>318</v>
      </c>
      <c r="H99" s="12"/>
      <c r="I99" s="12"/>
      <c r="J99" s="12">
        <v>10</v>
      </c>
      <c r="K99" s="13">
        <v>10</v>
      </c>
      <c r="L99" s="12"/>
      <c r="M99" s="12"/>
      <c r="N99" s="13"/>
      <c r="O99" s="12"/>
      <c r="P99" s="12"/>
      <c r="Q99" s="13"/>
      <c r="R99" s="12"/>
      <c r="S99" s="12"/>
      <c r="T99" s="13"/>
      <c r="U99" s="12"/>
      <c r="V99" s="12"/>
      <c r="W99" s="13"/>
      <c r="X99" s="12"/>
      <c r="Y99" s="12"/>
      <c r="Z99" s="13"/>
      <c r="AA99" s="12"/>
      <c r="AB99" s="12"/>
      <c r="AC99" s="13"/>
      <c r="AD99" s="1"/>
      <c r="AE99" s="11">
        <f>C99*K99</f>
        <v>1965.5</v>
      </c>
      <c r="AF99" s="11">
        <f>C99*N99</f>
        <v>0</v>
      </c>
      <c r="AG99" s="11">
        <f>C99*Q99</f>
        <v>0</v>
      </c>
      <c r="AH99" s="11">
        <f>C99*T99</f>
        <v>0</v>
      </c>
      <c r="AI99" s="11">
        <f>C99*W99</f>
        <v>0</v>
      </c>
      <c r="AJ99" s="11">
        <f>C99*Z99</f>
        <v>0</v>
      </c>
      <c r="AK99" s="11">
        <f>C99*AC99</f>
        <v>0</v>
      </c>
    </row>
    <row r="100" spans="1:37" ht="15.75">
      <c r="B100" s="10" t="s">
        <v>103</v>
      </c>
    </row>
    <row r="101" spans="1:37" ht="15.75">
      <c r="A101" s="14">
        <v>3301</v>
      </c>
      <c r="B101" s="15" t="s">
        <v>104</v>
      </c>
      <c r="C101" s="16">
        <v>2267.9899999999998</v>
      </c>
      <c r="D101" s="17">
        <v>2370.0100000000002</v>
      </c>
      <c r="E101" s="17">
        <v>2488.5</v>
      </c>
      <c r="F101" s="17"/>
      <c r="G101" s="19"/>
      <c r="H101" s="12"/>
      <c r="I101" s="12"/>
      <c r="J101" s="12">
        <v>3</v>
      </c>
      <c r="K101" s="13">
        <v>3</v>
      </c>
      <c r="L101" s="12"/>
      <c r="M101" s="12"/>
      <c r="N101" s="13"/>
      <c r="O101" s="12"/>
      <c r="P101" s="12"/>
      <c r="Q101" s="13"/>
      <c r="R101" s="12"/>
      <c r="S101" s="12"/>
      <c r="T101" s="13"/>
      <c r="U101" s="12"/>
      <c r="V101" s="12"/>
      <c r="W101" s="13"/>
      <c r="X101" s="12"/>
      <c r="Y101" s="12"/>
      <c r="Z101" s="13"/>
      <c r="AA101" s="12"/>
      <c r="AB101" s="12"/>
      <c r="AC101" s="13"/>
      <c r="AD101" s="1"/>
      <c r="AE101" s="11">
        <f>C101*K101</f>
        <v>6803.9699999999993</v>
      </c>
      <c r="AF101" s="11">
        <f>C101*N101</f>
        <v>0</v>
      </c>
      <c r="AG101" s="11">
        <f>C101*Q101</f>
        <v>0</v>
      </c>
      <c r="AH101" s="11">
        <f>C101*T101</f>
        <v>0</v>
      </c>
      <c r="AI101" s="11">
        <f>C101*W101</f>
        <v>0</v>
      </c>
      <c r="AJ101" s="11">
        <f>C101*Z101</f>
        <v>0</v>
      </c>
      <c r="AK101" s="11">
        <f>C101*AC101</f>
        <v>0</v>
      </c>
    </row>
    <row r="102" spans="1:37" ht="15.75">
      <c r="B102" s="10" t="s">
        <v>23</v>
      </c>
    </row>
    <row r="103" spans="1:37" ht="15.75">
      <c r="A103" s="14" t="s">
        <v>105</v>
      </c>
      <c r="B103" s="15" t="s">
        <v>106</v>
      </c>
      <c r="C103" s="16">
        <v>405</v>
      </c>
      <c r="D103" s="17">
        <v>475.01</v>
      </c>
      <c r="E103" s="17">
        <v>498.8</v>
      </c>
      <c r="F103" s="16">
        <v>432</v>
      </c>
      <c r="G103" s="19" t="s">
        <v>327</v>
      </c>
      <c r="H103" s="12"/>
      <c r="I103" s="12"/>
      <c r="J103" s="12">
        <v>3</v>
      </c>
      <c r="K103" s="13">
        <v>3</v>
      </c>
      <c r="L103" s="12"/>
      <c r="M103" s="12"/>
      <c r="N103" s="13"/>
      <c r="O103" s="12"/>
      <c r="P103" s="12"/>
      <c r="Q103" s="13"/>
      <c r="R103" s="12"/>
      <c r="S103" s="12"/>
      <c r="T103" s="13"/>
      <c r="U103" s="12"/>
      <c r="V103" s="12"/>
      <c r="W103" s="13"/>
      <c r="X103" s="12"/>
      <c r="Y103" s="12"/>
      <c r="Z103" s="13"/>
      <c r="AA103" s="12"/>
      <c r="AB103" s="12"/>
      <c r="AC103" s="13"/>
      <c r="AD103" s="1"/>
      <c r="AE103" s="11">
        <f>C103*K103</f>
        <v>1215</v>
      </c>
      <c r="AF103" s="11">
        <f>C103*N103</f>
        <v>0</v>
      </c>
      <c r="AG103" s="11">
        <f>C103*Q103</f>
        <v>0</v>
      </c>
      <c r="AH103" s="11">
        <f>C103*T103</f>
        <v>0</v>
      </c>
      <c r="AI103" s="11">
        <f>C103*W103</f>
        <v>0</v>
      </c>
      <c r="AJ103" s="11">
        <f>C103*Z103</f>
        <v>0</v>
      </c>
      <c r="AK103" s="11">
        <f>C103*AC103</f>
        <v>0</v>
      </c>
    </row>
    <row r="104" spans="1:37" ht="15.75">
      <c r="B104" s="10" t="s">
        <v>39</v>
      </c>
    </row>
    <row r="105" spans="1:37" ht="15.75">
      <c r="A105" s="14">
        <v>745819005288</v>
      </c>
      <c r="B105" s="20" t="s">
        <v>107</v>
      </c>
      <c r="C105" s="18">
        <v>194.64</v>
      </c>
      <c r="D105" s="17">
        <v>194.11</v>
      </c>
      <c r="E105" s="17">
        <v>206.4</v>
      </c>
      <c r="F105" s="18">
        <v>200.49</v>
      </c>
      <c r="G105" s="19" t="s">
        <v>298</v>
      </c>
      <c r="H105" s="12"/>
      <c r="I105" s="12"/>
      <c r="J105" s="12">
        <v>10</v>
      </c>
      <c r="K105" s="13">
        <v>10</v>
      </c>
      <c r="L105" s="12"/>
      <c r="M105" s="12"/>
      <c r="N105" s="13"/>
      <c r="O105" s="12"/>
      <c r="P105" s="12"/>
      <c r="Q105" s="13"/>
      <c r="R105" s="12"/>
      <c r="S105" s="12"/>
      <c r="T105" s="13"/>
      <c r="U105" s="12"/>
      <c r="V105" s="12"/>
      <c r="W105" s="13"/>
      <c r="X105" s="12"/>
      <c r="Y105" s="12"/>
      <c r="Z105" s="13"/>
      <c r="AA105" s="12"/>
      <c r="AB105" s="12"/>
      <c r="AC105" s="13"/>
      <c r="AD105" s="1"/>
      <c r="AE105" s="11">
        <f>C105*K105</f>
        <v>1946.3999999999999</v>
      </c>
      <c r="AF105" s="11">
        <f>C105*N105</f>
        <v>0</v>
      </c>
      <c r="AG105" s="11">
        <f>C105*Q105</f>
        <v>0</v>
      </c>
      <c r="AH105" s="11">
        <f>C105*T105</f>
        <v>0</v>
      </c>
      <c r="AI105" s="11">
        <f>C105*W105</f>
        <v>0</v>
      </c>
      <c r="AJ105" s="11">
        <f>C105*Z105</f>
        <v>0</v>
      </c>
      <c r="AK105" s="11">
        <f>C105*AC105</f>
        <v>0</v>
      </c>
    </row>
    <row r="106" spans="1:37" ht="15.75">
      <c r="B106" s="10" t="s">
        <v>41</v>
      </c>
    </row>
    <row r="107" spans="1:37" ht="15.75">
      <c r="A107" s="14">
        <v>7481</v>
      </c>
      <c r="B107" s="15" t="s">
        <v>108</v>
      </c>
      <c r="C107" s="16">
        <v>156.96</v>
      </c>
      <c r="D107" s="17">
        <v>160.01</v>
      </c>
      <c r="E107" s="17">
        <v>173.1</v>
      </c>
      <c r="F107" s="18">
        <v>164.8</v>
      </c>
      <c r="G107" s="19" t="s">
        <v>318</v>
      </c>
      <c r="H107" s="12"/>
      <c r="I107" s="12"/>
      <c r="J107" s="12">
        <v>10</v>
      </c>
      <c r="K107" s="13">
        <v>10</v>
      </c>
      <c r="L107" s="12"/>
      <c r="M107" s="12"/>
      <c r="N107" s="13"/>
      <c r="O107" s="12"/>
      <c r="P107" s="12"/>
      <c r="Q107" s="13"/>
      <c r="R107" s="12"/>
      <c r="S107" s="12"/>
      <c r="T107" s="13"/>
      <c r="U107" s="12"/>
      <c r="V107" s="12"/>
      <c r="W107" s="13"/>
      <c r="X107" s="12"/>
      <c r="Y107" s="12"/>
      <c r="Z107" s="13"/>
      <c r="AA107" s="12"/>
      <c r="AB107" s="12"/>
      <c r="AC107" s="13"/>
      <c r="AD107" s="1"/>
      <c r="AE107" s="11">
        <f>C107*K107</f>
        <v>1569.6000000000001</v>
      </c>
      <c r="AF107" s="11">
        <f>C107*N107</f>
        <v>0</v>
      </c>
      <c r="AG107" s="11">
        <f>C107*Q107</f>
        <v>0</v>
      </c>
      <c r="AH107" s="11">
        <f>C107*T107</f>
        <v>0</v>
      </c>
      <c r="AI107" s="11">
        <f>C107*W107</f>
        <v>0</v>
      </c>
      <c r="AJ107" s="11">
        <f>C107*Z107</f>
        <v>0</v>
      </c>
      <c r="AK107" s="11">
        <f>C107*AC107</f>
        <v>0</v>
      </c>
    </row>
    <row r="108" spans="1:37" ht="15.75">
      <c r="B108" s="10" t="s">
        <v>109</v>
      </c>
    </row>
    <row r="109" spans="1:37" ht="15.75">
      <c r="A109" s="14">
        <v>7502584411</v>
      </c>
      <c r="B109" s="15" t="s">
        <v>110</v>
      </c>
      <c r="C109" s="16">
        <v>550.79999999999995</v>
      </c>
      <c r="D109" s="17">
        <v>659.01</v>
      </c>
      <c r="E109" s="17">
        <v>730</v>
      </c>
      <c r="F109" s="18">
        <v>750</v>
      </c>
      <c r="G109" s="19" t="s">
        <v>302</v>
      </c>
      <c r="H109" s="12"/>
      <c r="I109" s="12"/>
      <c r="J109" s="12">
        <v>3</v>
      </c>
      <c r="K109" s="13">
        <v>3</v>
      </c>
      <c r="L109" s="12"/>
      <c r="M109" s="12"/>
      <c r="N109" s="13"/>
      <c r="O109" s="12"/>
      <c r="P109" s="12"/>
      <c r="Q109" s="13"/>
      <c r="R109" s="12"/>
      <c r="S109" s="12"/>
      <c r="T109" s="13"/>
      <c r="U109" s="12"/>
      <c r="V109" s="12"/>
      <c r="W109" s="13"/>
      <c r="X109" s="12"/>
      <c r="Y109" s="12"/>
      <c r="Z109" s="13"/>
      <c r="AA109" s="12"/>
      <c r="AB109" s="12"/>
      <c r="AC109" s="13"/>
      <c r="AD109" s="1"/>
      <c r="AE109" s="11">
        <f t="shared" ref="AE109:AE114" si="15">C109*K109</f>
        <v>1652.3999999999999</v>
      </c>
      <c r="AF109" s="11">
        <f t="shared" ref="AF109:AF114" si="16">C109*N109</f>
        <v>0</v>
      </c>
      <c r="AG109" s="11">
        <f t="shared" ref="AG109:AG114" si="17">C109*Q109</f>
        <v>0</v>
      </c>
      <c r="AH109" s="11">
        <f t="shared" ref="AH109:AH114" si="18">C109*T109</f>
        <v>0</v>
      </c>
      <c r="AI109" s="11">
        <f t="shared" ref="AI109:AI114" si="19">C109*W109</f>
        <v>0</v>
      </c>
      <c r="AJ109" s="11">
        <f t="shared" ref="AJ109:AJ114" si="20">C109*Z109</f>
        <v>0</v>
      </c>
      <c r="AK109" s="11">
        <f t="shared" ref="AK109:AK114" si="21">C109*AC109</f>
        <v>0</v>
      </c>
    </row>
    <row r="110" spans="1:37" ht="15.75">
      <c r="A110" s="14">
        <v>750258442</v>
      </c>
      <c r="B110" s="15" t="s">
        <v>111</v>
      </c>
      <c r="C110" s="16">
        <v>626.4</v>
      </c>
      <c r="D110" s="17">
        <v>695.01</v>
      </c>
      <c r="E110" s="17">
        <v>730</v>
      </c>
      <c r="F110" s="18">
        <v>750</v>
      </c>
      <c r="G110" s="19" t="s">
        <v>302</v>
      </c>
      <c r="H110" s="12"/>
      <c r="I110" s="12"/>
      <c r="J110" s="12">
        <v>3</v>
      </c>
      <c r="K110" s="13">
        <v>3</v>
      </c>
      <c r="L110" s="12"/>
      <c r="M110" s="12"/>
      <c r="N110" s="13"/>
      <c r="O110" s="12"/>
      <c r="P110" s="12"/>
      <c r="Q110" s="13"/>
      <c r="R110" s="12"/>
      <c r="S110" s="12"/>
      <c r="T110" s="13"/>
      <c r="U110" s="12"/>
      <c r="V110" s="12"/>
      <c r="W110" s="13"/>
      <c r="X110" s="12"/>
      <c r="Y110" s="12"/>
      <c r="Z110" s="13"/>
      <c r="AA110" s="12"/>
      <c r="AB110" s="12"/>
      <c r="AC110" s="13"/>
      <c r="AD110" s="1"/>
      <c r="AE110" s="11">
        <f t="shared" si="15"/>
        <v>1879.1999999999998</v>
      </c>
      <c r="AF110" s="11">
        <f t="shared" si="16"/>
        <v>0</v>
      </c>
      <c r="AG110" s="11">
        <f t="shared" si="17"/>
        <v>0</v>
      </c>
      <c r="AH110" s="11">
        <f t="shared" si="18"/>
        <v>0</v>
      </c>
      <c r="AI110" s="11">
        <f t="shared" si="19"/>
        <v>0</v>
      </c>
      <c r="AJ110" s="11">
        <f t="shared" si="20"/>
        <v>0</v>
      </c>
      <c r="AK110" s="11">
        <f t="shared" si="21"/>
        <v>0</v>
      </c>
    </row>
    <row r="111" spans="1:37" ht="15.75">
      <c r="A111" s="14">
        <v>750258441</v>
      </c>
      <c r="B111" s="15" t="s">
        <v>112</v>
      </c>
      <c r="C111" s="16">
        <v>626.4</v>
      </c>
      <c r="D111" s="17">
        <v>695.01</v>
      </c>
      <c r="E111" s="17">
        <v>730</v>
      </c>
      <c r="F111" s="18">
        <v>750</v>
      </c>
      <c r="G111" s="19" t="s">
        <v>302</v>
      </c>
      <c r="H111" s="12"/>
      <c r="I111" s="12"/>
      <c r="J111" s="12">
        <v>3</v>
      </c>
      <c r="K111" s="13">
        <v>3</v>
      </c>
      <c r="L111" s="12"/>
      <c r="M111" s="12"/>
      <c r="N111" s="13"/>
      <c r="O111" s="12"/>
      <c r="P111" s="12"/>
      <c r="Q111" s="13"/>
      <c r="R111" s="12"/>
      <c r="S111" s="12"/>
      <c r="T111" s="13"/>
      <c r="U111" s="12"/>
      <c r="V111" s="12"/>
      <c r="W111" s="13"/>
      <c r="X111" s="12"/>
      <c r="Y111" s="12"/>
      <c r="Z111" s="13"/>
      <c r="AA111" s="12"/>
      <c r="AB111" s="12"/>
      <c r="AC111" s="13"/>
      <c r="AD111" s="1"/>
      <c r="AE111" s="11">
        <f t="shared" si="15"/>
        <v>1879.1999999999998</v>
      </c>
      <c r="AF111" s="11">
        <f t="shared" si="16"/>
        <v>0</v>
      </c>
      <c r="AG111" s="11">
        <f t="shared" si="17"/>
        <v>0</v>
      </c>
      <c r="AH111" s="11">
        <f t="shared" si="18"/>
        <v>0</v>
      </c>
      <c r="AI111" s="11">
        <f t="shared" si="19"/>
        <v>0</v>
      </c>
      <c r="AJ111" s="11">
        <f t="shared" si="20"/>
        <v>0</v>
      </c>
      <c r="AK111" s="11">
        <f t="shared" si="21"/>
        <v>0</v>
      </c>
    </row>
    <row r="112" spans="1:37" ht="15.75">
      <c r="A112" s="14">
        <v>7506195102517</v>
      </c>
      <c r="B112" s="15" t="s">
        <v>113</v>
      </c>
      <c r="C112" s="16">
        <v>680.39</v>
      </c>
      <c r="D112" s="17">
        <v>750.01</v>
      </c>
      <c r="E112" s="17">
        <v>844.2</v>
      </c>
      <c r="F112" s="16">
        <v>750</v>
      </c>
      <c r="G112" s="19" t="s">
        <v>302</v>
      </c>
      <c r="H112" s="12"/>
      <c r="I112" s="12"/>
      <c r="J112" s="12">
        <v>3</v>
      </c>
      <c r="K112" s="13">
        <v>3</v>
      </c>
      <c r="L112" s="12"/>
      <c r="M112" s="12"/>
      <c r="N112" s="13"/>
      <c r="O112" s="12"/>
      <c r="P112" s="12"/>
      <c r="Q112" s="13"/>
      <c r="R112" s="12"/>
      <c r="S112" s="12"/>
      <c r="T112" s="13"/>
      <c r="U112" s="12"/>
      <c r="V112" s="12"/>
      <c r="W112" s="13"/>
      <c r="X112" s="12"/>
      <c r="Y112" s="12"/>
      <c r="Z112" s="13"/>
      <c r="AA112" s="12"/>
      <c r="AB112" s="12"/>
      <c r="AC112" s="13"/>
      <c r="AD112" s="1"/>
      <c r="AE112" s="11">
        <f t="shared" si="15"/>
        <v>2041.17</v>
      </c>
      <c r="AF112" s="11">
        <f t="shared" si="16"/>
        <v>0</v>
      </c>
      <c r="AG112" s="11">
        <f t="shared" si="17"/>
        <v>0</v>
      </c>
      <c r="AH112" s="11">
        <f t="shared" si="18"/>
        <v>0</v>
      </c>
      <c r="AI112" s="11">
        <f t="shared" si="19"/>
        <v>0</v>
      </c>
      <c r="AJ112" s="11">
        <f t="shared" si="20"/>
        <v>0</v>
      </c>
      <c r="AK112" s="11">
        <f t="shared" si="21"/>
        <v>0</v>
      </c>
    </row>
    <row r="113" spans="1:37" ht="15.75">
      <c r="A113" s="14">
        <v>44354</v>
      </c>
      <c r="B113" s="15" t="s">
        <v>114</v>
      </c>
      <c r="C113" s="16">
        <v>577.79999999999995</v>
      </c>
      <c r="D113" s="17">
        <v>650.01</v>
      </c>
      <c r="E113" s="17">
        <v>724.5</v>
      </c>
      <c r="F113" s="16">
        <v>630</v>
      </c>
      <c r="G113" s="19" t="s">
        <v>302</v>
      </c>
      <c r="H113" s="12"/>
      <c r="I113" s="12"/>
      <c r="J113" s="12">
        <v>3</v>
      </c>
      <c r="K113" s="13">
        <v>3</v>
      </c>
      <c r="L113" s="12"/>
      <c r="M113" s="12"/>
      <c r="N113" s="13"/>
      <c r="O113" s="12"/>
      <c r="P113" s="12"/>
      <c r="Q113" s="13"/>
      <c r="R113" s="12"/>
      <c r="S113" s="12"/>
      <c r="T113" s="13"/>
      <c r="U113" s="12"/>
      <c r="V113" s="12"/>
      <c r="W113" s="13"/>
      <c r="X113" s="12"/>
      <c r="Y113" s="12"/>
      <c r="Z113" s="13"/>
      <c r="AA113" s="12"/>
      <c r="AB113" s="12"/>
      <c r="AC113" s="13"/>
      <c r="AD113" s="1" t="s">
        <v>328</v>
      </c>
      <c r="AE113" s="11">
        <f t="shared" si="15"/>
        <v>1733.3999999999999</v>
      </c>
      <c r="AF113" s="11">
        <f t="shared" si="16"/>
        <v>0</v>
      </c>
      <c r="AG113" s="11">
        <f t="shared" si="17"/>
        <v>0</v>
      </c>
      <c r="AH113" s="11">
        <f t="shared" si="18"/>
        <v>0</v>
      </c>
      <c r="AI113" s="11">
        <f t="shared" si="19"/>
        <v>0</v>
      </c>
      <c r="AJ113" s="11">
        <f t="shared" si="20"/>
        <v>0</v>
      </c>
      <c r="AK113" s="11">
        <f t="shared" si="21"/>
        <v>0</v>
      </c>
    </row>
    <row r="114" spans="1:37" ht="15.75">
      <c r="A114" s="14">
        <v>44356</v>
      </c>
      <c r="B114" s="15" t="s">
        <v>115</v>
      </c>
      <c r="C114" s="16">
        <v>577.79999999999995</v>
      </c>
      <c r="D114" s="17">
        <v>690.01</v>
      </c>
      <c r="E114" s="17">
        <v>724.5</v>
      </c>
      <c r="F114" s="16">
        <v>630</v>
      </c>
      <c r="G114" s="19" t="s">
        <v>302</v>
      </c>
      <c r="H114" s="12"/>
      <c r="I114" s="12"/>
      <c r="J114" s="12">
        <v>3</v>
      </c>
      <c r="K114" s="13">
        <v>3</v>
      </c>
      <c r="L114" s="12"/>
      <c r="M114" s="12"/>
      <c r="N114" s="13"/>
      <c r="O114" s="12"/>
      <c r="P114" s="12"/>
      <c r="Q114" s="13"/>
      <c r="R114" s="12"/>
      <c r="S114" s="12"/>
      <c r="T114" s="13"/>
      <c r="U114" s="12"/>
      <c r="V114" s="12"/>
      <c r="W114" s="13"/>
      <c r="X114" s="12"/>
      <c r="Y114" s="12"/>
      <c r="Z114" s="13"/>
      <c r="AA114" s="12"/>
      <c r="AB114" s="12"/>
      <c r="AC114" s="13"/>
      <c r="AD114" s="1" t="s">
        <v>329</v>
      </c>
      <c r="AE114" s="11">
        <f t="shared" si="15"/>
        <v>1733.3999999999999</v>
      </c>
      <c r="AF114" s="11">
        <f t="shared" si="16"/>
        <v>0</v>
      </c>
      <c r="AG114" s="11">
        <f t="shared" si="17"/>
        <v>0</v>
      </c>
      <c r="AH114" s="11">
        <f t="shared" si="18"/>
        <v>0</v>
      </c>
      <c r="AI114" s="11">
        <f t="shared" si="19"/>
        <v>0</v>
      </c>
      <c r="AJ114" s="11">
        <f t="shared" si="20"/>
        <v>0</v>
      </c>
      <c r="AK114" s="11">
        <f t="shared" si="21"/>
        <v>0</v>
      </c>
    </row>
    <row r="115" spans="1:37" ht="15.75">
      <c r="B115" s="10" t="s">
        <v>44</v>
      </c>
    </row>
    <row r="116" spans="1:37" ht="15.75">
      <c r="A116" s="14">
        <v>24368</v>
      </c>
      <c r="B116" s="19" t="s">
        <v>116</v>
      </c>
      <c r="C116" s="17">
        <v>434.16</v>
      </c>
      <c r="D116" s="17">
        <v>434.17</v>
      </c>
      <c r="E116" s="17">
        <v>455.9</v>
      </c>
      <c r="F116" s="18">
        <v>461</v>
      </c>
      <c r="G116" s="19" t="s">
        <v>324</v>
      </c>
      <c r="H116" s="12"/>
      <c r="I116" s="12"/>
      <c r="J116" s="12">
        <v>8</v>
      </c>
      <c r="K116" s="13">
        <v>8</v>
      </c>
      <c r="L116" s="12"/>
      <c r="M116" s="12"/>
      <c r="N116" s="13"/>
      <c r="O116" s="12"/>
      <c r="P116" s="12"/>
      <c r="Q116" s="13"/>
      <c r="R116" s="12"/>
      <c r="S116" s="12"/>
      <c r="T116" s="13"/>
      <c r="U116" s="12"/>
      <c r="V116" s="12"/>
      <c r="W116" s="13"/>
      <c r="X116" s="12"/>
      <c r="Y116" s="12"/>
      <c r="Z116" s="13"/>
      <c r="AA116" s="12"/>
      <c r="AB116" s="12"/>
      <c r="AC116" s="13"/>
      <c r="AD116" s="1"/>
      <c r="AE116" s="11">
        <f>C116*K116</f>
        <v>3473.28</v>
      </c>
      <c r="AF116" s="11">
        <f>C116*N116</f>
        <v>0</v>
      </c>
      <c r="AG116" s="11">
        <f>C116*Q116</f>
        <v>0</v>
      </c>
      <c r="AH116" s="11">
        <f>C116*T116</f>
        <v>0</v>
      </c>
      <c r="AI116" s="11">
        <f>C116*W116</f>
        <v>0</v>
      </c>
      <c r="AJ116" s="11">
        <f>C116*Z116</f>
        <v>0</v>
      </c>
      <c r="AK116" s="11">
        <f>C116*AC116</f>
        <v>0</v>
      </c>
    </row>
    <row r="117" spans="1:37" ht="15.75">
      <c r="A117" s="14">
        <v>7501001610422</v>
      </c>
      <c r="B117" s="15" t="s">
        <v>117</v>
      </c>
      <c r="C117" s="16">
        <v>243</v>
      </c>
      <c r="D117" s="17">
        <v>250.01</v>
      </c>
      <c r="E117" s="17">
        <v>262.5</v>
      </c>
      <c r="F117" s="16">
        <v>246.15520000000001</v>
      </c>
      <c r="G117" s="19" t="s">
        <v>304</v>
      </c>
      <c r="H117" s="12"/>
      <c r="I117" s="12"/>
      <c r="J117" s="12">
        <v>10</v>
      </c>
      <c r="K117" s="13">
        <v>10</v>
      </c>
      <c r="L117" s="12"/>
      <c r="M117" s="12"/>
      <c r="N117" s="13"/>
      <c r="O117" s="12"/>
      <c r="P117" s="12"/>
      <c r="Q117" s="13"/>
      <c r="R117" s="12"/>
      <c r="S117" s="12"/>
      <c r="T117" s="13"/>
      <c r="U117" s="12"/>
      <c r="V117" s="12"/>
      <c r="W117" s="13"/>
      <c r="X117" s="12"/>
      <c r="Y117" s="12"/>
      <c r="Z117" s="13"/>
      <c r="AA117" s="12"/>
      <c r="AB117" s="12"/>
      <c r="AC117" s="13"/>
      <c r="AD117" s="1"/>
      <c r="AE117" s="11">
        <f>C117*K117</f>
        <v>2430</v>
      </c>
      <c r="AF117" s="11">
        <f>C117*N117</f>
        <v>0</v>
      </c>
      <c r="AG117" s="11">
        <f>C117*Q117</f>
        <v>0</v>
      </c>
      <c r="AH117" s="11">
        <f>C117*T117</f>
        <v>0</v>
      </c>
      <c r="AI117" s="11">
        <f>C117*W117</f>
        <v>0</v>
      </c>
      <c r="AJ117" s="11">
        <f>C117*Z117</f>
        <v>0</v>
      </c>
      <c r="AK117" s="11">
        <f>C117*AC117</f>
        <v>0</v>
      </c>
    </row>
    <row r="118" spans="1:37" ht="15.75">
      <c r="B118" s="10" t="s">
        <v>118</v>
      </c>
    </row>
    <row r="119" spans="1:37" ht="15.75">
      <c r="A119" s="14">
        <v>7501035905051</v>
      </c>
      <c r="B119" s="15" t="s">
        <v>119</v>
      </c>
      <c r="C119" s="16">
        <v>264.58</v>
      </c>
      <c r="D119" s="17">
        <v>285.01</v>
      </c>
      <c r="E119" s="17">
        <v>299.3</v>
      </c>
      <c r="F119" s="16">
        <v>277.7</v>
      </c>
      <c r="G119" s="19" t="s">
        <v>298</v>
      </c>
      <c r="H119" s="12"/>
      <c r="I119" s="12"/>
      <c r="J119" s="12">
        <v>3</v>
      </c>
      <c r="K119" s="13">
        <v>3</v>
      </c>
      <c r="L119" s="12"/>
      <c r="M119" s="12"/>
      <c r="N119" s="13"/>
      <c r="O119" s="12"/>
      <c r="P119" s="12"/>
      <c r="Q119" s="13"/>
      <c r="R119" s="12"/>
      <c r="S119" s="12"/>
      <c r="T119" s="13"/>
      <c r="U119" s="12"/>
      <c r="V119" s="12"/>
      <c r="W119" s="13"/>
      <c r="X119" s="12"/>
      <c r="Y119" s="12"/>
      <c r="Z119" s="13"/>
      <c r="AA119" s="12"/>
      <c r="AB119" s="12"/>
      <c r="AC119" s="13"/>
      <c r="AD119" s="1"/>
      <c r="AE119" s="11">
        <f>C119*K119</f>
        <v>793.74</v>
      </c>
      <c r="AF119" s="11">
        <f>C119*N119</f>
        <v>0</v>
      </c>
      <c r="AG119" s="11">
        <f>C119*Q119</f>
        <v>0</v>
      </c>
      <c r="AH119" s="11">
        <f>C119*T119</f>
        <v>0</v>
      </c>
      <c r="AI119" s="11">
        <f>C119*W119</f>
        <v>0</v>
      </c>
      <c r="AJ119" s="11">
        <f>C119*Z119</f>
        <v>0</v>
      </c>
      <c r="AK119" s="11">
        <f>C119*AC119</f>
        <v>0</v>
      </c>
    </row>
    <row r="120" spans="1:37" ht="15.75">
      <c r="A120" s="14">
        <v>15491</v>
      </c>
      <c r="B120" s="15" t="s">
        <v>120</v>
      </c>
      <c r="C120" s="16">
        <v>561.34</v>
      </c>
      <c r="D120" s="17">
        <v>640.01</v>
      </c>
      <c r="E120" s="17">
        <v>672</v>
      </c>
      <c r="F120" s="16">
        <v>565</v>
      </c>
      <c r="G120" s="19" t="s">
        <v>318</v>
      </c>
      <c r="H120" s="12"/>
      <c r="I120" s="12"/>
      <c r="J120" s="12">
        <v>3</v>
      </c>
      <c r="K120" s="13">
        <v>3</v>
      </c>
      <c r="L120" s="12"/>
      <c r="M120" s="12"/>
      <c r="N120" s="13"/>
      <c r="O120" s="12"/>
      <c r="P120" s="12"/>
      <c r="Q120" s="13"/>
      <c r="R120" s="12"/>
      <c r="S120" s="12"/>
      <c r="T120" s="13"/>
      <c r="U120" s="12"/>
      <c r="V120" s="12"/>
      <c r="W120" s="13"/>
      <c r="X120" s="12"/>
      <c r="Y120" s="12"/>
      <c r="Z120" s="13"/>
      <c r="AA120" s="12"/>
      <c r="AB120" s="12"/>
      <c r="AC120" s="13"/>
      <c r="AD120" s="1"/>
      <c r="AE120" s="11">
        <f>C120*K120</f>
        <v>1684.02</v>
      </c>
      <c r="AF120" s="11">
        <f>C120*N120</f>
        <v>0</v>
      </c>
      <c r="AG120" s="11">
        <f>C120*Q120</f>
        <v>0</v>
      </c>
      <c r="AH120" s="11">
        <f>C120*T120</f>
        <v>0</v>
      </c>
      <c r="AI120" s="11">
        <f>C120*W120</f>
        <v>0</v>
      </c>
      <c r="AJ120" s="11">
        <f>C120*Z120</f>
        <v>0</v>
      </c>
      <c r="AK120" s="11">
        <f>C120*AC120</f>
        <v>0</v>
      </c>
    </row>
    <row r="121" spans="1:37" ht="15.75">
      <c r="B121" s="10" t="s">
        <v>56</v>
      </c>
    </row>
    <row r="122" spans="1:37" ht="15.75">
      <c r="A122" s="14">
        <v>7501003340143</v>
      </c>
      <c r="B122" s="15" t="s">
        <v>121</v>
      </c>
      <c r="C122" s="16">
        <v>507.6</v>
      </c>
      <c r="D122" s="17">
        <v>511.01</v>
      </c>
      <c r="E122" s="17">
        <v>536.6</v>
      </c>
      <c r="F122" s="16">
        <v>507.89</v>
      </c>
      <c r="G122" s="19" t="s">
        <v>304</v>
      </c>
      <c r="H122" s="12"/>
      <c r="I122" s="12"/>
      <c r="J122" s="12">
        <v>15</v>
      </c>
      <c r="K122" s="13">
        <v>15</v>
      </c>
      <c r="L122" s="12"/>
      <c r="M122" s="12"/>
      <c r="N122" s="13"/>
      <c r="O122" s="12"/>
      <c r="P122" s="12"/>
      <c r="Q122" s="13"/>
      <c r="R122" s="12"/>
      <c r="S122" s="12"/>
      <c r="T122" s="13"/>
      <c r="U122" s="12"/>
      <c r="V122" s="12"/>
      <c r="W122" s="13"/>
      <c r="X122" s="12"/>
      <c r="Y122" s="12"/>
      <c r="Z122" s="13"/>
      <c r="AA122" s="12"/>
      <c r="AB122" s="12"/>
      <c r="AC122" s="13"/>
      <c r="AD122" s="1"/>
      <c r="AE122" s="11">
        <f>C122*K122</f>
        <v>7614</v>
      </c>
      <c r="AF122" s="11">
        <f>C122*N122</f>
        <v>0</v>
      </c>
      <c r="AG122" s="11">
        <f>C122*Q122</f>
        <v>0</v>
      </c>
      <c r="AH122" s="11">
        <f>C122*T122</f>
        <v>0</v>
      </c>
      <c r="AI122" s="11">
        <f>C122*W122</f>
        <v>0</v>
      </c>
      <c r="AJ122" s="11">
        <f>C122*Z122</f>
        <v>0</v>
      </c>
      <c r="AK122" s="11">
        <f>C122*AC122</f>
        <v>0</v>
      </c>
    </row>
    <row r="123" spans="1:37" ht="15.75">
      <c r="B123" s="10" t="s">
        <v>122</v>
      </c>
    </row>
    <row r="124" spans="1:37" ht="15.75">
      <c r="A124" s="14">
        <v>3360</v>
      </c>
      <c r="B124" s="15" t="s">
        <v>123</v>
      </c>
      <c r="C124" s="16">
        <v>220.31</v>
      </c>
      <c r="D124" s="17">
        <v>221.01</v>
      </c>
      <c r="E124" s="17">
        <v>232.1</v>
      </c>
      <c r="F124" s="16">
        <v>221</v>
      </c>
      <c r="G124" s="19" t="s">
        <v>302</v>
      </c>
      <c r="H124" s="12"/>
      <c r="I124" s="12"/>
      <c r="J124" s="12">
        <v>10</v>
      </c>
      <c r="K124" s="13">
        <v>10</v>
      </c>
      <c r="L124" s="12"/>
      <c r="M124" s="12"/>
      <c r="N124" s="13"/>
      <c r="O124" s="12"/>
      <c r="P124" s="12"/>
      <c r="Q124" s="13"/>
      <c r="R124" s="12"/>
      <c r="S124" s="12"/>
      <c r="T124" s="13"/>
      <c r="U124" s="12"/>
      <c r="V124" s="12"/>
      <c r="W124" s="13"/>
      <c r="X124" s="12"/>
      <c r="Y124" s="12"/>
      <c r="Z124" s="13"/>
      <c r="AA124" s="12"/>
      <c r="AB124" s="12"/>
      <c r="AC124" s="13"/>
      <c r="AD124" s="1"/>
      <c r="AE124" s="11">
        <f>C124*K124</f>
        <v>2203.1</v>
      </c>
      <c r="AF124" s="11">
        <f>C124*N124</f>
        <v>0</v>
      </c>
      <c r="AG124" s="11">
        <f>C124*Q124</f>
        <v>0</v>
      </c>
      <c r="AH124" s="11">
        <f>C124*T124</f>
        <v>0</v>
      </c>
      <c r="AI124" s="11">
        <f>C124*W124</f>
        <v>0</v>
      </c>
      <c r="AJ124" s="11">
        <f>C124*Z124</f>
        <v>0</v>
      </c>
      <c r="AK124" s="11">
        <f>C124*AC124</f>
        <v>0</v>
      </c>
    </row>
    <row r="125" spans="1:37" ht="15.75">
      <c r="A125" s="14">
        <v>52294</v>
      </c>
      <c r="B125" s="19" t="s">
        <v>124</v>
      </c>
      <c r="C125" s="17">
        <v>968.75</v>
      </c>
      <c r="D125" s="17">
        <v>968.76</v>
      </c>
      <c r="E125" s="17">
        <v>1017.2</v>
      </c>
      <c r="F125" s="18">
        <v>979.45</v>
      </c>
      <c r="G125" s="19" t="s">
        <v>304</v>
      </c>
      <c r="H125" s="12"/>
      <c r="I125" s="12"/>
      <c r="J125" s="12">
        <v>2</v>
      </c>
      <c r="K125" s="13">
        <v>2</v>
      </c>
      <c r="L125" s="12"/>
      <c r="M125" s="12"/>
      <c r="N125" s="13"/>
      <c r="O125" s="12"/>
      <c r="P125" s="12"/>
      <c r="Q125" s="13"/>
      <c r="R125" s="12"/>
      <c r="S125" s="12"/>
      <c r="T125" s="13"/>
      <c r="U125" s="12"/>
      <c r="V125" s="12"/>
      <c r="W125" s="13"/>
      <c r="X125" s="12"/>
      <c r="Y125" s="12"/>
      <c r="Z125" s="13"/>
      <c r="AA125" s="12"/>
      <c r="AB125" s="12"/>
      <c r="AC125" s="13"/>
      <c r="AD125" s="1"/>
      <c r="AE125" s="11">
        <f>C125*K125</f>
        <v>1937.5</v>
      </c>
      <c r="AF125" s="11">
        <f>C125*N125</f>
        <v>0</v>
      </c>
      <c r="AG125" s="11">
        <f>C125*Q125</f>
        <v>0</v>
      </c>
      <c r="AH125" s="11">
        <f>C125*T125</f>
        <v>0</v>
      </c>
      <c r="AI125" s="11">
        <f>C125*W125</f>
        <v>0</v>
      </c>
      <c r="AJ125" s="11">
        <f>C125*Z125</f>
        <v>0</v>
      </c>
      <c r="AK125" s="11">
        <f>C125*AC125</f>
        <v>0</v>
      </c>
    </row>
    <row r="126" spans="1:37" ht="15.75">
      <c r="B126" s="10" t="s">
        <v>125</v>
      </c>
    </row>
    <row r="127" spans="1:37" ht="15.75">
      <c r="A127" s="14">
        <v>5926</v>
      </c>
      <c r="B127" s="20" t="s">
        <v>126</v>
      </c>
      <c r="C127" s="18">
        <v>710</v>
      </c>
      <c r="D127" s="17">
        <v>692.01</v>
      </c>
      <c r="E127" s="17">
        <v>726.6</v>
      </c>
      <c r="F127" s="18">
        <v>736.3</v>
      </c>
      <c r="G127" s="19" t="s">
        <v>330</v>
      </c>
      <c r="H127" s="12"/>
      <c r="I127" s="12"/>
      <c r="J127" s="12">
        <v>10</v>
      </c>
      <c r="K127" s="13">
        <v>10</v>
      </c>
      <c r="L127" s="12"/>
      <c r="M127" s="12"/>
      <c r="N127" s="13"/>
      <c r="O127" s="12"/>
      <c r="P127" s="12"/>
      <c r="Q127" s="13"/>
      <c r="R127" s="12"/>
      <c r="S127" s="12"/>
      <c r="T127" s="13"/>
      <c r="U127" s="12"/>
      <c r="V127" s="12"/>
      <c r="W127" s="13"/>
      <c r="X127" s="12"/>
      <c r="Y127" s="12"/>
      <c r="Z127" s="13"/>
      <c r="AA127" s="12"/>
      <c r="AB127" s="12"/>
      <c r="AC127" s="13"/>
      <c r="AD127" s="1"/>
      <c r="AE127" s="11">
        <f>C127*K127</f>
        <v>7100</v>
      </c>
      <c r="AF127" s="11">
        <f>C127*N127</f>
        <v>0</v>
      </c>
      <c r="AG127" s="11">
        <f>C127*Q127</f>
        <v>0</v>
      </c>
      <c r="AH127" s="11">
        <f>C127*T127</f>
        <v>0</v>
      </c>
      <c r="AI127" s="11">
        <f>C127*W127</f>
        <v>0</v>
      </c>
      <c r="AJ127" s="11">
        <f>C127*Z127</f>
        <v>0</v>
      </c>
      <c r="AK127" s="11">
        <f>C127*AC127</f>
        <v>0</v>
      </c>
    </row>
    <row r="128" spans="1:37" ht="15.75">
      <c r="B128" s="10" t="s">
        <v>127</v>
      </c>
    </row>
    <row r="129" spans="1:37" ht="15.75">
      <c r="A129" s="14">
        <v>6004</v>
      </c>
      <c r="B129" s="19" t="s">
        <v>128</v>
      </c>
      <c r="C129" s="17">
        <v>114</v>
      </c>
      <c r="D129" s="17">
        <v>114.01</v>
      </c>
      <c r="E129" s="17">
        <v>158</v>
      </c>
      <c r="F129" s="18">
        <v>133</v>
      </c>
      <c r="G129" s="19" t="s">
        <v>300</v>
      </c>
      <c r="H129" s="12"/>
      <c r="I129" s="12"/>
      <c r="J129" s="12">
        <v>30</v>
      </c>
      <c r="K129" s="13">
        <v>30</v>
      </c>
      <c r="L129" s="12"/>
      <c r="M129" s="12"/>
      <c r="N129" s="13"/>
      <c r="O129" s="12"/>
      <c r="P129" s="12"/>
      <c r="Q129" s="13"/>
      <c r="R129" s="12"/>
      <c r="S129" s="12"/>
      <c r="T129" s="13"/>
      <c r="U129" s="12"/>
      <c r="V129" s="12"/>
      <c r="W129" s="13"/>
      <c r="X129" s="12"/>
      <c r="Y129" s="12"/>
      <c r="Z129" s="13"/>
      <c r="AA129" s="12"/>
      <c r="AB129" s="12"/>
      <c r="AC129" s="13"/>
      <c r="AD129" s="1" t="s">
        <v>331</v>
      </c>
      <c r="AE129" s="11">
        <f>C129*K129</f>
        <v>3420</v>
      </c>
      <c r="AF129" s="11">
        <f>C129*N129</f>
        <v>0</v>
      </c>
      <c r="AG129" s="11">
        <f>C129*Q129</f>
        <v>0</v>
      </c>
      <c r="AH129" s="11">
        <f>C129*T129</f>
        <v>0</v>
      </c>
      <c r="AI129" s="11">
        <f>C129*W129</f>
        <v>0</v>
      </c>
      <c r="AJ129" s="11">
        <f>C129*Z129</f>
        <v>0</v>
      </c>
      <c r="AK129" s="11">
        <f>C129*AC129</f>
        <v>0</v>
      </c>
    </row>
    <row r="130" spans="1:37" ht="15.75">
      <c r="A130" s="14">
        <v>65089556201</v>
      </c>
      <c r="B130" s="15" t="s">
        <v>129</v>
      </c>
      <c r="C130" s="16">
        <v>123.2</v>
      </c>
      <c r="D130" s="17">
        <v>125.01</v>
      </c>
      <c r="E130" s="17">
        <v>174</v>
      </c>
      <c r="F130" s="16">
        <v>125</v>
      </c>
      <c r="G130" s="19" t="s">
        <v>332</v>
      </c>
      <c r="H130" s="12"/>
      <c r="I130" s="12"/>
      <c r="J130" s="12">
        <v>10</v>
      </c>
      <c r="K130" s="13">
        <v>10</v>
      </c>
      <c r="L130" s="12"/>
      <c r="M130" s="12"/>
      <c r="N130" s="13"/>
      <c r="O130" s="12"/>
      <c r="P130" s="12"/>
      <c r="Q130" s="13"/>
      <c r="R130" s="12"/>
      <c r="S130" s="12"/>
      <c r="T130" s="13"/>
      <c r="U130" s="12"/>
      <c r="V130" s="12"/>
      <c r="W130" s="13"/>
      <c r="X130" s="12"/>
      <c r="Y130" s="12"/>
      <c r="Z130" s="13"/>
      <c r="AA130" s="12"/>
      <c r="AB130" s="12"/>
      <c r="AC130" s="13"/>
      <c r="AD130" s="1"/>
      <c r="AE130" s="11">
        <f>C130*K130</f>
        <v>1232</v>
      </c>
      <c r="AF130" s="11">
        <f>C130*N130</f>
        <v>0</v>
      </c>
      <c r="AG130" s="11">
        <f>C130*Q130</f>
        <v>0</v>
      </c>
      <c r="AH130" s="11">
        <f>C130*T130</f>
        <v>0</v>
      </c>
      <c r="AI130" s="11">
        <f>C130*W130</f>
        <v>0</v>
      </c>
      <c r="AJ130" s="11">
        <f>C130*Z130</f>
        <v>0</v>
      </c>
      <c r="AK130" s="11">
        <f>C130*AC130</f>
        <v>0</v>
      </c>
    </row>
    <row r="131" spans="1:37" ht="15.75">
      <c r="A131" s="14" t="s">
        <v>130</v>
      </c>
      <c r="B131" s="15" t="s">
        <v>131</v>
      </c>
      <c r="C131" s="16">
        <v>177.88</v>
      </c>
      <c r="D131" s="17">
        <v>184.01</v>
      </c>
      <c r="E131" s="17">
        <v>196</v>
      </c>
      <c r="F131" s="16">
        <v>184</v>
      </c>
      <c r="G131" s="19" t="s">
        <v>324</v>
      </c>
      <c r="H131" s="12"/>
      <c r="I131" s="12"/>
      <c r="J131" s="12">
        <v>15</v>
      </c>
      <c r="K131" s="13">
        <v>15</v>
      </c>
      <c r="L131" s="12"/>
      <c r="M131" s="12"/>
      <c r="N131" s="13"/>
      <c r="O131" s="12"/>
      <c r="P131" s="12"/>
      <c r="Q131" s="13"/>
      <c r="R131" s="12"/>
      <c r="S131" s="12"/>
      <c r="T131" s="13"/>
      <c r="U131" s="12"/>
      <c r="V131" s="12"/>
      <c r="W131" s="13"/>
      <c r="X131" s="12"/>
      <c r="Y131" s="12"/>
      <c r="Z131" s="13"/>
      <c r="AA131" s="12"/>
      <c r="AB131" s="12"/>
      <c r="AC131" s="13"/>
      <c r="AD131" s="1"/>
      <c r="AE131" s="11">
        <f>C131*K131</f>
        <v>2668.2</v>
      </c>
      <c r="AF131" s="11">
        <f>C131*N131</f>
        <v>0</v>
      </c>
      <c r="AG131" s="11">
        <f>C131*Q131</f>
        <v>0</v>
      </c>
      <c r="AH131" s="11">
        <f>C131*T131</f>
        <v>0</v>
      </c>
      <c r="AI131" s="11">
        <f>C131*W131</f>
        <v>0</v>
      </c>
      <c r="AJ131" s="11">
        <f>C131*Z131</f>
        <v>0</v>
      </c>
      <c r="AK131" s="11">
        <f>C131*AC131</f>
        <v>0</v>
      </c>
    </row>
    <row r="132" spans="1:37" ht="15.75">
      <c r="B132" s="10" t="s">
        <v>77</v>
      </c>
    </row>
    <row r="133" spans="1:37" ht="15.75">
      <c r="A133" s="14">
        <v>750103742</v>
      </c>
      <c r="B133" s="20" t="s">
        <v>132</v>
      </c>
      <c r="C133" s="18">
        <v>426.59</v>
      </c>
      <c r="D133" s="17">
        <v>403.01</v>
      </c>
      <c r="E133" s="17">
        <v>423.2</v>
      </c>
      <c r="F133" s="18">
        <v>428.22</v>
      </c>
      <c r="G133" s="19" t="s">
        <v>318</v>
      </c>
      <c r="H133" s="12"/>
      <c r="I133" s="12"/>
      <c r="J133" s="12">
        <v>5</v>
      </c>
      <c r="K133" s="13">
        <v>5</v>
      </c>
      <c r="L133" s="12"/>
      <c r="M133" s="12"/>
      <c r="N133" s="13"/>
      <c r="O133" s="12"/>
      <c r="P133" s="12"/>
      <c r="Q133" s="13"/>
      <c r="R133" s="12"/>
      <c r="S133" s="12"/>
      <c r="T133" s="13"/>
      <c r="U133" s="12"/>
      <c r="V133" s="12"/>
      <c r="W133" s="13"/>
      <c r="X133" s="12"/>
      <c r="Y133" s="12"/>
      <c r="Z133" s="13"/>
      <c r="AA133" s="12"/>
      <c r="AB133" s="12"/>
      <c r="AC133" s="13"/>
      <c r="AD133" s="1"/>
      <c r="AE133" s="11">
        <f>C133*K133</f>
        <v>2132.9499999999998</v>
      </c>
      <c r="AF133" s="11">
        <f>C133*N133</f>
        <v>0</v>
      </c>
      <c r="AG133" s="11">
        <f>C133*Q133</f>
        <v>0</v>
      </c>
      <c r="AH133" s="11">
        <f>C133*T133</f>
        <v>0</v>
      </c>
      <c r="AI133" s="11">
        <f>C133*W133</f>
        <v>0</v>
      </c>
      <c r="AJ133" s="11">
        <f>C133*Z133</f>
        <v>0</v>
      </c>
      <c r="AK133" s="11">
        <f>C133*AC133</f>
        <v>0</v>
      </c>
    </row>
    <row r="134" spans="1:37" ht="15.75">
      <c r="B134" s="10" t="s">
        <v>133</v>
      </c>
    </row>
    <row r="135" spans="1:37" ht="15.75">
      <c r="A135" s="14">
        <v>7503001567020</v>
      </c>
      <c r="B135" s="15" t="s">
        <v>134</v>
      </c>
      <c r="C135" s="16">
        <v>57.24</v>
      </c>
      <c r="D135" s="17">
        <v>59.01</v>
      </c>
      <c r="E135" s="17">
        <v>63.5</v>
      </c>
      <c r="F135" s="16">
        <v>59</v>
      </c>
      <c r="G135" s="19" t="s">
        <v>324</v>
      </c>
      <c r="H135" s="12"/>
      <c r="I135" s="12"/>
      <c r="J135" s="12">
        <v>15</v>
      </c>
      <c r="K135" s="13">
        <v>15</v>
      </c>
      <c r="L135" s="12"/>
      <c r="M135" s="12"/>
      <c r="N135" s="13"/>
      <c r="O135" s="12"/>
      <c r="P135" s="12"/>
      <c r="Q135" s="13"/>
      <c r="R135" s="12"/>
      <c r="S135" s="12"/>
      <c r="T135" s="13"/>
      <c r="U135" s="12"/>
      <c r="V135" s="12"/>
      <c r="W135" s="13"/>
      <c r="X135" s="12"/>
      <c r="Y135" s="12"/>
      <c r="Z135" s="13"/>
      <c r="AA135" s="12"/>
      <c r="AB135" s="12"/>
      <c r="AC135" s="13"/>
      <c r="AD135" s="1"/>
      <c r="AE135" s="11">
        <f>C135*K135</f>
        <v>858.6</v>
      </c>
      <c r="AF135" s="11">
        <f>C135*N135</f>
        <v>0</v>
      </c>
      <c r="AG135" s="11">
        <f>C135*Q135</f>
        <v>0</v>
      </c>
      <c r="AH135" s="11">
        <f>C135*T135</f>
        <v>0</v>
      </c>
      <c r="AI135" s="11">
        <f>C135*W135</f>
        <v>0</v>
      </c>
      <c r="AJ135" s="11">
        <f>C135*Z135</f>
        <v>0</v>
      </c>
      <c r="AK135" s="11">
        <f>C135*AC135</f>
        <v>0</v>
      </c>
    </row>
    <row r="136" spans="1:37" ht="15.75">
      <c r="A136" s="14">
        <v>29883</v>
      </c>
      <c r="B136" s="15" t="s">
        <v>135</v>
      </c>
      <c r="C136" s="16">
        <v>218.16</v>
      </c>
      <c r="D136" s="17">
        <v>242.01</v>
      </c>
      <c r="E136" s="17">
        <v>254.1</v>
      </c>
      <c r="F136" s="16">
        <v>224.89</v>
      </c>
      <c r="G136" s="19" t="s">
        <v>318</v>
      </c>
      <c r="H136" s="12"/>
      <c r="I136" s="12"/>
      <c r="J136" s="12">
        <v>4</v>
      </c>
      <c r="K136" s="13">
        <v>4</v>
      </c>
      <c r="L136" s="12"/>
      <c r="M136" s="12"/>
      <c r="N136" s="13"/>
      <c r="O136" s="12"/>
      <c r="P136" s="12"/>
      <c r="Q136" s="13"/>
      <c r="R136" s="12"/>
      <c r="S136" s="12"/>
      <c r="T136" s="13"/>
      <c r="U136" s="12"/>
      <c r="V136" s="12"/>
      <c r="W136" s="13"/>
      <c r="X136" s="12"/>
      <c r="Y136" s="12"/>
      <c r="Z136" s="13"/>
      <c r="AA136" s="12"/>
      <c r="AB136" s="12"/>
      <c r="AC136" s="13"/>
      <c r="AD136" s="1"/>
      <c r="AE136" s="11">
        <f>C136*K136</f>
        <v>872.64</v>
      </c>
      <c r="AF136" s="11">
        <f>C136*N136</f>
        <v>0</v>
      </c>
      <c r="AG136" s="11">
        <f>C136*Q136</f>
        <v>0</v>
      </c>
      <c r="AH136" s="11">
        <f>C136*T136</f>
        <v>0</v>
      </c>
      <c r="AI136" s="11">
        <f>C136*W136</f>
        <v>0</v>
      </c>
      <c r="AJ136" s="11">
        <f>C136*Z136</f>
        <v>0</v>
      </c>
      <c r="AK136" s="11">
        <f>C136*AC136</f>
        <v>0</v>
      </c>
    </row>
    <row r="137" spans="1:37" ht="15.75">
      <c r="A137" s="14">
        <v>29884</v>
      </c>
      <c r="B137" s="15" t="s">
        <v>136</v>
      </c>
      <c r="C137" s="16">
        <v>174.96</v>
      </c>
      <c r="D137" s="17">
        <v>180.01</v>
      </c>
      <c r="E137" s="17">
        <v>189</v>
      </c>
      <c r="F137" s="16">
        <v>180</v>
      </c>
      <c r="G137" s="19" t="s">
        <v>318</v>
      </c>
      <c r="H137" s="12"/>
      <c r="I137" s="12"/>
      <c r="J137" s="12">
        <v>4</v>
      </c>
      <c r="K137" s="13">
        <v>4</v>
      </c>
      <c r="L137" s="12"/>
      <c r="M137" s="12"/>
      <c r="N137" s="13"/>
      <c r="O137" s="12"/>
      <c r="P137" s="12"/>
      <c r="Q137" s="13"/>
      <c r="R137" s="12"/>
      <c r="S137" s="12"/>
      <c r="T137" s="13"/>
      <c r="U137" s="12"/>
      <c r="V137" s="12"/>
      <c r="W137" s="13"/>
      <c r="X137" s="12"/>
      <c r="Y137" s="12"/>
      <c r="Z137" s="13"/>
      <c r="AA137" s="12"/>
      <c r="AB137" s="12"/>
      <c r="AC137" s="13"/>
      <c r="AD137" s="1"/>
      <c r="AE137" s="11">
        <f>C137*K137</f>
        <v>699.84</v>
      </c>
      <c r="AF137" s="11">
        <f>C137*N137</f>
        <v>0</v>
      </c>
      <c r="AG137" s="11">
        <f>C137*Q137</f>
        <v>0</v>
      </c>
      <c r="AH137" s="11">
        <f>C137*T137</f>
        <v>0</v>
      </c>
      <c r="AI137" s="11">
        <f>C137*W137</f>
        <v>0</v>
      </c>
      <c r="AJ137" s="11">
        <f>C137*Z137</f>
        <v>0</v>
      </c>
      <c r="AK137" s="11">
        <f>C137*AC137</f>
        <v>0</v>
      </c>
    </row>
    <row r="138" spans="1:37" ht="15.75">
      <c r="A138" s="14">
        <v>6551</v>
      </c>
      <c r="B138" s="15" t="s">
        <v>137</v>
      </c>
      <c r="C138" s="16">
        <v>291.60000000000002</v>
      </c>
      <c r="D138" s="22">
        <v>321.005</v>
      </c>
      <c r="E138" s="17">
        <v>337.05</v>
      </c>
      <c r="F138" s="16">
        <v>301.16199999999998</v>
      </c>
      <c r="G138" s="19" t="s">
        <v>304</v>
      </c>
      <c r="H138" s="12"/>
      <c r="I138" s="12"/>
      <c r="J138" s="12">
        <v>3</v>
      </c>
      <c r="K138" s="13">
        <v>3</v>
      </c>
      <c r="L138" s="12"/>
      <c r="M138" s="12"/>
      <c r="N138" s="13"/>
      <c r="O138" s="12"/>
      <c r="P138" s="12"/>
      <c r="Q138" s="13"/>
      <c r="R138" s="12"/>
      <c r="S138" s="12"/>
      <c r="T138" s="13"/>
      <c r="U138" s="12"/>
      <c r="V138" s="12"/>
      <c r="W138" s="13"/>
      <c r="X138" s="12"/>
      <c r="Y138" s="12"/>
      <c r="Z138" s="13"/>
      <c r="AA138" s="12"/>
      <c r="AB138" s="12"/>
      <c r="AC138" s="13"/>
      <c r="AD138" s="1"/>
      <c r="AE138" s="11">
        <f>C138*K138</f>
        <v>874.80000000000007</v>
      </c>
      <c r="AF138" s="11">
        <f>C138*N138</f>
        <v>0</v>
      </c>
      <c r="AG138" s="11">
        <f>C138*Q138</f>
        <v>0</v>
      </c>
      <c r="AH138" s="11">
        <f>C138*T138</f>
        <v>0</v>
      </c>
      <c r="AI138" s="11">
        <f>C138*W138</f>
        <v>0</v>
      </c>
      <c r="AJ138" s="11">
        <f>C138*Z138</f>
        <v>0</v>
      </c>
      <c r="AK138" s="11">
        <f>C138*AC138</f>
        <v>0</v>
      </c>
    </row>
    <row r="139" spans="1:37" ht="15.75">
      <c r="B139" s="10" t="s">
        <v>138</v>
      </c>
    </row>
    <row r="140" spans="1:37" ht="15.75">
      <c r="A140" s="14">
        <v>8211</v>
      </c>
      <c r="B140" s="15" t="s">
        <v>139</v>
      </c>
      <c r="C140" s="16">
        <v>410.4</v>
      </c>
      <c r="D140" s="17">
        <v>417.41</v>
      </c>
      <c r="E140" s="17">
        <v>438.3</v>
      </c>
      <c r="F140" s="16">
        <v>412.7</v>
      </c>
      <c r="G140" s="19" t="s">
        <v>298</v>
      </c>
      <c r="H140" s="12"/>
      <c r="I140" s="12"/>
      <c r="J140" s="12">
        <v>5</v>
      </c>
      <c r="K140" s="13">
        <v>5</v>
      </c>
      <c r="L140" s="12"/>
      <c r="M140" s="12"/>
      <c r="N140" s="13"/>
      <c r="O140" s="12"/>
      <c r="P140" s="12"/>
      <c r="Q140" s="13"/>
      <c r="R140" s="12"/>
      <c r="S140" s="12"/>
      <c r="T140" s="13"/>
      <c r="U140" s="12"/>
      <c r="V140" s="12"/>
      <c r="W140" s="13"/>
      <c r="X140" s="12"/>
      <c r="Y140" s="12"/>
      <c r="Z140" s="13"/>
      <c r="AA140" s="12"/>
      <c r="AB140" s="12"/>
      <c r="AC140" s="13"/>
      <c r="AD140" s="1"/>
      <c r="AE140" s="11">
        <f>C140*K140</f>
        <v>2052</v>
      </c>
      <c r="AF140" s="11">
        <f>C140*N140</f>
        <v>0</v>
      </c>
      <c r="AG140" s="11">
        <f>C140*Q140</f>
        <v>0</v>
      </c>
      <c r="AH140" s="11">
        <f>C140*T140</f>
        <v>0</v>
      </c>
      <c r="AI140" s="11">
        <f>C140*W140</f>
        <v>0</v>
      </c>
      <c r="AJ140" s="11">
        <f>C140*Z140</f>
        <v>0</v>
      </c>
      <c r="AK140" s="11">
        <f>C140*AC140</f>
        <v>0</v>
      </c>
    </row>
    <row r="141" spans="1:37" ht="15.75">
      <c r="B141" s="10" t="s">
        <v>140</v>
      </c>
    </row>
    <row r="142" spans="1:37" ht="15.75">
      <c r="A142" s="14">
        <v>112110</v>
      </c>
      <c r="B142" s="19" t="s">
        <v>141</v>
      </c>
      <c r="C142" s="17">
        <v>196.55</v>
      </c>
      <c r="D142" s="17">
        <v>196.56</v>
      </c>
      <c r="E142" s="17">
        <v>206.4</v>
      </c>
      <c r="F142" s="18">
        <v>200</v>
      </c>
      <c r="G142" s="19" t="s">
        <v>300</v>
      </c>
      <c r="H142" s="12"/>
      <c r="I142" s="12"/>
      <c r="J142" s="12">
        <v>5</v>
      </c>
      <c r="K142" s="13">
        <v>5</v>
      </c>
      <c r="L142" s="12"/>
      <c r="M142" s="12"/>
      <c r="N142" s="13"/>
      <c r="O142" s="12"/>
      <c r="P142" s="12"/>
      <c r="Q142" s="13"/>
      <c r="R142" s="12"/>
      <c r="S142" s="12"/>
      <c r="T142" s="13"/>
      <c r="U142" s="12"/>
      <c r="V142" s="12"/>
      <c r="W142" s="13"/>
      <c r="X142" s="12"/>
      <c r="Y142" s="12"/>
      <c r="Z142" s="13"/>
      <c r="AA142" s="12"/>
      <c r="AB142" s="12"/>
      <c r="AC142" s="13"/>
      <c r="AD142" s="1"/>
      <c r="AE142" s="11">
        <f>C142*K142</f>
        <v>982.75</v>
      </c>
      <c r="AF142" s="11">
        <f>C142*N142</f>
        <v>0</v>
      </c>
      <c r="AG142" s="11">
        <f>C142*Q142</f>
        <v>0</v>
      </c>
      <c r="AH142" s="11">
        <f>C142*T142</f>
        <v>0</v>
      </c>
      <c r="AI142" s="11">
        <f>C142*W142</f>
        <v>0</v>
      </c>
      <c r="AJ142" s="11">
        <f>C142*Z142</f>
        <v>0</v>
      </c>
      <c r="AK142" s="11">
        <f>C142*AC142</f>
        <v>0</v>
      </c>
    </row>
    <row r="143" spans="1:37" ht="15.75">
      <c r="A143" s="14">
        <v>7501943427898</v>
      </c>
      <c r="B143" s="15" t="s">
        <v>142</v>
      </c>
      <c r="C143" s="16">
        <v>92.88</v>
      </c>
      <c r="D143" s="17">
        <v>121.01</v>
      </c>
      <c r="E143" s="17">
        <v>128.30000000000001</v>
      </c>
      <c r="F143" s="16">
        <v>114.21</v>
      </c>
      <c r="G143" s="19" t="s">
        <v>304</v>
      </c>
      <c r="H143" s="12"/>
      <c r="I143" s="12"/>
      <c r="J143" s="12">
        <v>15</v>
      </c>
      <c r="K143" s="13">
        <v>15</v>
      </c>
      <c r="L143" s="12"/>
      <c r="M143" s="12"/>
      <c r="N143" s="13"/>
      <c r="O143" s="12"/>
      <c r="P143" s="12"/>
      <c r="Q143" s="13"/>
      <c r="R143" s="12"/>
      <c r="S143" s="12"/>
      <c r="T143" s="13"/>
      <c r="U143" s="12"/>
      <c r="V143" s="12"/>
      <c r="W143" s="13"/>
      <c r="X143" s="12"/>
      <c r="Y143" s="12"/>
      <c r="Z143" s="13"/>
      <c r="AA143" s="12"/>
      <c r="AB143" s="12"/>
      <c r="AC143" s="13"/>
      <c r="AD143" s="1"/>
      <c r="AE143" s="11">
        <f>C143*K143</f>
        <v>1393.1999999999998</v>
      </c>
      <c r="AF143" s="11">
        <f>C143*N143</f>
        <v>0</v>
      </c>
      <c r="AG143" s="11">
        <f>C143*Q143</f>
        <v>0</v>
      </c>
      <c r="AH143" s="11">
        <f>C143*T143</f>
        <v>0</v>
      </c>
      <c r="AI143" s="11">
        <f>C143*W143</f>
        <v>0</v>
      </c>
      <c r="AJ143" s="11">
        <f>C143*Z143</f>
        <v>0</v>
      </c>
      <c r="AK143" s="11">
        <f>C143*AC143</f>
        <v>0</v>
      </c>
    </row>
    <row r="144" spans="1:37" ht="15.75">
      <c r="A144" s="14">
        <v>38713</v>
      </c>
      <c r="B144" s="15" t="s">
        <v>143</v>
      </c>
      <c r="C144" s="16">
        <v>119.5</v>
      </c>
      <c r="D144" s="17">
        <v>131.01</v>
      </c>
      <c r="E144" s="17">
        <v>137.6</v>
      </c>
      <c r="F144" s="18">
        <v>138</v>
      </c>
      <c r="G144" s="19" t="s">
        <v>318</v>
      </c>
      <c r="H144" s="12"/>
      <c r="I144" s="12"/>
      <c r="J144" s="12">
        <v>15</v>
      </c>
      <c r="K144" s="13">
        <v>15</v>
      </c>
      <c r="L144" s="12"/>
      <c r="M144" s="12"/>
      <c r="N144" s="13"/>
      <c r="O144" s="12"/>
      <c r="P144" s="12"/>
      <c r="Q144" s="13"/>
      <c r="R144" s="12"/>
      <c r="S144" s="12"/>
      <c r="T144" s="13"/>
      <c r="U144" s="12"/>
      <c r="V144" s="12"/>
      <c r="W144" s="13"/>
      <c r="X144" s="12"/>
      <c r="Y144" s="12"/>
      <c r="Z144" s="13"/>
      <c r="AA144" s="12"/>
      <c r="AB144" s="12"/>
      <c r="AC144" s="13"/>
      <c r="AD144" s="1"/>
      <c r="AE144" s="11">
        <f>C144*K144</f>
        <v>1792.5</v>
      </c>
      <c r="AF144" s="11">
        <f>C144*N144</f>
        <v>0</v>
      </c>
      <c r="AG144" s="11">
        <f>C144*Q144</f>
        <v>0</v>
      </c>
      <c r="AH144" s="11">
        <f>C144*T144</f>
        <v>0</v>
      </c>
      <c r="AI144" s="11">
        <f>C144*W144</f>
        <v>0</v>
      </c>
      <c r="AJ144" s="11">
        <f>C144*Z144</f>
        <v>0</v>
      </c>
      <c r="AK144" s="11">
        <f>C144*AC144</f>
        <v>0</v>
      </c>
    </row>
    <row r="145" spans="1:37" ht="15.75">
      <c r="B145" s="10" t="s">
        <v>144</v>
      </c>
    </row>
    <row r="146" spans="1:37" ht="15.75">
      <c r="A146" s="14">
        <v>21363</v>
      </c>
      <c r="B146" s="20" t="s">
        <v>145</v>
      </c>
      <c r="C146" s="18">
        <v>251.4</v>
      </c>
      <c r="D146" s="17">
        <v>250.01</v>
      </c>
      <c r="E146" s="17">
        <v>262.5</v>
      </c>
      <c r="F146" s="18">
        <v>253.75</v>
      </c>
      <c r="G146" s="19" t="s">
        <v>318</v>
      </c>
      <c r="H146" s="12"/>
      <c r="I146" s="12"/>
      <c r="J146" s="12">
        <v>20</v>
      </c>
      <c r="K146" s="13">
        <v>20</v>
      </c>
      <c r="L146" s="12"/>
      <c r="M146" s="12"/>
      <c r="N146" s="13"/>
      <c r="O146" s="12"/>
      <c r="P146" s="12"/>
      <c r="Q146" s="13"/>
      <c r="R146" s="12"/>
      <c r="S146" s="12"/>
      <c r="T146" s="13"/>
      <c r="U146" s="12"/>
      <c r="V146" s="12"/>
      <c r="W146" s="13"/>
      <c r="X146" s="12"/>
      <c r="Y146" s="12"/>
      <c r="Z146" s="13"/>
      <c r="AA146" s="12"/>
      <c r="AB146" s="12"/>
      <c r="AC146" s="13"/>
      <c r="AD146" s="1"/>
      <c r="AE146" s="11">
        <f>C146*K146</f>
        <v>5028</v>
      </c>
      <c r="AF146" s="11">
        <f>C146*N146</f>
        <v>0</v>
      </c>
      <c r="AG146" s="11">
        <f>C146*Q146</f>
        <v>0</v>
      </c>
      <c r="AH146" s="11">
        <f>C146*T146</f>
        <v>0</v>
      </c>
      <c r="AI146" s="11">
        <f>C146*W146</f>
        <v>0</v>
      </c>
      <c r="AJ146" s="11">
        <f>C146*Z146</f>
        <v>0</v>
      </c>
      <c r="AK146" s="11">
        <f>C146*AC146</f>
        <v>0</v>
      </c>
    </row>
    <row r="147" spans="1:37" ht="15.75">
      <c r="B147" s="10" t="s">
        <v>81</v>
      </c>
    </row>
    <row r="148" spans="1:37" ht="15.75">
      <c r="A148" s="14">
        <v>750103211</v>
      </c>
      <c r="B148" s="15" t="s">
        <v>146</v>
      </c>
      <c r="C148" s="16">
        <v>346.68</v>
      </c>
      <c r="D148" s="17">
        <v>395.51</v>
      </c>
      <c r="E148" s="17">
        <v>415.3</v>
      </c>
      <c r="F148" s="17"/>
      <c r="G148" s="19"/>
      <c r="H148" s="12"/>
      <c r="I148" s="12"/>
      <c r="J148" s="12">
        <v>2</v>
      </c>
      <c r="K148" s="13">
        <v>2</v>
      </c>
      <c r="L148" s="12"/>
      <c r="M148" s="12"/>
      <c r="N148" s="13"/>
      <c r="O148" s="12"/>
      <c r="P148" s="12"/>
      <c r="Q148" s="13"/>
      <c r="R148" s="12"/>
      <c r="S148" s="12"/>
      <c r="T148" s="13"/>
      <c r="U148" s="12"/>
      <c r="V148" s="12"/>
      <c r="W148" s="13"/>
      <c r="X148" s="12"/>
      <c r="Y148" s="12"/>
      <c r="Z148" s="13"/>
      <c r="AA148" s="12"/>
      <c r="AB148" s="12"/>
      <c r="AC148" s="13"/>
      <c r="AD148" s="1"/>
      <c r="AE148" s="11">
        <f>C148*K148</f>
        <v>693.36</v>
      </c>
      <c r="AF148" s="11">
        <f>C148*N148</f>
        <v>0</v>
      </c>
      <c r="AG148" s="11">
        <f>C148*Q148</f>
        <v>0</v>
      </c>
      <c r="AH148" s="11">
        <f>C148*T148</f>
        <v>0</v>
      </c>
      <c r="AI148" s="11">
        <f>C148*W148</f>
        <v>0</v>
      </c>
      <c r="AJ148" s="11">
        <f>C148*Z148</f>
        <v>0</v>
      </c>
      <c r="AK148" s="11">
        <f>C148*AC148</f>
        <v>0</v>
      </c>
    </row>
    <row r="149" spans="1:37" ht="15.75">
      <c r="A149" s="14">
        <v>1866416</v>
      </c>
      <c r="B149" s="15" t="s">
        <v>147</v>
      </c>
      <c r="C149" s="16">
        <v>511.14</v>
      </c>
      <c r="D149" s="17">
        <v>522.01</v>
      </c>
      <c r="E149" s="17">
        <v>548.1</v>
      </c>
      <c r="F149" s="16">
        <v>522</v>
      </c>
      <c r="G149" s="19" t="s">
        <v>324</v>
      </c>
      <c r="H149" s="12"/>
      <c r="I149" s="12"/>
      <c r="J149" s="12">
        <v>2</v>
      </c>
      <c r="K149" s="13">
        <v>2</v>
      </c>
      <c r="L149" s="12"/>
      <c r="M149" s="12"/>
      <c r="N149" s="13"/>
      <c r="O149" s="12"/>
      <c r="P149" s="12"/>
      <c r="Q149" s="13"/>
      <c r="R149" s="12"/>
      <c r="S149" s="12"/>
      <c r="T149" s="13"/>
      <c r="U149" s="12"/>
      <c r="V149" s="12"/>
      <c r="W149" s="13"/>
      <c r="X149" s="12"/>
      <c r="Y149" s="12"/>
      <c r="Z149" s="13"/>
      <c r="AA149" s="12"/>
      <c r="AB149" s="12"/>
      <c r="AC149" s="13"/>
      <c r="AD149" s="1"/>
      <c r="AE149" s="11">
        <f>C149*K149</f>
        <v>1022.28</v>
      </c>
      <c r="AF149" s="11">
        <f>C149*N149</f>
        <v>0</v>
      </c>
      <c r="AG149" s="11">
        <f>C149*Q149</f>
        <v>0</v>
      </c>
      <c r="AH149" s="11">
        <f>C149*T149</f>
        <v>0</v>
      </c>
      <c r="AI149" s="11">
        <f>C149*W149</f>
        <v>0</v>
      </c>
      <c r="AJ149" s="11">
        <f>C149*Z149</f>
        <v>0</v>
      </c>
      <c r="AK149" s="11">
        <f>C149*AC149</f>
        <v>0</v>
      </c>
    </row>
    <row r="150" spans="1:37" ht="15.75">
      <c r="A150" s="21">
        <v>7503004624058</v>
      </c>
      <c r="B150" s="15" t="s">
        <v>148</v>
      </c>
      <c r="C150" s="16">
        <v>25.57</v>
      </c>
      <c r="D150" s="17">
        <v>33.1</v>
      </c>
      <c r="E150" s="17">
        <v>35</v>
      </c>
      <c r="F150" s="16">
        <v>33.092700000000001</v>
      </c>
      <c r="G150" s="19" t="s">
        <v>333</v>
      </c>
      <c r="H150" s="12"/>
      <c r="I150" s="12"/>
      <c r="J150" s="12">
        <v>15</v>
      </c>
      <c r="K150" s="13">
        <v>15</v>
      </c>
      <c r="L150" s="12"/>
      <c r="M150" s="12"/>
      <c r="N150" s="13"/>
      <c r="O150" s="12"/>
      <c r="P150" s="12"/>
      <c r="Q150" s="13"/>
      <c r="R150" s="12"/>
      <c r="S150" s="12"/>
      <c r="T150" s="13"/>
      <c r="U150" s="12"/>
      <c r="V150" s="12"/>
      <c r="W150" s="13"/>
      <c r="X150" s="12"/>
      <c r="Y150" s="12"/>
      <c r="Z150" s="13"/>
      <c r="AA150" s="12"/>
      <c r="AB150" s="12"/>
      <c r="AC150" s="13"/>
      <c r="AD150" s="1"/>
      <c r="AE150" s="11">
        <f>C150*K150</f>
        <v>383.55</v>
      </c>
      <c r="AF150" s="11">
        <f>C150*N150</f>
        <v>0</v>
      </c>
      <c r="AG150" s="11">
        <f>C150*Q150</f>
        <v>0</v>
      </c>
      <c r="AH150" s="11">
        <f>C150*T150</f>
        <v>0</v>
      </c>
      <c r="AI150" s="11">
        <f>C150*W150</f>
        <v>0</v>
      </c>
      <c r="AJ150" s="11">
        <f>C150*Z150</f>
        <v>0</v>
      </c>
      <c r="AK150" s="11">
        <f>C150*AC150</f>
        <v>0</v>
      </c>
    </row>
    <row r="151" spans="1:37">
      <c r="AE151" s="11">
        <f t="shared" ref="AE151:AK151" si="22">SUM(AE80:AE150)</f>
        <v>121155.84000000001</v>
      </c>
      <c r="AF151" s="11">
        <f t="shared" si="22"/>
        <v>0</v>
      </c>
      <c r="AG151" s="11">
        <f t="shared" si="22"/>
        <v>0</v>
      </c>
      <c r="AH151" s="11">
        <f t="shared" si="22"/>
        <v>0</v>
      </c>
      <c r="AI151" s="11">
        <f t="shared" si="22"/>
        <v>0</v>
      </c>
      <c r="AJ151" s="11">
        <f t="shared" si="22"/>
        <v>0</v>
      </c>
      <c r="AK151" s="11">
        <f t="shared" si="22"/>
        <v>0</v>
      </c>
    </row>
    <row r="154" spans="1:37" ht="15.75">
      <c r="A154" s="39" t="s">
        <v>280</v>
      </c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</row>
    <row r="155" spans="1:37" ht="15.75">
      <c r="A155" s="1"/>
      <c r="B155" s="39" t="s">
        <v>149</v>
      </c>
      <c r="C155" s="40"/>
      <c r="D155" s="40"/>
      <c r="E155" s="40"/>
      <c r="F155" s="40"/>
      <c r="G155" s="40"/>
      <c r="H155" s="41" t="s">
        <v>281</v>
      </c>
      <c r="I155" s="40"/>
      <c r="J155" s="40"/>
      <c r="K155" s="40"/>
      <c r="L155" s="42" t="s">
        <v>282</v>
      </c>
      <c r="M155" s="40"/>
      <c r="N155" s="40"/>
      <c r="O155" s="43" t="s">
        <v>283</v>
      </c>
      <c r="P155" s="40"/>
      <c r="Q155" s="40"/>
      <c r="R155" s="44" t="s">
        <v>284</v>
      </c>
      <c r="S155" s="40"/>
      <c r="T155" s="40"/>
      <c r="U155" s="45" t="s">
        <v>285</v>
      </c>
      <c r="V155" s="40"/>
      <c r="W155" s="40"/>
      <c r="X155" s="46" t="s">
        <v>286</v>
      </c>
      <c r="Y155" s="40"/>
      <c r="Z155" s="40"/>
      <c r="AA155" s="47" t="s">
        <v>287</v>
      </c>
      <c r="AB155" s="40"/>
      <c r="AC155" s="40"/>
      <c r="AD155" s="1"/>
    </row>
    <row r="156" spans="1:37" ht="15.75">
      <c r="A156" s="2"/>
      <c r="B156" s="2" t="s">
        <v>7</v>
      </c>
      <c r="C156" s="2"/>
      <c r="D156" s="2"/>
      <c r="E156" s="2"/>
      <c r="F156" s="2"/>
      <c r="G156" s="2"/>
      <c r="H156" s="38" t="s">
        <v>1</v>
      </c>
      <c r="I156" s="38"/>
      <c r="J156" s="38"/>
      <c r="K156" s="38"/>
      <c r="L156" s="38" t="s">
        <v>1</v>
      </c>
      <c r="M156" s="38"/>
      <c r="N156" s="38"/>
      <c r="O156" s="38" t="s">
        <v>1</v>
      </c>
      <c r="P156" s="38"/>
      <c r="Q156" s="38"/>
      <c r="R156" s="38" t="s">
        <v>1</v>
      </c>
      <c r="S156" s="38"/>
      <c r="T156" s="38"/>
      <c r="U156" s="38" t="s">
        <v>1</v>
      </c>
      <c r="V156" s="38"/>
      <c r="W156" s="38"/>
      <c r="X156" s="38" t="s">
        <v>1</v>
      </c>
      <c r="Y156" s="38"/>
      <c r="Z156" s="38"/>
      <c r="AA156" s="38" t="s">
        <v>1</v>
      </c>
      <c r="AB156" s="38"/>
      <c r="AC156" s="38"/>
      <c r="AD156" s="2"/>
    </row>
    <row r="157" spans="1:37" ht="15.75">
      <c r="A157" s="2" t="s">
        <v>288</v>
      </c>
      <c r="B157" s="10" t="s">
        <v>150</v>
      </c>
      <c r="C157" s="2" t="s">
        <v>289</v>
      </c>
      <c r="D157" s="2" t="s">
        <v>290</v>
      </c>
      <c r="E157" s="2" t="s">
        <v>291</v>
      </c>
      <c r="F157" s="2" t="s">
        <v>292</v>
      </c>
      <c r="G157" s="2" t="s">
        <v>293</v>
      </c>
      <c r="H157" s="2" t="s">
        <v>3</v>
      </c>
      <c r="I157" s="2" t="s">
        <v>4</v>
      </c>
      <c r="J157" s="2" t="s">
        <v>294</v>
      </c>
      <c r="K157" s="2" t="s">
        <v>5</v>
      </c>
      <c r="L157" s="2" t="s">
        <v>3</v>
      </c>
      <c r="M157" s="2" t="s">
        <v>4</v>
      </c>
      <c r="N157" s="2" t="s">
        <v>5</v>
      </c>
      <c r="O157" s="2" t="s">
        <v>3</v>
      </c>
      <c r="P157" s="2" t="s">
        <v>4</v>
      </c>
      <c r="Q157" s="2" t="s">
        <v>5</v>
      </c>
      <c r="R157" s="2" t="s">
        <v>3</v>
      </c>
      <c r="S157" s="2" t="s">
        <v>4</v>
      </c>
      <c r="T157" s="2" t="s">
        <v>5</v>
      </c>
      <c r="U157" s="2" t="s">
        <v>3</v>
      </c>
      <c r="V157" s="2" t="s">
        <v>4</v>
      </c>
      <c r="W157" s="2" t="s">
        <v>5</v>
      </c>
      <c r="X157" s="2" t="s">
        <v>3</v>
      </c>
      <c r="Y157" s="2" t="s">
        <v>4</v>
      </c>
      <c r="Z157" s="2" t="s">
        <v>5</v>
      </c>
      <c r="AA157" s="2" t="s">
        <v>3</v>
      </c>
      <c r="AB157" s="2" t="s">
        <v>4</v>
      </c>
      <c r="AC157" s="2" t="s">
        <v>5</v>
      </c>
      <c r="AD157" t="s">
        <v>295</v>
      </c>
    </row>
    <row r="158" spans="1:37" ht="15.75">
      <c r="A158" s="14">
        <v>7501035908243</v>
      </c>
      <c r="B158" s="15" t="s">
        <v>151</v>
      </c>
      <c r="C158" s="16">
        <v>454</v>
      </c>
      <c r="D158" s="17">
        <v>471.61</v>
      </c>
      <c r="E158" s="17">
        <v>495.2</v>
      </c>
      <c r="F158" s="16">
        <v>471.6</v>
      </c>
      <c r="G158" s="19" t="s">
        <v>309</v>
      </c>
      <c r="H158" s="12"/>
      <c r="I158" s="12"/>
      <c r="J158" s="12">
        <v>2</v>
      </c>
      <c r="K158" s="13">
        <v>2</v>
      </c>
      <c r="L158" s="12"/>
      <c r="M158" s="12"/>
      <c r="N158" s="13"/>
      <c r="O158" s="12"/>
      <c r="P158" s="12"/>
      <c r="Q158" s="13"/>
      <c r="R158" s="12"/>
      <c r="S158" s="12"/>
      <c r="T158" s="13"/>
      <c r="U158" s="12"/>
      <c r="V158" s="12"/>
      <c r="W158" s="13"/>
      <c r="X158" s="12"/>
      <c r="Y158" s="12"/>
      <c r="Z158" s="13"/>
      <c r="AA158" s="12"/>
      <c r="AB158" s="12"/>
      <c r="AC158" s="13"/>
      <c r="AD158" s="1"/>
      <c r="AE158" s="11">
        <f>C158*K158</f>
        <v>908</v>
      </c>
      <c r="AF158" s="11">
        <f>C158*N158</f>
        <v>0</v>
      </c>
      <c r="AG158" s="11">
        <f>C158*Q158</f>
        <v>0</v>
      </c>
      <c r="AH158" s="11">
        <f>C158*T158</f>
        <v>0</v>
      </c>
      <c r="AI158" s="11">
        <f>C158*W158</f>
        <v>0</v>
      </c>
      <c r="AJ158" s="11">
        <f>C158*Z158</f>
        <v>0</v>
      </c>
      <c r="AK158" s="11">
        <f>C158*AC158</f>
        <v>0</v>
      </c>
    </row>
    <row r="159" spans="1:37" ht="15.75">
      <c r="B159" s="10" t="s">
        <v>14</v>
      </c>
    </row>
    <row r="160" spans="1:37" ht="15.75">
      <c r="A160" s="21">
        <v>7501007508628</v>
      </c>
      <c r="B160" s="20" t="s">
        <v>152</v>
      </c>
      <c r="C160" s="18">
        <v>43.2</v>
      </c>
      <c r="D160" s="17">
        <v>39.81</v>
      </c>
      <c r="E160" s="17">
        <v>42</v>
      </c>
      <c r="F160" s="18">
        <v>45.7</v>
      </c>
      <c r="G160" s="19" t="s">
        <v>298</v>
      </c>
      <c r="H160" s="12"/>
      <c r="I160" s="12"/>
      <c r="J160" s="12">
        <v>15</v>
      </c>
      <c r="K160" s="13">
        <v>15</v>
      </c>
      <c r="L160" s="12"/>
      <c r="M160" s="12"/>
      <c r="N160" s="13"/>
      <c r="O160" s="12"/>
      <c r="P160" s="12"/>
      <c r="Q160" s="13"/>
      <c r="R160" s="12"/>
      <c r="S160" s="12"/>
      <c r="T160" s="13"/>
      <c r="U160" s="12"/>
      <c r="V160" s="12"/>
      <c r="W160" s="13"/>
      <c r="X160" s="12"/>
      <c r="Y160" s="12"/>
      <c r="Z160" s="13"/>
      <c r="AA160" s="12"/>
      <c r="AB160" s="12"/>
      <c r="AC160" s="13"/>
      <c r="AD160" s="1"/>
      <c r="AE160" s="11">
        <f>C160*K160</f>
        <v>648</v>
      </c>
      <c r="AF160" s="11">
        <f>C160*N160</f>
        <v>0</v>
      </c>
      <c r="AG160" s="11">
        <f>C160*Q160</f>
        <v>0</v>
      </c>
      <c r="AH160" s="11">
        <f>C160*T160</f>
        <v>0</v>
      </c>
      <c r="AI160" s="11">
        <f>C160*W160</f>
        <v>0</v>
      </c>
      <c r="AJ160" s="11">
        <f>C160*Z160</f>
        <v>0</v>
      </c>
      <c r="AK160" s="11">
        <f>C160*AC160</f>
        <v>0</v>
      </c>
    </row>
    <row r="161" spans="1:37" ht="15.75">
      <c r="B161" s="10" t="s">
        <v>23</v>
      </c>
    </row>
    <row r="162" spans="1:37" ht="15.75">
      <c r="A162" s="14">
        <v>5671201</v>
      </c>
      <c r="B162" s="15" t="s">
        <v>153</v>
      </c>
      <c r="C162" s="16">
        <v>264</v>
      </c>
      <c r="D162" s="17">
        <v>270.01</v>
      </c>
      <c r="E162" s="17">
        <v>314</v>
      </c>
      <c r="F162" s="17"/>
      <c r="G162" s="19"/>
      <c r="H162" s="12"/>
      <c r="I162" s="12"/>
      <c r="J162" s="12">
        <v>3</v>
      </c>
      <c r="K162" s="13">
        <v>3</v>
      </c>
      <c r="L162" s="12"/>
      <c r="M162" s="12"/>
      <c r="N162" s="13"/>
      <c r="O162" s="12"/>
      <c r="P162" s="12"/>
      <c r="Q162" s="13"/>
      <c r="R162" s="12"/>
      <c r="S162" s="12"/>
      <c r="T162" s="13"/>
      <c r="U162" s="12"/>
      <c r="V162" s="12"/>
      <c r="W162" s="13"/>
      <c r="X162" s="12"/>
      <c r="Y162" s="12"/>
      <c r="Z162" s="13"/>
      <c r="AA162" s="12"/>
      <c r="AB162" s="12"/>
      <c r="AC162" s="13"/>
      <c r="AD162" s="1" t="s">
        <v>334</v>
      </c>
      <c r="AE162" s="11">
        <f t="shared" ref="AE162:AE169" si="23">C162*K162</f>
        <v>792</v>
      </c>
      <c r="AF162" s="11">
        <f t="shared" ref="AF162:AF169" si="24">C162*N162</f>
        <v>0</v>
      </c>
      <c r="AG162" s="11">
        <f t="shared" ref="AG162:AG169" si="25">C162*Q162</f>
        <v>0</v>
      </c>
      <c r="AH162" s="11">
        <f t="shared" ref="AH162:AH169" si="26">C162*T162</f>
        <v>0</v>
      </c>
      <c r="AI162" s="11">
        <f t="shared" ref="AI162:AI169" si="27">C162*W162</f>
        <v>0</v>
      </c>
      <c r="AJ162" s="11">
        <f t="shared" ref="AJ162:AJ169" si="28">C162*Z162</f>
        <v>0</v>
      </c>
      <c r="AK162" s="11">
        <f t="shared" ref="AK162:AK169" si="29">C162*AC162</f>
        <v>0</v>
      </c>
    </row>
    <row r="163" spans="1:37" ht="15.75">
      <c r="A163" s="14">
        <v>5671202</v>
      </c>
      <c r="B163" s="15" t="s">
        <v>154</v>
      </c>
      <c r="C163" s="16">
        <v>264</v>
      </c>
      <c r="D163" s="17">
        <v>299.01</v>
      </c>
      <c r="E163" s="17">
        <v>314</v>
      </c>
      <c r="F163" s="17"/>
      <c r="G163" s="19"/>
      <c r="H163" s="12"/>
      <c r="I163" s="12"/>
      <c r="J163" s="12">
        <v>3</v>
      </c>
      <c r="K163" s="13">
        <v>3</v>
      </c>
      <c r="L163" s="12"/>
      <c r="M163" s="12"/>
      <c r="N163" s="13"/>
      <c r="O163" s="12"/>
      <c r="P163" s="12"/>
      <c r="Q163" s="13"/>
      <c r="R163" s="12"/>
      <c r="S163" s="12"/>
      <c r="T163" s="13"/>
      <c r="U163" s="12"/>
      <c r="V163" s="12"/>
      <c r="W163" s="13"/>
      <c r="X163" s="12"/>
      <c r="Y163" s="12"/>
      <c r="Z163" s="13"/>
      <c r="AA163" s="12"/>
      <c r="AB163" s="12"/>
      <c r="AC163" s="13"/>
      <c r="AD163" s="1" t="s">
        <v>334</v>
      </c>
      <c r="AE163" s="11">
        <f t="shared" si="23"/>
        <v>792</v>
      </c>
      <c r="AF163" s="11">
        <f t="shared" si="24"/>
        <v>0</v>
      </c>
      <c r="AG163" s="11">
        <f t="shared" si="25"/>
        <v>0</v>
      </c>
      <c r="AH163" s="11">
        <f t="shared" si="26"/>
        <v>0</v>
      </c>
      <c r="AI163" s="11">
        <f t="shared" si="27"/>
        <v>0</v>
      </c>
      <c r="AJ163" s="11">
        <f t="shared" si="28"/>
        <v>0</v>
      </c>
      <c r="AK163" s="11">
        <f t="shared" si="29"/>
        <v>0</v>
      </c>
    </row>
    <row r="164" spans="1:37" ht="15.75">
      <c r="A164" s="14">
        <v>56712033</v>
      </c>
      <c r="B164" s="15" t="s">
        <v>155</v>
      </c>
      <c r="C164" s="16">
        <v>264</v>
      </c>
      <c r="D164" s="17">
        <v>299.01</v>
      </c>
      <c r="E164" s="17">
        <v>314</v>
      </c>
      <c r="F164" s="17"/>
      <c r="G164" s="19"/>
      <c r="H164" s="12"/>
      <c r="I164" s="12"/>
      <c r="J164" s="12">
        <v>3</v>
      </c>
      <c r="K164" s="13">
        <v>3</v>
      </c>
      <c r="L164" s="12"/>
      <c r="M164" s="12"/>
      <c r="N164" s="13"/>
      <c r="O164" s="12"/>
      <c r="P164" s="12"/>
      <c r="Q164" s="13"/>
      <c r="R164" s="12"/>
      <c r="S164" s="12"/>
      <c r="T164" s="13"/>
      <c r="U164" s="12"/>
      <c r="V164" s="12"/>
      <c r="W164" s="13"/>
      <c r="X164" s="12"/>
      <c r="Y164" s="12"/>
      <c r="Z164" s="13"/>
      <c r="AA164" s="12"/>
      <c r="AB164" s="12"/>
      <c r="AC164" s="13"/>
      <c r="AD164" s="1" t="s">
        <v>334</v>
      </c>
      <c r="AE164" s="11">
        <f t="shared" si="23"/>
        <v>792</v>
      </c>
      <c r="AF164" s="11">
        <f t="shared" si="24"/>
        <v>0</v>
      </c>
      <c r="AG164" s="11">
        <f t="shared" si="25"/>
        <v>0</v>
      </c>
      <c r="AH164" s="11">
        <f t="shared" si="26"/>
        <v>0</v>
      </c>
      <c r="AI164" s="11">
        <f t="shared" si="27"/>
        <v>0</v>
      </c>
      <c r="AJ164" s="11">
        <f t="shared" si="28"/>
        <v>0</v>
      </c>
      <c r="AK164" s="11">
        <f t="shared" si="29"/>
        <v>0</v>
      </c>
    </row>
    <row r="165" spans="1:37" ht="15.75">
      <c r="A165" s="14">
        <v>7505671210</v>
      </c>
      <c r="B165" s="15" t="s">
        <v>156</v>
      </c>
      <c r="C165" s="16">
        <v>264</v>
      </c>
      <c r="D165" s="17">
        <v>299.10000000000002</v>
      </c>
      <c r="E165" s="17">
        <v>314</v>
      </c>
      <c r="F165" s="17"/>
      <c r="G165" s="19"/>
      <c r="H165" s="12"/>
      <c r="I165" s="12"/>
      <c r="J165" s="12">
        <v>3</v>
      </c>
      <c r="K165" s="13">
        <v>3</v>
      </c>
      <c r="L165" s="12"/>
      <c r="M165" s="12"/>
      <c r="N165" s="13"/>
      <c r="O165" s="12"/>
      <c r="P165" s="12"/>
      <c r="Q165" s="13"/>
      <c r="R165" s="12"/>
      <c r="S165" s="12"/>
      <c r="T165" s="13"/>
      <c r="U165" s="12"/>
      <c r="V165" s="12"/>
      <c r="W165" s="13"/>
      <c r="X165" s="12"/>
      <c r="Y165" s="12"/>
      <c r="Z165" s="13"/>
      <c r="AA165" s="12"/>
      <c r="AB165" s="12"/>
      <c r="AC165" s="13"/>
      <c r="AD165" s="1" t="s">
        <v>334</v>
      </c>
      <c r="AE165" s="11">
        <f t="shared" si="23"/>
        <v>792</v>
      </c>
      <c r="AF165" s="11">
        <f t="shared" si="24"/>
        <v>0</v>
      </c>
      <c r="AG165" s="11">
        <f t="shared" si="25"/>
        <v>0</v>
      </c>
      <c r="AH165" s="11">
        <f t="shared" si="26"/>
        <v>0</v>
      </c>
      <c r="AI165" s="11">
        <f t="shared" si="27"/>
        <v>0</v>
      </c>
      <c r="AJ165" s="11">
        <f t="shared" si="28"/>
        <v>0</v>
      </c>
      <c r="AK165" s="11">
        <f t="shared" si="29"/>
        <v>0</v>
      </c>
    </row>
    <row r="166" spans="1:37" ht="15.75">
      <c r="A166" s="14">
        <v>7505671211</v>
      </c>
      <c r="B166" s="15" t="s">
        <v>157</v>
      </c>
      <c r="C166" s="16">
        <v>264</v>
      </c>
      <c r="D166" s="17">
        <v>299.01</v>
      </c>
      <c r="E166" s="17">
        <v>314</v>
      </c>
      <c r="F166" s="17"/>
      <c r="G166" s="19"/>
      <c r="H166" s="12"/>
      <c r="I166" s="12"/>
      <c r="J166" s="12">
        <v>3</v>
      </c>
      <c r="K166" s="13">
        <v>3</v>
      </c>
      <c r="L166" s="12"/>
      <c r="M166" s="12"/>
      <c r="N166" s="13"/>
      <c r="O166" s="12"/>
      <c r="P166" s="12"/>
      <c r="Q166" s="13"/>
      <c r="R166" s="12"/>
      <c r="S166" s="12"/>
      <c r="T166" s="13"/>
      <c r="U166" s="12"/>
      <c r="V166" s="12"/>
      <c r="W166" s="13"/>
      <c r="X166" s="12"/>
      <c r="Y166" s="12"/>
      <c r="Z166" s="13"/>
      <c r="AA166" s="12"/>
      <c r="AB166" s="12"/>
      <c r="AC166" s="13"/>
      <c r="AD166" s="1" t="s">
        <v>334</v>
      </c>
      <c r="AE166" s="11">
        <f t="shared" si="23"/>
        <v>792</v>
      </c>
      <c r="AF166" s="11">
        <f t="shared" si="24"/>
        <v>0</v>
      </c>
      <c r="AG166" s="11">
        <f t="shared" si="25"/>
        <v>0</v>
      </c>
      <c r="AH166" s="11">
        <f t="shared" si="26"/>
        <v>0</v>
      </c>
      <c r="AI166" s="11">
        <f t="shared" si="27"/>
        <v>0</v>
      </c>
      <c r="AJ166" s="11">
        <f t="shared" si="28"/>
        <v>0</v>
      </c>
      <c r="AK166" s="11">
        <f t="shared" si="29"/>
        <v>0</v>
      </c>
    </row>
    <row r="167" spans="1:37" ht="15.75">
      <c r="A167" s="14">
        <v>5671208</v>
      </c>
      <c r="B167" s="15" t="s">
        <v>158</v>
      </c>
      <c r="C167" s="16">
        <v>264</v>
      </c>
      <c r="D167" s="17">
        <v>299.01</v>
      </c>
      <c r="E167" s="17">
        <v>314</v>
      </c>
      <c r="F167" s="17"/>
      <c r="G167" s="19"/>
      <c r="H167" s="12"/>
      <c r="I167" s="12"/>
      <c r="J167" s="12">
        <v>3</v>
      </c>
      <c r="K167" s="13">
        <v>3</v>
      </c>
      <c r="L167" s="12"/>
      <c r="M167" s="12"/>
      <c r="N167" s="13"/>
      <c r="O167" s="12"/>
      <c r="P167" s="12"/>
      <c r="Q167" s="13"/>
      <c r="R167" s="12"/>
      <c r="S167" s="12"/>
      <c r="T167" s="13"/>
      <c r="U167" s="12"/>
      <c r="V167" s="12"/>
      <c r="W167" s="13"/>
      <c r="X167" s="12"/>
      <c r="Y167" s="12"/>
      <c r="Z167" s="13"/>
      <c r="AA167" s="12"/>
      <c r="AB167" s="12"/>
      <c r="AC167" s="13"/>
      <c r="AD167" s="1" t="s">
        <v>334</v>
      </c>
      <c r="AE167" s="11">
        <f t="shared" si="23"/>
        <v>792</v>
      </c>
      <c r="AF167" s="11">
        <f t="shared" si="24"/>
        <v>0</v>
      </c>
      <c r="AG167" s="11">
        <f t="shared" si="25"/>
        <v>0</v>
      </c>
      <c r="AH167" s="11">
        <f t="shared" si="26"/>
        <v>0</v>
      </c>
      <c r="AI167" s="11">
        <f t="shared" si="27"/>
        <v>0</v>
      </c>
      <c r="AJ167" s="11">
        <f t="shared" si="28"/>
        <v>0</v>
      </c>
      <c r="AK167" s="11">
        <f t="shared" si="29"/>
        <v>0</v>
      </c>
    </row>
    <row r="168" spans="1:37" ht="15.75">
      <c r="A168" s="14">
        <v>7505671209</v>
      </c>
      <c r="B168" s="15" t="s">
        <v>159</v>
      </c>
      <c r="C168" s="16">
        <v>264</v>
      </c>
      <c r="D168" s="17">
        <v>299.01</v>
      </c>
      <c r="E168" s="17">
        <v>314</v>
      </c>
      <c r="F168" s="17"/>
      <c r="G168" s="19"/>
      <c r="H168" s="12"/>
      <c r="I168" s="12"/>
      <c r="J168" s="12">
        <v>3</v>
      </c>
      <c r="K168" s="13">
        <v>3</v>
      </c>
      <c r="L168" s="12"/>
      <c r="M168" s="12"/>
      <c r="N168" s="13"/>
      <c r="O168" s="12"/>
      <c r="P168" s="12"/>
      <c r="Q168" s="13"/>
      <c r="R168" s="12"/>
      <c r="S168" s="12"/>
      <c r="T168" s="13"/>
      <c r="U168" s="12"/>
      <c r="V168" s="12"/>
      <c r="W168" s="13"/>
      <c r="X168" s="12"/>
      <c r="Y168" s="12"/>
      <c r="Z168" s="13"/>
      <c r="AA168" s="12"/>
      <c r="AB168" s="12"/>
      <c r="AC168" s="13"/>
      <c r="AD168" s="1" t="s">
        <v>334</v>
      </c>
      <c r="AE168" s="11">
        <f t="shared" si="23"/>
        <v>792</v>
      </c>
      <c r="AF168" s="11">
        <f t="shared" si="24"/>
        <v>0</v>
      </c>
      <c r="AG168" s="11">
        <f t="shared" si="25"/>
        <v>0</v>
      </c>
      <c r="AH168" s="11">
        <f t="shared" si="26"/>
        <v>0</v>
      </c>
      <c r="AI168" s="11">
        <f t="shared" si="27"/>
        <v>0</v>
      </c>
      <c r="AJ168" s="11">
        <f t="shared" si="28"/>
        <v>0</v>
      </c>
      <c r="AK168" s="11">
        <f t="shared" si="29"/>
        <v>0</v>
      </c>
    </row>
    <row r="169" spans="1:37" ht="15.75">
      <c r="A169" s="14">
        <v>5671205</v>
      </c>
      <c r="B169" s="15" t="s">
        <v>160</v>
      </c>
      <c r="C169" s="16">
        <v>264</v>
      </c>
      <c r="D169" s="17">
        <v>267.83999999999997</v>
      </c>
      <c r="E169" s="17">
        <v>314</v>
      </c>
      <c r="F169" s="17"/>
      <c r="G169" s="19"/>
      <c r="H169" s="12"/>
      <c r="I169" s="12"/>
      <c r="J169" s="12">
        <v>3</v>
      </c>
      <c r="K169" s="13">
        <v>3</v>
      </c>
      <c r="L169" s="12"/>
      <c r="M169" s="12"/>
      <c r="N169" s="13"/>
      <c r="O169" s="12"/>
      <c r="P169" s="12"/>
      <c r="Q169" s="13"/>
      <c r="R169" s="12"/>
      <c r="S169" s="12"/>
      <c r="T169" s="13"/>
      <c r="U169" s="12"/>
      <c r="V169" s="12"/>
      <c r="W169" s="13"/>
      <c r="X169" s="12"/>
      <c r="Y169" s="12"/>
      <c r="Z169" s="13"/>
      <c r="AA169" s="12"/>
      <c r="AB169" s="12"/>
      <c r="AC169" s="13"/>
      <c r="AD169" s="1" t="s">
        <v>334</v>
      </c>
      <c r="AE169" s="11">
        <f t="shared" si="23"/>
        <v>792</v>
      </c>
      <c r="AF169" s="11">
        <f t="shared" si="24"/>
        <v>0</v>
      </c>
      <c r="AG169" s="11">
        <f t="shared" si="25"/>
        <v>0</v>
      </c>
      <c r="AH169" s="11">
        <f t="shared" si="26"/>
        <v>0</v>
      </c>
      <c r="AI169" s="11">
        <f t="shared" si="27"/>
        <v>0</v>
      </c>
      <c r="AJ169" s="11">
        <f t="shared" si="28"/>
        <v>0</v>
      </c>
      <c r="AK169" s="11">
        <f t="shared" si="29"/>
        <v>0</v>
      </c>
    </row>
    <row r="170" spans="1:37">
      <c r="AE170" s="11">
        <f t="shared" ref="AE170:AK170" si="30">SUM(AE158:AE169)</f>
        <v>7892</v>
      </c>
      <c r="AF170" s="11">
        <f t="shared" si="30"/>
        <v>0</v>
      </c>
      <c r="AG170" s="11">
        <f t="shared" si="30"/>
        <v>0</v>
      </c>
      <c r="AH170" s="11">
        <f t="shared" si="30"/>
        <v>0</v>
      </c>
      <c r="AI170" s="11">
        <f t="shared" si="30"/>
        <v>0</v>
      </c>
      <c r="AJ170" s="11">
        <f t="shared" si="30"/>
        <v>0</v>
      </c>
      <c r="AK170" s="11">
        <f t="shared" si="30"/>
        <v>0</v>
      </c>
    </row>
    <row r="173" spans="1:37" ht="15.75">
      <c r="A173" s="39" t="s">
        <v>280</v>
      </c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</row>
    <row r="174" spans="1:37" ht="15.75">
      <c r="A174" s="1"/>
      <c r="B174" s="39" t="s">
        <v>161</v>
      </c>
      <c r="C174" s="40"/>
      <c r="D174" s="40"/>
      <c r="E174" s="40"/>
      <c r="F174" s="40"/>
      <c r="G174" s="40"/>
      <c r="H174" s="41" t="s">
        <v>281</v>
      </c>
      <c r="I174" s="40"/>
      <c r="J174" s="40"/>
      <c r="K174" s="40"/>
      <c r="L174" s="42" t="s">
        <v>282</v>
      </c>
      <c r="M174" s="40"/>
      <c r="N174" s="40"/>
      <c r="O174" s="43" t="s">
        <v>283</v>
      </c>
      <c r="P174" s="40"/>
      <c r="Q174" s="40"/>
      <c r="R174" s="44" t="s">
        <v>284</v>
      </c>
      <c r="S174" s="40"/>
      <c r="T174" s="40"/>
      <c r="U174" s="45" t="s">
        <v>285</v>
      </c>
      <c r="V174" s="40"/>
      <c r="W174" s="40"/>
      <c r="X174" s="46" t="s">
        <v>286</v>
      </c>
      <c r="Y174" s="40"/>
      <c r="Z174" s="40"/>
      <c r="AA174" s="47" t="s">
        <v>287</v>
      </c>
      <c r="AB174" s="40"/>
      <c r="AC174" s="40"/>
      <c r="AD174" s="1"/>
    </row>
    <row r="175" spans="1:37" ht="15.75">
      <c r="A175" s="2"/>
      <c r="B175" s="2" t="s">
        <v>7</v>
      </c>
      <c r="C175" s="2"/>
      <c r="D175" s="2"/>
      <c r="E175" s="2"/>
      <c r="F175" s="2"/>
      <c r="G175" s="2"/>
      <c r="H175" s="38" t="s">
        <v>1</v>
      </c>
      <c r="I175" s="38"/>
      <c r="J175" s="38"/>
      <c r="K175" s="38"/>
      <c r="L175" s="38" t="s">
        <v>1</v>
      </c>
      <c r="M175" s="38"/>
      <c r="N175" s="38"/>
      <c r="O175" s="38" t="s">
        <v>1</v>
      </c>
      <c r="P175" s="38"/>
      <c r="Q175" s="38"/>
      <c r="R175" s="38" t="s">
        <v>1</v>
      </c>
      <c r="S175" s="38"/>
      <c r="T175" s="38"/>
      <c r="U175" s="38" t="s">
        <v>1</v>
      </c>
      <c r="V175" s="38"/>
      <c r="W175" s="38"/>
      <c r="X175" s="38" t="s">
        <v>1</v>
      </c>
      <c r="Y175" s="38"/>
      <c r="Z175" s="38"/>
      <c r="AA175" s="38" t="s">
        <v>1</v>
      </c>
      <c r="AB175" s="38"/>
      <c r="AC175" s="38"/>
      <c r="AD175" s="2"/>
    </row>
    <row r="176" spans="1:37" ht="15.75">
      <c r="A176" s="2" t="s">
        <v>288</v>
      </c>
      <c r="B176" s="10" t="s">
        <v>84</v>
      </c>
      <c r="C176" s="2" t="s">
        <v>289</v>
      </c>
      <c r="D176" s="2" t="s">
        <v>290</v>
      </c>
      <c r="E176" s="2" t="s">
        <v>291</v>
      </c>
      <c r="F176" s="2" t="s">
        <v>292</v>
      </c>
      <c r="G176" s="2" t="s">
        <v>293</v>
      </c>
      <c r="H176" s="2" t="s">
        <v>3</v>
      </c>
      <c r="I176" s="2" t="s">
        <v>4</v>
      </c>
      <c r="J176" s="2" t="s">
        <v>294</v>
      </c>
      <c r="K176" s="2" t="s">
        <v>5</v>
      </c>
      <c r="L176" s="2" t="s">
        <v>3</v>
      </c>
      <c r="M176" s="2" t="s">
        <v>4</v>
      </c>
      <c r="N176" s="2" t="s">
        <v>5</v>
      </c>
      <c r="O176" s="2" t="s">
        <v>3</v>
      </c>
      <c r="P176" s="2" t="s">
        <v>4</v>
      </c>
      <c r="Q176" s="2" t="s">
        <v>5</v>
      </c>
      <c r="R176" s="2" t="s">
        <v>3</v>
      </c>
      <c r="S176" s="2" t="s">
        <v>4</v>
      </c>
      <c r="T176" s="2" t="s">
        <v>5</v>
      </c>
      <c r="U176" s="2" t="s">
        <v>3</v>
      </c>
      <c r="V176" s="2" t="s">
        <v>4</v>
      </c>
      <c r="W176" s="2" t="s">
        <v>5</v>
      </c>
      <c r="X176" s="2" t="s">
        <v>3</v>
      </c>
      <c r="Y176" s="2" t="s">
        <v>4</v>
      </c>
      <c r="Z176" s="2" t="s">
        <v>5</v>
      </c>
      <c r="AA176" s="2" t="s">
        <v>3</v>
      </c>
      <c r="AB176" s="2" t="s">
        <v>4</v>
      </c>
      <c r="AC176" s="2" t="s">
        <v>5</v>
      </c>
      <c r="AD176" t="s">
        <v>295</v>
      </c>
    </row>
    <row r="177" spans="1:37" ht="15.75">
      <c r="A177" s="21">
        <v>750104891356</v>
      </c>
      <c r="B177" s="20" t="s">
        <v>162</v>
      </c>
      <c r="C177" s="18">
        <v>10.41</v>
      </c>
      <c r="D177" s="17">
        <v>9.93</v>
      </c>
      <c r="E177" s="17">
        <v>11</v>
      </c>
      <c r="F177" s="17"/>
      <c r="G177" s="19"/>
      <c r="H177" s="12"/>
      <c r="I177" s="12"/>
      <c r="J177" s="12">
        <v>48</v>
      </c>
      <c r="K177" s="13">
        <v>48</v>
      </c>
      <c r="L177" s="12"/>
      <c r="M177" s="12"/>
      <c r="N177" s="13"/>
      <c r="O177" s="12"/>
      <c r="P177" s="12"/>
      <c r="Q177" s="13"/>
      <c r="R177" s="12"/>
      <c r="S177" s="12"/>
      <c r="T177" s="13"/>
      <c r="U177" s="12"/>
      <c r="V177" s="12"/>
      <c r="W177" s="13"/>
      <c r="X177" s="12"/>
      <c r="Y177" s="12"/>
      <c r="Z177" s="13"/>
      <c r="AA177" s="12"/>
      <c r="AB177" s="12"/>
      <c r="AC177" s="13"/>
      <c r="AD177" s="1"/>
      <c r="AE177" s="11">
        <f>C177*K177</f>
        <v>499.68</v>
      </c>
      <c r="AF177" s="11">
        <f>C177*N177</f>
        <v>0</v>
      </c>
      <c r="AG177" s="11">
        <f>C177*Q177</f>
        <v>0</v>
      </c>
      <c r="AH177" s="11">
        <f>C177*T177</f>
        <v>0</v>
      </c>
      <c r="AI177" s="11">
        <f>C177*W177</f>
        <v>0</v>
      </c>
      <c r="AJ177" s="11">
        <f>C177*Z177</f>
        <v>0</v>
      </c>
      <c r="AK177" s="11">
        <f>C177*AC177</f>
        <v>0</v>
      </c>
    </row>
    <row r="178" spans="1:37" ht="15.75">
      <c r="A178" s="21">
        <v>3145</v>
      </c>
      <c r="B178" s="20" t="s">
        <v>163</v>
      </c>
      <c r="C178" s="18">
        <v>10.41</v>
      </c>
      <c r="D178" s="17">
        <v>9.93</v>
      </c>
      <c r="E178" s="17">
        <v>11</v>
      </c>
      <c r="F178" s="18">
        <v>13.17</v>
      </c>
      <c r="G178" s="19" t="s">
        <v>326</v>
      </c>
      <c r="H178" s="12"/>
      <c r="I178" s="12"/>
      <c r="J178" s="12">
        <v>48</v>
      </c>
      <c r="K178" s="13">
        <v>48</v>
      </c>
      <c r="L178" s="12"/>
      <c r="M178" s="12"/>
      <c r="N178" s="13"/>
      <c r="O178" s="12"/>
      <c r="P178" s="12"/>
      <c r="Q178" s="13"/>
      <c r="R178" s="12"/>
      <c r="S178" s="12"/>
      <c r="T178" s="13"/>
      <c r="U178" s="12"/>
      <c r="V178" s="12"/>
      <c r="W178" s="13"/>
      <c r="X178" s="12"/>
      <c r="Y178" s="12"/>
      <c r="Z178" s="13"/>
      <c r="AA178" s="12"/>
      <c r="AB178" s="12"/>
      <c r="AC178" s="13"/>
      <c r="AD178" s="1"/>
      <c r="AE178" s="11">
        <f>C178*K178</f>
        <v>499.68</v>
      </c>
      <c r="AF178" s="11">
        <f>C178*N178</f>
        <v>0</v>
      </c>
      <c r="AG178" s="11">
        <f>C178*Q178</f>
        <v>0</v>
      </c>
      <c r="AH178" s="11">
        <f>C178*T178</f>
        <v>0</v>
      </c>
      <c r="AI178" s="11">
        <f>C178*W178</f>
        <v>0</v>
      </c>
      <c r="AJ178" s="11">
        <f>C178*Z178</f>
        <v>0</v>
      </c>
      <c r="AK178" s="11">
        <f>C178*AC178</f>
        <v>0</v>
      </c>
    </row>
    <row r="179" spans="1:37" ht="15.75">
      <c r="B179" s="10" t="s">
        <v>150</v>
      </c>
    </row>
    <row r="180" spans="1:37" ht="15.75">
      <c r="A180" s="14">
        <v>7501035908236</v>
      </c>
      <c r="B180" s="15" t="s">
        <v>164</v>
      </c>
      <c r="C180" s="16">
        <v>381.42450000000002</v>
      </c>
      <c r="D180" s="17">
        <v>384.75</v>
      </c>
      <c r="E180" s="17">
        <v>404</v>
      </c>
      <c r="F180" s="18">
        <v>460.43079999999998</v>
      </c>
      <c r="G180" s="19" t="s">
        <v>304</v>
      </c>
      <c r="H180" s="12"/>
      <c r="I180" s="12"/>
      <c r="J180" s="12">
        <v>2</v>
      </c>
      <c r="K180" s="13">
        <v>2</v>
      </c>
      <c r="L180" s="12"/>
      <c r="M180" s="12"/>
      <c r="N180" s="13"/>
      <c r="O180" s="12"/>
      <c r="P180" s="12"/>
      <c r="Q180" s="13"/>
      <c r="R180" s="12"/>
      <c r="S180" s="12"/>
      <c r="T180" s="13"/>
      <c r="U180" s="12"/>
      <c r="V180" s="12"/>
      <c r="W180" s="13"/>
      <c r="X180" s="12"/>
      <c r="Y180" s="12"/>
      <c r="Z180" s="13"/>
      <c r="AA180" s="12"/>
      <c r="AB180" s="12"/>
      <c r="AC180" s="13"/>
      <c r="AD180" s="1"/>
      <c r="AE180" s="11">
        <f t="shared" ref="AE180:AE185" si="31">C180*K180</f>
        <v>762.84900000000005</v>
      </c>
      <c r="AF180" s="11">
        <f t="shared" ref="AF180:AF185" si="32">C180*N180</f>
        <v>0</v>
      </c>
      <c r="AG180" s="11">
        <f t="shared" ref="AG180:AG185" si="33">C180*Q180</f>
        <v>0</v>
      </c>
      <c r="AH180" s="11">
        <f t="shared" ref="AH180:AH185" si="34">C180*T180</f>
        <v>0</v>
      </c>
      <c r="AI180" s="11">
        <f t="shared" ref="AI180:AI185" si="35">C180*W180</f>
        <v>0</v>
      </c>
      <c r="AJ180" s="11">
        <f t="shared" ref="AJ180:AJ185" si="36">C180*Z180</f>
        <v>0</v>
      </c>
      <c r="AK180" s="11">
        <f t="shared" ref="AK180:AK185" si="37">C180*AC180</f>
        <v>0</v>
      </c>
    </row>
    <row r="181" spans="1:37" ht="15.75">
      <c r="A181" s="14">
        <v>75454806</v>
      </c>
      <c r="B181" s="15" t="s">
        <v>165</v>
      </c>
      <c r="C181" s="16">
        <v>199.6</v>
      </c>
      <c r="D181" s="17">
        <v>214.81</v>
      </c>
      <c r="E181" s="17">
        <v>225.6</v>
      </c>
      <c r="F181" s="18">
        <v>249.18</v>
      </c>
      <c r="G181" s="19" t="s">
        <v>306</v>
      </c>
      <c r="H181" s="12"/>
      <c r="I181" s="12"/>
      <c r="J181" s="12">
        <v>5</v>
      </c>
      <c r="K181" s="13">
        <v>5</v>
      </c>
      <c r="L181" s="12"/>
      <c r="M181" s="12"/>
      <c r="N181" s="13"/>
      <c r="O181" s="12"/>
      <c r="P181" s="12"/>
      <c r="Q181" s="13"/>
      <c r="R181" s="12"/>
      <c r="S181" s="12"/>
      <c r="T181" s="13"/>
      <c r="U181" s="12"/>
      <c r="V181" s="12"/>
      <c r="W181" s="13"/>
      <c r="X181" s="12"/>
      <c r="Y181" s="12"/>
      <c r="Z181" s="13"/>
      <c r="AA181" s="12"/>
      <c r="AB181" s="12"/>
      <c r="AC181" s="13"/>
      <c r="AD181" s="1"/>
      <c r="AE181" s="11">
        <f t="shared" si="31"/>
        <v>998</v>
      </c>
      <c r="AF181" s="11">
        <f t="shared" si="32"/>
        <v>0</v>
      </c>
      <c r="AG181" s="11">
        <f t="shared" si="33"/>
        <v>0</v>
      </c>
      <c r="AH181" s="11">
        <f t="shared" si="34"/>
        <v>0</v>
      </c>
      <c r="AI181" s="11">
        <f t="shared" si="35"/>
        <v>0</v>
      </c>
      <c r="AJ181" s="11">
        <f t="shared" si="36"/>
        <v>0</v>
      </c>
      <c r="AK181" s="11">
        <f t="shared" si="37"/>
        <v>0</v>
      </c>
    </row>
    <row r="182" spans="1:37" ht="15.75">
      <c r="A182" s="14">
        <v>75454805</v>
      </c>
      <c r="B182" s="19" t="s">
        <v>166</v>
      </c>
      <c r="C182" s="17">
        <v>223.95</v>
      </c>
      <c r="D182" s="17">
        <v>223.96</v>
      </c>
      <c r="E182" s="17">
        <v>235.2</v>
      </c>
      <c r="F182" s="18">
        <v>264</v>
      </c>
      <c r="G182" s="19" t="s">
        <v>309</v>
      </c>
      <c r="H182" s="12"/>
      <c r="I182" s="12"/>
      <c r="J182" s="12">
        <v>5</v>
      </c>
      <c r="K182" s="13">
        <v>5</v>
      </c>
      <c r="L182" s="12"/>
      <c r="M182" s="12"/>
      <c r="N182" s="13"/>
      <c r="O182" s="12"/>
      <c r="P182" s="12"/>
      <c r="Q182" s="13"/>
      <c r="R182" s="12"/>
      <c r="S182" s="12"/>
      <c r="T182" s="13"/>
      <c r="U182" s="12"/>
      <c r="V182" s="12"/>
      <c r="W182" s="13"/>
      <c r="X182" s="12"/>
      <c r="Y182" s="12"/>
      <c r="Z182" s="13"/>
      <c r="AA182" s="12"/>
      <c r="AB182" s="12"/>
      <c r="AC182" s="13"/>
      <c r="AD182" s="1"/>
      <c r="AE182" s="11">
        <f t="shared" si="31"/>
        <v>1119.75</v>
      </c>
      <c r="AF182" s="11">
        <f t="shared" si="32"/>
        <v>0</v>
      </c>
      <c r="AG182" s="11">
        <f t="shared" si="33"/>
        <v>0</v>
      </c>
      <c r="AH182" s="11">
        <f t="shared" si="34"/>
        <v>0</v>
      </c>
      <c r="AI182" s="11">
        <f t="shared" si="35"/>
        <v>0</v>
      </c>
      <c r="AJ182" s="11">
        <f t="shared" si="36"/>
        <v>0</v>
      </c>
      <c r="AK182" s="11">
        <f t="shared" si="37"/>
        <v>0</v>
      </c>
    </row>
    <row r="183" spans="1:37" ht="15.75">
      <c r="A183" s="21">
        <v>750103945</v>
      </c>
      <c r="B183" s="19" t="s">
        <v>167</v>
      </c>
      <c r="C183" s="17">
        <v>36.598599999999998</v>
      </c>
      <c r="D183" s="17">
        <v>36.61</v>
      </c>
      <c r="E183" s="17">
        <v>39</v>
      </c>
      <c r="F183" s="18">
        <v>46</v>
      </c>
      <c r="G183" s="19" t="s">
        <v>327</v>
      </c>
      <c r="H183" s="12"/>
      <c r="I183" s="12"/>
      <c r="J183" s="12">
        <v>8</v>
      </c>
      <c r="K183" s="13">
        <v>8</v>
      </c>
      <c r="L183" s="12"/>
      <c r="M183" s="12"/>
      <c r="N183" s="13"/>
      <c r="O183" s="12"/>
      <c r="P183" s="12"/>
      <c r="Q183" s="13"/>
      <c r="R183" s="12"/>
      <c r="S183" s="12"/>
      <c r="T183" s="13"/>
      <c r="U183" s="12"/>
      <c r="V183" s="12"/>
      <c r="W183" s="13"/>
      <c r="X183" s="12"/>
      <c r="Y183" s="12"/>
      <c r="Z183" s="13"/>
      <c r="AA183" s="12"/>
      <c r="AB183" s="12"/>
      <c r="AC183" s="13"/>
      <c r="AD183" s="1"/>
      <c r="AE183" s="11">
        <f t="shared" si="31"/>
        <v>292.78879999999998</v>
      </c>
      <c r="AF183" s="11">
        <f t="shared" si="32"/>
        <v>0</v>
      </c>
      <c r="AG183" s="11">
        <f t="shared" si="33"/>
        <v>0</v>
      </c>
      <c r="AH183" s="11">
        <f t="shared" si="34"/>
        <v>0</v>
      </c>
      <c r="AI183" s="11">
        <f t="shared" si="35"/>
        <v>0</v>
      </c>
      <c r="AJ183" s="11">
        <f t="shared" si="36"/>
        <v>0</v>
      </c>
      <c r="AK183" s="11">
        <f t="shared" si="37"/>
        <v>0</v>
      </c>
    </row>
    <row r="184" spans="1:37" ht="15.75">
      <c r="A184" s="21">
        <v>750103943</v>
      </c>
      <c r="B184" s="15" t="s">
        <v>168</v>
      </c>
      <c r="C184" s="16">
        <v>131.3014</v>
      </c>
      <c r="D184" s="17">
        <v>131.51</v>
      </c>
      <c r="E184" s="17">
        <v>138.1</v>
      </c>
      <c r="F184" s="18">
        <v>148.30000000000001</v>
      </c>
      <c r="G184" s="19" t="s">
        <v>309</v>
      </c>
      <c r="H184" s="12"/>
      <c r="I184" s="12"/>
      <c r="J184" s="12">
        <v>3</v>
      </c>
      <c r="K184" s="13">
        <v>3</v>
      </c>
      <c r="L184" s="12"/>
      <c r="M184" s="12"/>
      <c r="N184" s="13"/>
      <c r="O184" s="12"/>
      <c r="P184" s="12"/>
      <c r="Q184" s="13"/>
      <c r="R184" s="12"/>
      <c r="S184" s="12"/>
      <c r="T184" s="13"/>
      <c r="U184" s="12"/>
      <c r="V184" s="12"/>
      <c r="W184" s="13"/>
      <c r="X184" s="12"/>
      <c r="Y184" s="12"/>
      <c r="Z184" s="13"/>
      <c r="AA184" s="12"/>
      <c r="AB184" s="12"/>
      <c r="AC184" s="13"/>
      <c r="AD184" s="1"/>
      <c r="AE184" s="11">
        <f t="shared" si="31"/>
        <v>393.9042</v>
      </c>
      <c r="AF184" s="11">
        <f t="shared" si="32"/>
        <v>0</v>
      </c>
      <c r="AG184" s="11">
        <f t="shared" si="33"/>
        <v>0</v>
      </c>
      <c r="AH184" s="11">
        <f t="shared" si="34"/>
        <v>0</v>
      </c>
      <c r="AI184" s="11">
        <f t="shared" si="35"/>
        <v>0</v>
      </c>
      <c r="AJ184" s="11">
        <f t="shared" si="36"/>
        <v>0</v>
      </c>
      <c r="AK184" s="11">
        <f t="shared" si="37"/>
        <v>0</v>
      </c>
    </row>
    <row r="185" spans="1:37" ht="15.75">
      <c r="A185" s="14">
        <v>750800601401</v>
      </c>
      <c r="B185" s="15" t="s">
        <v>169</v>
      </c>
      <c r="C185" s="16">
        <v>450.01429999999999</v>
      </c>
      <c r="D185" s="17">
        <v>468.01</v>
      </c>
      <c r="E185" s="17">
        <v>496.1</v>
      </c>
      <c r="F185" s="17"/>
      <c r="G185" s="19"/>
      <c r="H185" s="12"/>
      <c r="I185" s="12"/>
      <c r="J185" s="12">
        <v>10</v>
      </c>
      <c r="K185" s="13">
        <v>10</v>
      </c>
      <c r="L185" s="12"/>
      <c r="M185" s="12"/>
      <c r="N185" s="13"/>
      <c r="O185" s="12"/>
      <c r="P185" s="12"/>
      <c r="Q185" s="13"/>
      <c r="R185" s="12"/>
      <c r="S185" s="12"/>
      <c r="T185" s="13"/>
      <c r="U185" s="12"/>
      <c r="V185" s="12"/>
      <c r="W185" s="13"/>
      <c r="X185" s="12"/>
      <c r="Y185" s="12"/>
      <c r="Z185" s="13"/>
      <c r="AA185" s="12"/>
      <c r="AB185" s="12"/>
      <c r="AC185" s="13"/>
      <c r="AD185" s="1"/>
      <c r="AE185" s="11">
        <f t="shared" si="31"/>
        <v>4500.143</v>
      </c>
      <c r="AF185" s="11">
        <f t="shared" si="32"/>
        <v>0</v>
      </c>
      <c r="AG185" s="11">
        <f t="shared" si="33"/>
        <v>0</v>
      </c>
      <c r="AH185" s="11">
        <f t="shared" si="34"/>
        <v>0</v>
      </c>
      <c r="AI185" s="11">
        <f t="shared" si="35"/>
        <v>0</v>
      </c>
      <c r="AJ185" s="11">
        <f t="shared" si="36"/>
        <v>0</v>
      </c>
      <c r="AK185" s="11">
        <f t="shared" si="37"/>
        <v>0</v>
      </c>
    </row>
    <row r="186" spans="1:37" ht="15.75">
      <c r="B186" s="10" t="s">
        <v>170</v>
      </c>
    </row>
    <row r="187" spans="1:37" ht="15.75">
      <c r="A187" s="21">
        <v>750103328</v>
      </c>
      <c r="B187" s="19" t="s">
        <v>171</v>
      </c>
      <c r="C187" s="17">
        <v>144.33029999999999</v>
      </c>
      <c r="D187" s="17">
        <v>144.34</v>
      </c>
      <c r="E187" s="17">
        <v>151.6</v>
      </c>
      <c r="F187" s="18">
        <v>159</v>
      </c>
      <c r="G187" s="19" t="s">
        <v>327</v>
      </c>
      <c r="H187" s="12"/>
      <c r="I187" s="12"/>
      <c r="J187" s="12">
        <v>8</v>
      </c>
      <c r="K187" s="13">
        <v>8</v>
      </c>
      <c r="L187" s="12"/>
      <c r="M187" s="12"/>
      <c r="N187" s="13"/>
      <c r="O187" s="12"/>
      <c r="P187" s="12"/>
      <c r="Q187" s="13"/>
      <c r="R187" s="12"/>
      <c r="S187" s="12"/>
      <c r="T187" s="13"/>
      <c r="U187" s="12"/>
      <c r="V187" s="12"/>
      <c r="W187" s="13"/>
      <c r="X187" s="12"/>
      <c r="Y187" s="12"/>
      <c r="Z187" s="13"/>
      <c r="AA187" s="12"/>
      <c r="AB187" s="12"/>
      <c r="AC187" s="13"/>
      <c r="AD187" s="1"/>
      <c r="AE187" s="11">
        <f>C187*K187</f>
        <v>1154.6424</v>
      </c>
      <c r="AF187" s="11">
        <f>C187*N187</f>
        <v>0</v>
      </c>
      <c r="AG187" s="11">
        <f>C187*Q187</f>
        <v>0</v>
      </c>
      <c r="AH187" s="11">
        <f>C187*T187</f>
        <v>0</v>
      </c>
      <c r="AI187" s="11">
        <f>C187*W187</f>
        <v>0</v>
      </c>
      <c r="AJ187" s="11">
        <f>C187*Z187</f>
        <v>0</v>
      </c>
      <c r="AK187" s="11">
        <f>C187*AC187</f>
        <v>0</v>
      </c>
    </row>
    <row r="188" spans="1:37" ht="15.75">
      <c r="B188" s="10" t="s">
        <v>14</v>
      </c>
    </row>
    <row r="189" spans="1:37" ht="15.75">
      <c r="A189" s="21">
        <v>7509546057163</v>
      </c>
      <c r="B189" s="19" t="s">
        <v>172</v>
      </c>
      <c r="C189" s="17">
        <v>43.171100000000003</v>
      </c>
      <c r="D189" s="17">
        <v>43.18</v>
      </c>
      <c r="E189" s="17">
        <v>45.8</v>
      </c>
      <c r="F189" s="18">
        <v>49.9</v>
      </c>
      <c r="G189" s="19" t="s">
        <v>309</v>
      </c>
      <c r="H189" s="12"/>
      <c r="I189" s="12"/>
      <c r="J189" s="12">
        <v>15</v>
      </c>
      <c r="K189" s="13">
        <v>15</v>
      </c>
      <c r="L189" s="12"/>
      <c r="M189" s="12"/>
      <c r="N189" s="13"/>
      <c r="O189" s="12"/>
      <c r="P189" s="12"/>
      <c r="Q189" s="13"/>
      <c r="R189" s="12"/>
      <c r="S189" s="12"/>
      <c r="T189" s="13"/>
      <c r="U189" s="12"/>
      <c r="V189" s="12"/>
      <c r="W189" s="13"/>
      <c r="X189" s="12"/>
      <c r="Y189" s="12"/>
      <c r="Z189" s="13"/>
      <c r="AA189" s="12"/>
      <c r="AB189" s="12"/>
      <c r="AC189" s="13"/>
      <c r="AD189" s="1" t="s">
        <v>335</v>
      </c>
      <c r="AE189" s="11">
        <f>C189*K189</f>
        <v>647.56650000000002</v>
      </c>
      <c r="AF189" s="11">
        <f>C189*N189</f>
        <v>0</v>
      </c>
      <c r="AG189" s="11">
        <f>C189*Q189</f>
        <v>0</v>
      </c>
      <c r="AH189" s="11">
        <f>C189*T189</f>
        <v>0</v>
      </c>
      <c r="AI189" s="11">
        <f>C189*W189</f>
        <v>0</v>
      </c>
      <c r="AJ189" s="11">
        <f>C189*Z189</f>
        <v>0</v>
      </c>
      <c r="AK189" s="11">
        <f>C189*AC189</f>
        <v>0</v>
      </c>
    </row>
    <row r="190" spans="1:37" ht="15.75">
      <c r="A190" s="21">
        <v>7423</v>
      </c>
      <c r="B190" s="19" t="s">
        <v>173</v>
      </c>
      <c r="C190" s="17">
        <v>35.632399999999997</v>
      </c>
      <c r="D190" s="17">
        <v>35.64</v>
      </c>
      <c r="E190" s="17">
        <v>37.5</v>
      </c>
      <c r="F190" s="18">
        <v>44.37</v>
      </c>
      <c r="G190" s="19" t="s">
        <v>326</v>
      </c>
      <c r="H190" s="12"/>
      <c r="I190" s="12"/>
      <c r="J190" s="12">
        <v>10</v>
      </c>
      <c r="K190" s="13">
        <v>10</v>
      </c>
      <c r="L190" s="12"/>
      <c r="M190" s="12"/>
      <c r="N190" s="13"/>
      <c r="O190" s="12"/>
      <c r="P190" s="12"/>
      <c r="Q190" s="13"/>
      <c r="R190" s="12"/>
      <c r="S190" s="12"/>
      <c r="T190" s="13"/>
      <c r="U190" s="12"/>
      <c r="V190" s="12"/>
      <c r="W190" s="13"/>
      <c r="X190" s="12"/>
      <c r="Y190" s="12"/>
      <c r="Z190" s="13"/>
      <c r="AA190" s="12"/>
      <c r="AB190" s="12"/>
      <c r="AC190" s="13"/>
      <c r="AD190" s="1"/>
      <c r="AE190" s="11">
        <f>C190*K190</f>
        <v>356.32399999999996</v>
      </c>
      <c r="AF190" s="11">
        <f>C190*N190</f>
        <v>0</v>
      </c>
      <c r="AG190" s="11">
        <f>C190*Q190</f>
        <v>0</v>
      </c>
      <c r="AH190" s="11">
        <f>C190*T190</f>
        <v>0</v>
      </c>
      <c r="AI190" s="11">
        <f>C190*W190</f>
        <v>0</v>
      </c>
      <c r="AJ190" s="11">
        <f>C190*Z190</f>
        <v>0</v>
      </c>
      <c r="AK190" s="11">
        <f>C190*AC190</f>
        <v>0</v>
      </c>
    </row>
    <row r="191" spans="1:37" ht="15.75">
      <c r="A191" s="21">
        <v>7421</v>
      </c>
      <c r="B191" s="19" t="s">
        <v>174</v>
      </c>
      <c r="C191" s="17">
        <v>38.076300000000003</v>
      </c>
      <c r="D191" s="17">
        <v>38.090000000000003</v>
      </c>
      <c r="E191" s="17">
        <v>41</v>
      </c>
      <c r="F191" s="18">
        <v>41.76</v>
      </c>
      <c r="G191" s="19" t="s">
        <v>306</v>
      </c>
      <c r="H191" s="12"/>
      <c r="I191" s="12"/>
      <c r="J191" s="12">
        <v>15</v>
      </c>
      <c r="K191" s="13">
        <v>15</v>
      </c>
      <c r="L191" s="12"/>
      <c r="M191" s="12"/>
      <c r="N191" s="13"/>
      <c r="O191" s="12"/>
      <c r="P191" s="12"/>
      <c r="Q191" s="13"/>
      <c r="R191" s="12"/>
      <c r="S191" s="12"/>
      <c r="T191" s="13"/>
      <c r="U191" s="12"/>
      <c r="V191" s="12"/>
      <c r="W191" s="13"/>
      <c r="X191" s="12"/>
      <c r="Y191" s="12"/>
      <c r="Z191" s="13"/>
      <c r="AA191" s="12"/>
      <c r="AB191" s="12"/>
      <c r="AC191" s="13"/>
      <c r="AD191" s="1"/>
      <c r="AE191" s="11">
        <f>C191*K191</f>
        <v>571.14450000000011</v>
      </c>
      <c r="AF191" s="11">
        <f>C191*N191</f>
        <v>0</v>
      </c>
      <c r="AG191" s="11">
        <f>C191*Q191</f>
        <v>0</v>
      </c>
      <c r="AH191" s="11">
        <f>C191*T191</f>
        <v>0</v>
      </c>
      <c r="AI191" s="11">
        <f>C191*W191</f>
        <v>0</v>
      </c>
      <c r="AJ191" s="11">
        <f>C191*Z191</f>
        <v>0</v>
      </c>
      <c r="AK191" s="11">
        <f>C191*AC191</f>
        <v>0</v>
      </c>
    </row>
    <row r="192" spans="1:37" ht="15.75">
      <c r="A192" s="14">
        <v>1262</v>
      </c>
      <c r="B192" s="15" t="s">
        <v>175</v>
      </c>
      <c r="C192" s="16">
        <v>903.84370000000001</v>
      </c>
      <c r="D192" s="17">
        <v>980.01</v>
      </c>
      <c r="E192" s="17">
        <v>1029</v>
      </c>
      <c r="F192" s="16">
        <v>969</v>
      </c>
      <c r="G192" s="19" t="s">
        <v>304</v>
      </c>
      <c r="H192" s="12"/>
      <c r="I192" s="12"/>
      <c r="J192" s="12">
        <v>6</v>
      </c>
      <c r="K192" s="13">
        <v>6</v>
      </c>
      <c r="L192" s="12"/>
      <c r="M192" s="12"/>
      <c r="N192" s="13"/>
      <c r="O192" s="12"/>
      <c r="P192" s="12"/>
      <c r="Q192" s="13"/>
      <c r="R192" s="12"/>
      <c r="S192" s="12"/>
      <c r="T192" s="13"/>
      <c r="U192" s="12"/>
      <c r="V192" s="12"/>
      <c r="W192" s="13"/>
      <c r="X192" s="12"/>
      <c r="Y192" s="12"/>
      <c r="Z192" s="13"/>
      <c r="AA192" s="12"/>
      <c r="AB192" s="12"/>
      <c r="AC192" s="13"/>
      <c r="AD192" s="1"/>
      <c r="AE192" s="11">
        <f>C192*K192</f>
        <v>5423.0622000000003</v>
      </c>
      <c r="AF192" s="11">
        <f>C192*N192</f>
        <v>0</v>
      </c>
      <c r="AG192" s="11">
        <f>C192*Q192</f>
        <v>0</v>
      </c>
      <c r="AH192" s="11">
        <f>C192*T192</f>
        <v>0</v>
      </c>
      <c r="AI192" s="11">
        <f>C192*W192</f>
        <v>0</v>
      </c>
      <c r="AJ192" s="11">
        <f>C192*Z192</f>
        <v>0</v>
      </c>
      <c r="AK192" s="11">
        <f>C192*AC192</f>
        <v>0</v>
      </c>
    </row>
    <row r="193" spans="1:37" ht="15.75">
      <c r="A193" s="14">
        <v>7509546007080</v>
      </c>
      <c r="B193" s="19" t="s">
        <v>176</v>
      </c>
      <c r="C193" s="17">
        <v>1465.6732999999999</v>
      </c>
      <c r="D193" s="17">
        <v>1465.68</v>
      </c>
      <c r="E193" s="17">
        <v>1539</v>
      </c>
      <c r="F193" s="18">
        <v>1527.85</v>
      </c>
      <c r="G193" s="19" t="s">
        <v>309</v>
      </c>
      <c r="H193" s="12"/>
      <c r="I193" s="12"/>
      <c r="J193" s="12">
        <v>3</v>
      </c>
      <c r="K193" s="13">
        <v>3</v>
      </c>
      <c r="L193" s="12"/>
      <c r="M193" s="12"/>
      <c r="N193" s="13"/>
      <c r="O193" s="12"/>
      <c r="P193" s="12"/>
      <c r="Q193" s="13"/>
      <c r="R193" s="12"/>
      <c r="S193" s="12"/>
      <c r="T193" s="13"/>
      <c r="U193" s="12"/>
      <c r="V193" s="12"/>
      <c r="W193" s="13"/>
      <c r="X193" s="12"/>
      <c r="Y193" s="12"/>
      <c r="Z193" s="13"/>
      <c r="AA193" s="12"/>
      <c r="AB193" s="12"/>
      <c r="AC193" s="13"/>
      <c r="AD193" s="1"/>
      <c r="AE193" s="11">
        <f>C193*K193</f>
        <v>4397.0198999999993</v>
      </c>
      <c r="AF193" s="11">
        <f>C193*N193</f>
        <v>0</v>
      </c>
      <c r="AG193" s="11">
        <f>C193*Q193</f>
        <v>0</v>
      </c>
      <c r="AH193" s="11">
        <f>C193*T193</f>
        <v>0</v>
      </c>
      <c r="AI193" s="11">
        <f>C193*W193</f>
        <v>0</v>
      </c>
      <c r="AJ193" s="11">
        <f>C193*Z193</f>
        <v>0</v>
      </c>
      <c r="AK193" s="11">
        <f>C193*AC193</f>
        <v>0</v>
      </c>
    </row>
    <row r="194" spans="1:37" ht="15.75">
      <c r="B194" s="10" t="s">
        <v>177</v>
      </c>
    </row>
    <row r="195" spans="1:37" ht="15.75">
      <c r="A195" s="14">
        <v>7501058743265</v>
      </c>
      <c r="B195" s="15" t="s">
        <v>178</v>
      </c>
      <c r="C195" s="16">
        <v>64.780600000000007</v>
      </c>
      <c r="D195" s="17">
        <v>66.010000000000005</v>
      </c>
      <c r="E195" s="17">
        <v>69.3</v>
      </c>
      <c r="F195" s="16">
        <v>66</v>
      </c>
      <c r="G195" s="19" t="s">
        <v>309</v>
      </c>
      <c r="H195" s="12"/>
      <c r="I195" s="12"/>
      <c r="J195" s="12">
        <v>8</v>
      </c>
      <c r="K195" s="13">
        <v>8</v>
      </c>
      <c r="L195" s="12"/>
      <c r="M195" s="12"/>
      <c r="N195" s="13"/>
      <c r="O195" s="12"/>
      <c r="P195" s="12"/>
      <c r="Q195" s="13"/>
      <c r="R195" s="12"/>
      <c r="S195" s="12"/>
      <c r="T195" s="13"/>
      <c r="U195" s="12"/>
      <c r="V195" s="12"/>
      <c r="W195" s="13"/>
      <c r="X195" s="12"/>
      <c r="Y195" s="12"/>
      <c r="Z195" s="13"/>
      <c r="AA195" s="12"/>
      <c r="AB195" s="12"/>
      <c r="AC195" s="13"/>
      <c r="AD195" s="1"/>
      <c r="AE195" s="11">
        <f>C195*K195</f>
        <v>518.24480000000005</v>
      </c>
      <c r="AF195" s="11">
        <f>C195*N195</f>
        <v>0</v>
      </c>
      <c r="AG195" s="11">
        <f>C195*Q195</f>
        <v>0</v>
      </c>
      <c r="AH195" s="11">
        <f>C195*T195</f>
        <v>0</v>
      </c>
      <c r="AI195" s="11">
        <f>C195*W195</f>
        <v>0</v>
      </c>
      <c r="AJ195" s="11">
        <f>C195*Z195</f>
        <v>0</v>
      </c>
      <c r="AK195" s="11">
        <f>C195*AC195</f>
        <v>0</v>
      </c>
    </row>
    <row r="196" spans="1:37" ht="15.75">
      <c r="A196" s="14">
        <v>7501032940304</v>
      </c>
      <c r="B196" s="15" t="s">
        <v>179</v>
      </c>
      <c r="C196" s="16">
        <v>64.780600000000007</v>
      </c>
      <c r="D196" s="17">
        <v>66.010000000000005</v>
      </c>
      <c r="E196" s="17">
        <v>69.3</v>
      </c>
      <c r="F196" s="16">
        <v>66</v>
      </c>
      <c r="G196" s="19" t="s">
        <v>309</v>
      </c>
      <c r="H196" s="12"/>
      <c r="I196" s="12"/>
      <c r="J196" s="12">
        <v>8</v>
      </c>
      <c r="K196" s="13">
        <v>8</v>
      </c>
      <c r="L196" s="12"/>
      <c r="M196" s="12"/>
      <c r="N196" s="13"/>
      <c r="O196" s="12"/>
      <c r="P196" s="12"/>
      <c r="Q196" s="13"/>
      <c r="R196" s="12"/>
      <c r="S196" s="12"/>
      <c r="T196" s="13"/>
      <c r="U196" s="12"/>
      <c r="V196" s="12"/>
      <c r="W196" s="13"/>
      <c r="X196" s="12"/>
      <c r="Y196" s="12"/>
      <c r="Z196" s="13"/>
      <c r="AA196" s="12"/>
      <c r="AB196" s="12"/>
      <c r="AC196" s="13"/>
      <c r="AD196" s="1"/>
      <c r="AE196" s="11">
        <f>C196*K196</f>
        <v>518.24480000000005</v>
      </c>
      <c r="AF196" s="11">
        <f>C196*N196</f>
        <v>0</v>
      </c>
      <c r="AG196" s="11">
        <f>C196*Q196</f>
        <v>0</v>
      </c>
      <c r="AH196" s="11">
        <f>C196*T196</f>
        <v>0</v>
      </c>
      <c r="AI196" s="11">
        <f>C196*W196</f>
        <v>0</v>
      </c>
      <c r="AJ196" s="11">
        <f>C196*Z196</f>
        <v>0</v>
      </c>
      <c r="AK196" s="11">
        <f>C196*AC196</f>
        <v>0</v>
      </c>
    </row>
    <row r="197" spans="1:37" ht="15.75">
      <c r="A197" s="14">
        <v>7501032940106</v>
      </c>
      <c r="B197" s="20" t="s">
        <v>180</v>
      </c>
      <c r="C197" s="18">
        <v>64.780600000000007</v>
      </c>
      <c r="D197" s="17">
        <v>63.94</v>
      </c>
      <c r="E197" s="17">
        <v>69.3</v>
      </c>
      <c r="F197" s="18">
        <v>66</v>
      </c>
      <c r="G197" s="19" t="s">
        <v>309</v>
      </c>
      <c r="H197" s="12"/>
      <c r="I197" s="12"/>
      <c r="J197" s="12">
        <v>15</v>
      </c>
      <c r="K197" s="13">
        <v>15</v>
      </c>
      <c r="L197" s="12"/>
      <c r="M197" s="12"/>
      <c r="N197" s="13"/>
      <c r="O197" s="12"/>
      <c r="P197" s="12"/>
      <c r="Q197" s="13"/>
      <c r="R197" s="12"/>
      <c r="S197" s="12"/>
      <c r="T197" s="13"/>
      <c r="U197" s="12"/>
      <c r="V197" s="12"/>
      <c r="W197" s="13"/>
      <c r="X197" s="12"/>
      <c r="Y197" s="12"/>
      <c r="Z197" s="13"/>
      <c r="AA197" s="12"/>
      <c r="AB197" s="12"/>
      <c r="AC197" s="13"/>
      <c r="AD197" s="1"/>
      <c r="AE197" s="11">
        <f>C197*K197</f>
        <v>971.70900000000006</v>
      </c>
      <c r="AF197" s="11">
        <f>C197*N197</f>
        <v>0</v>
      </c>
      <c r="AG197" s="11">
        <f>C197*Q197</f>
        <v>0</v>
      </c>
      <c r="AH197" s="11">
        <f>C197*T197</f>
        <v>0</v>
      </c>
      <c r="AI197" s="11">
        <f>C197*W197</f>
        <v>0</v>
      </c>
      <c r="AJ197" s="11">
        <f>C197*Z197</f>
        <v>0</v>
      </c>
      <c r="AK197" s="11">
        <f>C197*AC197</f>
        <v>0</v>
      </c>
    </row>
    <row r="198" spans="1:37" ht="15.75">
      <c r="B198" s="10" t="s">
        <v>181</v>
      </c>
    </row>
    <row r="199" spans="1:37" ht="15.75">
      <c r="A199" s="21">
        <v>70330617285</v>
      </c>
      <c r="B199" s="19" t="s">
        <v>182</v>
      </c>
      <c r="C199" s="17">
        <v>125.78230000000001</v>
      </c>
      <c r="D199" s="17">
        <v>125.79</v>
      </c>
      <c r="E199" s="17">
        <v>132.1</v>
      </c>
      <c r="F199" s="18">
        <v>130</v>
      </c>
      <c r="G199" s="19" t="s">
        <v>300</v>
      </c>
      <c r="H199" s="12"/>
      <c r="I199" s="12"/>
      <c r="J199" s="12">
        <v>15</v>
      </c>
      <c r="K199" s="13">
        <v>15</v>
      </c>
      <c r="L199" s="12"/>
      <c r="M199" s="12"/>
      <c r="N199" s="13"/>
      <c r="O199" s="12"/>
      <c r="P199" s="12"/>
      <c r="Q199" s="13"/>
      <c r="R199" s="12"/>
      <c r="S199" s="12"/>
      <c r="T199" s="13"/>
      <c r="U199" s="12"/>
      <c r="V199" s="12"/>
      <c r="W199" s="13"/>
      <c r="X199" s="12"/>
      <c r="Y199" s="12"/>
      <c r="Z199" s="13"/>
      <c r="AA199" s="12"/>
      <c r="AB199" s="12"/>
      <c r="AC199" s="13"/>
      <c r="AD199" s="1"/>
      <c r="AE199" s="11">
        <f>C199*K199</f>
        <v>1886.7345</v>
      </c>
      <c r="AF199" s="11">
        <f>C199*N199</f>
        <v>0</v>
      </c>
      <c r="AG199" s="11">
        <f>C199*Q199</f>
        <v>0</v>
      </c>
      <c r="AH199" s="11">
        <f>C199*T199</f>
        <v>0</v>
      </c>
      <c r="AI199" s="11">
        <f>C199*W199</f>
        <v>0</v>
      </c>
      <c r="AJ199" s="11">
        <f>C199*Z199</f>
        <v>0</v>
      </c>
      <c r="AK199" s="11">
        <f>C199*AC199</f>
        <v>0</v>
      </c>
    </row>
    <row r="200" spans="1:37" ht="15.75">
      <c r="B200" s="10" t="s">
        <v>23</v>
      </c>
    </row>
    <row r="201" spans="1:37" ht="15.75">
      <c r="A201" s="14">
        <v>3721</v>
      </c>
      <c r="B201" s="15" t="s">
        <v>183</v>
      </c>
      <c r="C201" s="16">
        <v>127.6</v>
      </c>
      <c r="D201" s="17">
        <v>147.21</v>
      </c>
      <c r="E201" s="17">
        <v>154.6</v>
      </c>
      <c r="F201" s="16">
        <v>138.41999999999999</v>
      </c>
      <c r="G201" s="19" t="s">
        <v>306</v>
      </c>
      <c r="H201" s="12"/>
      <c r="I201" s="12"/>
      <c r="J201" s="12">
        <v>3</v>
      </c>
      <c r="K201" s="13">
        <v>3</v>
      </c>
      <c r="L201" s="12"/>
      <c r="M201" s="12"/>
      <c r="N201" s="13"/>
      <c r="O201" s="12"/>
      <c r="P201" s="12"/>
      <c r="Q201" s="13"/>
      <c r="R201" s="12"/>
      <c r="S201" s="12"/>
      <c r="T201" s="13"/>
      <c r="U201" s="12"/>
      <c r="V201" s="12"/>
      <c r="W201" s="13"/>
      <c r="X201" s="12"/>
      <c r="Y201" s="12"/>
      <c r="Z201" s="13"/>
      <c r="AA201" s="12"/>
      <c r="AB201" s="12"/>
      <c r="AC201" s="13"/>
      <c r="AD201" s="1"/>
      <c r="AE201" s="11">
        <f>C201*K201</f>
        <v>382.79999999999995</v>
      </c>
      <c r="AF201" s="11">
        <f>C201*N201</f>
        <v>0</v>
      </c>
      <c r="AG201" s="11">
        <f>C201*Q201</f>
        <v>0</v>
      </c>
      <c r="AH201" s="11">
        <f>C201*T201</f>
        <v>0</v>
      </c>
      <c r="AI201" s="11">
        <f>C201*W201</f>
        <v>0</v>
      </c>
      <c r="AJ201" s="11">
        <f>C201*Z201</f>
        <v>0</v>
      </c>
      <c r="AK201" s="11">
        <f>C201*AC201</f>
        <v>0</v>
      </c>
    </row>
    <row r="202" spans="1:37" ht="15.75">
      <c r="A202" s="14">
        <v>3715</v>
      </c>
      <c r="B202" s="15" t="s">
        <v>184</v>
      </c>
      <c r="C202" s="16">
        <v>168.01990000000001</v>
      </c>
      <c r="D202" s="17">
        <v>169.53</v>
      </c>
      <c r="E202" s="17">
        <v>179.7</v>
      </c>
      <c r="F202" s="17"/>
      <c r="G202" s="19"/>
      <c r="H202" s="12"/>
      <c r="I202" s="12"/>
      <c r="J202" s="12">
        <v>15</v>
      </c>
      <c r="K202" s="13">
        <v>15</v>
      </c>
      <c r="L202" s="12"/>
      <c r="M202" s="12"/>
      <c r="N202" s="13"/>
      <c r="O202" s="12"/>
      <c r="P202" s="12"/>
      <c r="Q202" s="13"/>
      <c r="R202" s="12"/>
      <c r="S202" s="12"/>
      <c r="T202" s="13"/>
      <c r="U202" s="12"/>
      <c r="V202" s="12"/>
      <c r="W202" s="13"/>
      <c r="X202" s="12"/>
      <c r="Y202" s="12"/>
      <c r="Z202" s="13"/>
      <c r="AA202" s="12"/>
      <c r="AB202" s="12"/>
      <c r="AC202" s="13"/>
      <c r="AD202" s="1"/>
      <c r="AE202" s="11">
        <f>C202*K202</f>
        <v>2520.2984999999999</v>
      </c>
      <c r="AF202" s="11">
        <f>C202*N202</f>
        <v>0</v>
      </c>
      <c r="AG202" s="11">
        <f>C202*Q202</f>
        <v>0</v>
      </c>
      <c r="AH202" s="11">
        <f>C202*T202</f>
        <v>0</v>
      </c>
      <c r="AI202" s="11">
        <f>C202*W202</f>
        <v>0</v>
      </c>
      <c r="AJ202" s="11">
        <f>C202*Z202</f>
        <v>0</v>
      </c>
      <c r="AK202" s="11">
        <f>C202*AC202</f>
        <v>0</v>
      </c>
    </row>
    <row r="203" spans="1:37" ht="15.75">
      <c r="A203" s="14">
        <v>12535</v>
      </c>
      <c r="B203" s="15" t="s">
        <v>185</v>
      </c>
      <c r="C203" s="16">
        <v>146.40199999999999</v>
      </c>
      <c r="D203" s="17">
        <v>149.63999999999999</v>
      </c>
      <c r="E203" s="17">
        <v>157.19999999999999</v>
      </c>
      <c r="F203" s="18">
        <v>155</v>
      </c>
      <c r="G203" s="19" t="s">
        <v>327</v>
      </c>
      <c r="H203" s="12"/>
      <c r="I203" s="12"/>
      <c r="J203" s="12">
        <v>5</v>
      </c>
      <c r="K203" s="13">
        <v>5</v>
      </c>
      <c r="L203" s="12"/>
      <c r="M203" s="12"/>
      <c r="N203" s="13"/>
      <c r="O203" s="12"/>
      <c r="P203" s="12"/>
      <c r="Q203" s="13"/>
      <c r="R203" s="12"/>
      <c r="S203" s="12"/>
      <c r="T203" s="13"/>
      <c r="U203" s="12"/>
      <c r="V203" s="12"/>
      <c r="W203" s="13"/>
      <c r="X203" s="12"/>
      <c r="Y203" s="12"/>
      <c r="Z203" s="13"/>
      <c r="AA203" s="12"/>
      <c r="AB203" s="12"/>
      <c r="AC203" s="13"/>
      <c r="AD203" s="1"/>
      <c r="AE203" s="11">
        <f>C203*K203</f>
        <v>732.01</v>
      </c>
      <c r="AF203" s="11">
        <f>C203*N203</f>
        <v>0</v>
      </c>
      <c r="AG203" s="11">
        <f>C203*Q203</f>
        <v>0</v>
      </c>
      <c r="AH203" s="11">
        <f>C203*T203</f>
        <v>0</v>
      </c>
      <c r="AI203" s="11">
        <f>C203*W203</f>
        <v>0</v>
      </c>
      <c r="AJ203" s="11">
        <f>C203*Z203</f>
        <v>0</v>
      </c>
      <c r="AK203" s="11">
        <f>C203*AC203</f>
        <v>0</v>
      </c>
    </row>
    <row r="204" spans="1:37" ht="15.75">
      <c r="A204" s="14">
        <v>3742</v>
      </c>
      <c r="B204" s="19" t="s">
        <v>186</v>
      </c>
      <c r="C204" s="17">
        <v>221.68100000000001</v>
      </c>
      <c r="D204" s="17">
        <v>221.69</v>
      </c>
      <c r="E204" s="17">
        <v>232.8</v>
      </c>
      <c r="F204" s="18">
        <v>236</v>
      </c>
      <c r="G204" s="19" t="s">
        <v>327</v>
      </c>
      <c r="H204" s="12"/>
      <c r="I204" s="12"/>
      <c r="J204" s="12">
        <v>5</v>
      </c>
      <c r="K204" s="13">
        <v>5</v>
      </c>
      <c r="L204" s="12"/>
      <c r="M204" s="12"/>
      <c r="N204" s="13"/>
      <c r="O204" s="12"/>
      <c r="P204" s="12"/>
      <c r="Q204" s="13"/>
      <c r="R204" s="12"/>
      <c r="S204" s="12"/>
      <c r="T204" s="13"/>
      <c r="U204" s="12"/>
      <c r="V204" s="12"/>
      <c r="W204" s="13"/>
      <c r="X204" s="12"/>
      <c r="Y204" s="12"/>
      <c r="Z204" s="13"/>
      <c r="AA204" s="12"/>
      <c r="AB204" s="12"/>
      <c r="AC204" s="13"/>
      <c r="AD204" s="1"/>
      <c r="AE204" s="11">
        <f>C204*K204</f>
        <v>1108.405</v>
      </c>
      <c r="AF204" s="11">
        <f>C204*N204</f>
        <v>0</v>
      </c>
      <c r="AG204" s="11">
        <f>C204*Q204</f>
        <v>0</v>
      </c>
      <c r="AH204" s="11">
        <f>C204*T204</f>
        <v>0</v>
      </c>
      <c r="AI204" s="11">
        <f>C204*W204</f>
        <v>0</v>
      </c>
      <c r="AJ204" s="11">
        <f>C204*Z204</f>
        <v>0</v>
      </c>
      <c r="AK204" s="11">
        <f>C204*AC204</f>
        <v>0</v>
      </c>
    </row>
    <row r="205" spans="1:37" ht="15.75">
      <c r="B205" s="10" t="s">
        <v>187</v>
      </c>
    </row>
    <row r="206" spans="1:37" ht="15.75">
      <c r="A206" s="14" t="s">
        <v>188</v>
      </c>
      <c r="B206" s="15" t="s">
        <v>189</v>
      </c>
      <c r="C206" s="16">
        <v>214.06190000000001</v>
      </c>
      <c r="D206" s="17">
        <v>219.58</v>
      </c>
      <c r="E206" s="17">
        <v>232.8</v>
      </c>
      <c r="F206" s="18">
        <v>268.5</v>
      </c>
      <c r="G206" s="19" t="s">
        <v>309</v>
      </c>
      <c r="H206" s="12"/>
      <c r="I206" s="12"/>
      <c r="J206" s="12">
        <v>24</v>
      </c>
      <c r="K206" s="13">
        <v>24</v>
      </c>
      <c r="L206" s="12"/>
      <c r="M206" s="12"/>
      <c r="N206" s="13"/>
      <c r="O206" s="12"/>
      <c r="P206" s="12"/>
      <c r="Q206" s="13"/>
      <c r="R206" s="12"/>
      <c r="S206" s="12"/>
      <c r="T206" s="13"/>
      <c r="U206" s="12"/>
      <c r="V206" s="12"/>
      <c r="W206" s="13"/>
      <c r="X206" s="12"/>
      <c r="Y206" s="12"/>
      <c r="Z206" s="13"/>
      <c r="AA206" s="12"/>
      <c r="AB206" s="12"/>
      <c r="AC206" s="13"/>
      <c r="AD206" s="1"/>
      <c r="AE206" s="11">
        <f>C206*K206</f>
        <v>5137.4856</v>
      </c>
      <c r="AF206" s="11">
        <f>C206*N206</f>
        <v>0</v>
      </c>
      <c r="AG206" s="11">
        <f>C206*Q206</f>
        <v>0</v>
      </c>
      <c r="AH206" s="11">
        <f>C206*T206</f>
        <v>0</v>
      </c>
      <c r="AI206" s="11">
        <f>C206*W206</f>
        <v>0</v>
      </c>
      <c r="AJ206" s="11">
        <f>C206*Z206</f>
        <v>0</v>
      </c>
      <c r="AK206" s="11">
        <f>C206*AC206</f>
        <v>0</v>
      </c>
    </row>
    <row r="207" spans="1:37" ht="15.75">
      <c r="A207" s="14">
        <v>7702018920235</v>
      </c>
      <c r="B207" s="15" t="s">
        <v>190</v>
      </c>
      <c r="C207" s="16">
        <v>146.20779999999999</v>
      </c>
      <c r="D207" s="17">
        <v>151.01</v>
      </c>
      <c r="E207" s="17">
        <v>158.6</v>
      </c>
      <c r="F207" s="16">
        <v>147</v>
      </c>
      <c r="G207" s="19" t="s">
        <v>309</v>
      </c>
      <c r="H207" s="12"/>
      <c r="I207" s="12"/>
      <c r="J207" s="12">
        <v>10</v>
      </c>
      <c r="K207" s="13">
        <v>10</v>
      </c>
      <c r="L207" s="12"/>
      <c r="M207" s="12"/>
      <c r="N207" s="13"/>
      <c r="O207" s="12"/>
      <c r="P207" s="12"/>
      <c r="Q207" s="13"/>
      <c r="R207" s="12"/>
      <c r="S207" s="12"/>
      <c r="T207" s="13"/>
      <c r="U207" s="12"/>
      <c r="V207" s="12"/>
      <c r="W207" s="13"/>
      <c r="X207" s="12"/>
      <c r="Y207" s="12"/>
      <c r="Z207" s="13"/>
      <c r="AA207" s="12"/>
      <c r="AB207" s="12"/>
      <c r="AC207" s="13"/>
      <c r="AD207" s="1"/>
      <c r="AE207" s="11">
        <f>C207*K207</f>
        <v>1462.078</v>
      </c>
      <c r="AF207" s="11">
        <f>C207*N207</f>
        <v>0</v>
      </c>
      <c r="AG207" s="11">
        <f>C207*Q207</f>
        <v>0</v>
      </c>
      <c r="AH207" s="11">
        <f>C207*T207</f>
        <v>0</v>
      </c>
      <c r="AI207" s="11">
        <f>C207*W207</f>
        <v>0</v>
      </c>
      <c r="AJ207" s="11">
        <f>C207*Z207</f>
        <v>0</v>
      </c>
      <c r="AK207" s="11">
        <f>C207*AC207</f>
        <v>0</v>
      </c>
    </row>
    <row r="208" spans="1:37" ht="15.75">
      <c r="A208" s="14">
        <v>61221</v>
      </c>
      <c r="B208" s="15" t="s">
        <v>191</v>
      </c>
      <c r="C208" s="16">
        <v>198.48099999999999</v>
      </c>
      <c r="D208" s="17">
        <v>199.01</v>
      </c>
      <c r="E208" s="17">
        <v>209</v>
      </c>
      <c r="F208" s="16">
        <v>199</v>
      </c>
      <c r="G208" s="19" t="s">
        <v>309</v>
      </c>
      <c r="H208" s="12"/>
      <c r="I208" s="12"/>
      <c r="J208" s="12">
        <v>5</v>
      </c>
      <c r="K208" s="13">
        <v>5</v>
      </c>
      <c r="L208" s="12"/>
      <c r="M208" s="12"/>
      <c r="N208" s="13"/>
      <c r="O208" s="12"/>
      <c r="P208" s="12"/>
      <c r="Q208" s="13"/>
      <c r="R208" s="12"/>
      <c r="S208" s="12"/>
      <c r="T208" s="13"/>
      <c r="U208" s="12"/>
      <c r="V208" s="12"/>
      <c r="W208" s="13"/>
      <c r="X208" s="12"/>
      <c r="Y208" s="12"/>
      <c r="Z208" s="13"/>
      <c r="AA208" s="12"/>
      <c r="AB208" s="12"/>
      <c r="AC208" s="13"/>
      <c r="AD208" s="1"/>
      <c r="AE208" s="11">
        <f>C208*K208</f>
        <v>992.40499999999997</v>
      </c>
      <c r="AF208" s="11">
        <f>C208*N208</f>
        <v>0</v>
      </c>
      <c r="AG208" s="11">
        <f>C208*Q208</f>
        <v>0</v>
      </c>
      <c r="AH208" s="11">
        <f>C208*T208</f>
        <v>0</v>
      </c>
      <c r="AI208" s="11">
        <f>C208*W208</f>
        <v>0</v>
      </c>
      <c r="AJ208" s="11">
        <f>C208*Z208</f>
        <v>0</v>
      </c>
      <c r="AK208" s="11">
        <f>C208*AC208</f>
        <v>0</v>
      </c>
    </row>
    <row r="209" spans="1:37" ht="15.75">
      <c r="A209" s="14">
        <v>6222001551075</v>
      </c>
      <c r="B209" s="15" t="s">
        <v>192</v>
      </c>
      <c r="C209" s="16">
        <v>132.3167</v>
      </c>
      <c r="D209" s="17">
        <v>137.31</v>
      </c>
      <c r="E209" s="17">
        <v>144.19999999999999</v>
      </c>
      <c r="F209" s="16">
        <v>137.30000000000001</v>
      </c>
      <c r="G209" s="19" t="s">
        <v>309</v>
      </c>
      <c r="H209" s="12"/>
      <c r="I209" s="12"/>
      <c r="J209" s="12">
        <v>5</v>
      </c>
      <c r="K209" s="13">
        <v>5</v>
      </c>
      <c r="L209" s="12"/>
      <c r="M209" s="12"/>
      <c r="N209" s="13"/>
      <c r="O209" s="12"/>
      <c r="P209" s="12"/>
      <c r="Q209" s="13"/>
      <c r="R209" s="12"/>
      <c r="S209" s="12"/>
      <c r="T209" s="13"/>
      <c r="U209" s="12"/>
      <c r="V209" s="12"/>
      <c r="W209" s="13"/>
      <c r="X209" s="12"/>
      <c r="Y209" s="12"/>
      <c r="Z209" s="13"/>
      <c r="AA209" s="12"/>
      <c r="AB209" s="12"/>
      <c r="AC209" s="13"/>
      <c r="AD209" s="1"/>
      <c r="AE209" s="11">
        <f>C209*K209</f>
        <v>661.58349999999996</v>
      </c>
      <c r="AF209" s="11">
        <f>C209*N209</f>
        <v>0</v>
      </c>
      <c r="AG209" s="11">
        <f>C209*Q209</f>
        <v>0</v>
      </c>
      <c r="AH209" s="11">
        <f>C209*T209</f>
        <v>0</v>
      </c>
      <c r="AI209" s="11">
        <f>C209*W209</f>
        <v>0</v>
      </c>
      <c r="AJ209" s="11">
        <f>C209*Z209</f>
        <v>0</v>
      </c>
      <c r="AK209" s="11">
        <f>C209*AC209</f>
        <v>0</v>
      </c>
    </row>
    <row r="210" spans="1:37" ht="15.75">
      <c r="A210" s="14">
        <v>7501014589718</v>
      </c>
      <c r="B210" s="15" t="s">
        <v>193</v>
      </c>
      <c r="C210" s="16">
        <v>124.72</v>
      </c>
      <c r="D210" s="17">
        <v>132.97999999999999</v>
      </c>
      <c r="E210" s="17">
        <v>141</v>
      </c>
      <c r="F210" s="18">
        <v>144</v>
      </c>
      <c r="G210" s="19" t="s">
        <v>300</v>
      </c>
      <c r="H210" s="12"/>
      <c r="I210" s="12"/>
      <c r="J210" s="12">
        <v>10</v>
      </c>
      <c r="K210" s="13">
        <v>10</v>
      </c>
      <c r="L210" s="12"/>
      <c r="M210" s="12"/>
      <c r="N210" s="13"/>
      <c r="O210" s="12"/>
      <c r="P210" s="12"/>
      <c r="Q210" s="13"/>
      <c r="R210" s="12"/>
      <c r="S210" s="12"/>
      <c r="T210" s="13"/>
      <c r="U210" s="12"/>
      <c r="V210" s="12"/>
      <c r="W210" s="13"/>
      <c r="X210" s="12"/>
      <c r="Y210" s="12"/>
      <c r="Z210" s="13"/>
      <c r="AA210" s="12"/>
      <c r="AB210" s="12"/>
      <c r="AC210" s="13"/>
      <c r="AD210" s="1" t="s">
        <v>336</v>
      </c>
      <c r="AE210" s="11">
        <f>C210*K210</f>
        <v>1247.2</v>
      </c>
      <c r="AF210" s="11">
        <f>C210*N210</f>
        <v>0</v>
      </c>
      <c r="AG210" s="11">
        <f>C210*Q210</f>
        <v>0</v>
      </c>
      <c r="AH210" s="11">
        <f>C210*T210</f>
        <v>0</v>
      </c>
      <c r="AI210" s="11">
        <f>C210*W210</f>
        <v>0</v>
      </c>
      <c r="AJ210" s="11">
        <f>C210*Z210</f>
        <v>0</v>
      </c>
      <c r="AK210" s="11">
        <f>C210*AC210</f>
        <v>0</v>
      </c>
    </row>
    <row r="211" spans="1:37" ht="15.75">
      <c r="B211" s="10" t="s">
        <v>118</v>
      </c>
    </row>
    <row r="212" spans="1:37" ht="15.75">
      <c r="A212" s="14">
        <v>7501119500489</v>
      </c>
      <c r="B212" s="15" t="s">
        <v>194</v>
      </c>
      <c r="C212" s="16">
        <v>123.48869999999999</v>
      </c>
      <c r="D212" s="17">
        <v>126.86</v>
      </c>
      <c r="E212" s="17">
        <v>133.19999999999999</v>
      </c>
      <c r="F212" s="18">
        <v>130</v>
      </c>
      <c r="G212" s="19" t="s">
        <v>318</v>
      </c>
      <c r="H212" s="12"/>
      <c r="I212" s="12"/>
      <c r="J212" s="12">
        <v>10</v>
      </c>
      <c r="K212" s="13">
        <v>10</v>
      </c>
      <c r="L212" s="12"/>
      <c r="M212" s="12"/>
      <c r="N212" s="13"/>
      <c r="O212" s="12"/>
      <c r="P212" s="12"/>
      <c r="Q212" s="13"/>
      <c r="R212" s="12"/>
      <c r="S212" s="12"/>
      <c r="T212" s="13"/>
      <c r="U212" s="12"/>
      <c r="V212" s="12"/>
      <c r="W212" s="13"/>
      <c r="X212" s="12"/>
      <c r="Y212" s="12"/>
      <c r="Z212" s="13"/>
      <c r="AA212" s="12"/>
      <c r="AB212" s="12"/>
      <c r="AC212" s="13"/>
      <c r="AD212" s="1"/>
      <c r="AE212" s="11">
        <f>C212*K212</f>
        <v>1234.8869999999999</v>
      </c>
      <c r="AF212" s="11">
        <f>C212*N212</f>
        <v>0</v>
      </c>
      <c r="AG212" s="11">
        <f>C212*Q212</f>
        <v>0</v>
      </c>
      <c r="AH212" s="11">
        <f>C212*T212</f>
        <v>0</v>
      </c>
      <c r="AI212" s="11">
        <f>C212*W212</f>
        <v>0</v>
      </c>
      <c r="AJ212" s="11">
        <f>C212*Z212</f>
        <v>0</v>
      </c>
      <c r="AK212" s="11">
        <f>C212*AC212</f>
        <v>0</v>
      </c>
    </row>
    <row r="213" spans="1:37" ht="15.75">
      <c r="A213" s="14">
        <v>6925</v>
      </c>
      <c r="B213" s="15" t="s">
        <v>195</v>
      </c>
      <c r="C213" s="16">
        <v>255.4716</v>
      </c>
      <c r="D213" s="17">
        <v>267.51</v>
      </c>
      <c r="E213" s="17">
        <v>280.89999999999998</v>
      </c>
      <c r="F213" s="18">
        <v>269.99</v>
      </c>
      <c r="G213" s="19" t="s">
        <v>306</v>
      </c>
      <c r="H213" s="12"/>
      <c r="I213" s="12"/>
      <c r="J213" s="12">
        <v>5</v>
      </c>
      <c r="K213" s="13">
        <v>5</v>
      </c>
      <c r="L213" s="12"/>
      <c r="M213" s="12"/>
      <c r="N213" s="13"/>
      <c r="O213" s="12"/>
      <c r="P213" s="12"/>
      <c r="Q213" s="13"/>
      <c r="R213" s="12"/>
      <c r="S213" s="12"/>
      <c r="T213" s="13"/>
      <c r="U213" s="12"/>
      <c r="V213" s="12"/>
      <c r="W213" s="13"/>
      <c r="X213" s="12"/>
      <c r="Y213" s="12"/>
      <c r="Z213" s="13"/>
      <c r="AA213" s="12"/>
      <c r="AB213" s="12"/>
      <c r="AC213" s="13"/>
      <c r="AD213" s="1"/>
      <c r="AE213" s="11">
        <f>C213*K213</f>
        <v>1277.3579999999999</v>
      </c>
      <c r="AF213" s="11">
        <f>C213*N213</f>
        <v>0</v>
      </c>
      <c r="AG213" s="11">
        <f>C213*Q213</f>
        <v>0</v>
      </c>
      <c r="AH213" s="11">
        <f>C213*T213</f>
        <v>0</v>
      </c>
      <c r="AI213" s="11">
        <f>C213*W213</f>
        <v>0</v>
      </c>
      <c r="AJ213" s="11">
        <f>C213*Z213</f>
        <v>0</v>
      </c>
      <c r="AK213" s="11">
        <f>C213*AC213</f>
        <v>0</v>
      </c>
    </row>
    <row r="214" spans="1:37" ht="15.75">
      <c r="B214" s="10" t="s">
        <v>122</v>
      </c>
    </row>
    <row r="215" spans="1:37" ht="15.75">
      <c r="A215" s="14">
        <v>5785</v>
      </c>
      <c r="B215" s="15" t="s">
        <v>196</v>
      </c>
      <c r="C215" s="16">
        <v>278.10469999999998</v>
      </c>
      <c r="D215" s="17">
        <v>286.72000000000003</v>
      </c>
      <c r="E215" s="17">
        <v>301.10000000000002</v>
      </c>
      <c r="F215" s="18">
        <v>293</v>
      </c>
      <c r="G215" s="19" t="s">
        <v>318</v>
      </c>
      <c r="H215" s="12"/>
      <c r="I215" s="12"/>
      <c r="J215" s="12">
        <v>5</v>
      </c>
      <c r="K215" s="13">
        <v>5</v>
      </c>
      <c r="L215" s="12"/>
      <c r="M215" s="12"/>
      <c r="N215" s="13"/>
      <c r="O215" s="12"/>
      <c r="P215" s="12"/>
      <c r="Q215" s="13"/>
      <c r="R215" s="12"/>
      <c r="S215" s="12"/>
      <c r="T215" s="13"/>
      <c r="U215" s="12"/>
      <c r="V215" s="12"/>
      <c r="W215" s="13"/>
      <c r="X215" s="12"/>
      <c r="Y215" s="12"/>
      <c r="Z215" s="13"/>
      <c r="AA215" s="12"/>
      <c r="AB215" s="12"/>
      <c r="AC215" s="13"/>
      <c r="AD215" s="1" t="s">
        <v>337</v>
      </c>
      <c r="AE215" s="11">
        <f t="shared" ref="AE215:AE232" si="38">C215*K215</f>
        <v>1390.5234999999998</v>
      </c>
      <c r="AF215" s="11">
        <f t="shared" ref="AF215:AF232" si="39">C215*N215</f>
        <v>0</v>
      </c>
      <c r="AG215" s="11">
        <f t="shared" ref="AG215:AG232" si="40">C215*Q215</f>
        <v>0</v>
      </c>
      <c r="AH215" s="11">
        <f t="shared" ref="AH215:AH232" si="41">C215*T215</f>
        <v>0</v>
      </c>
      <c r="AI215" s="11">
        <f t="shared" ref="AI215:AI232" si="42">C215*W215</f>
        <v>0</v>
      </c>
      <c r="AJ215" s="11">
        <f t="shared" ref="AJ215:AJ232" si="43">C215*Z215</f>
        <v>0</v>
      </c>
      <c r="AK215" s="11">
        <f t="shared" ref="AK215:AK232" si="44">C215*AC215</f>
        <v>0</v>
      </c>
    </row>
    <row r="216" spans="1:37" ht="15.75">
      <c r="A216" s="14">
        <v>5786</v>
      </c>
      <c r="B216" s="15" t="s">
        <v>197</v>
      </c>
      <c r="C216" s="16">
        <v>222.785</v>
      </c>
      <c r="D216" s="17">
        <v>229.69</v>
      </c>
      <c r="E216" s="17">
        <v>241.2</v>
      </c>
      <c r="F216" s="18">
        <v>235</v>
      </c>
      <c r="G216" s="19" t="s">
        <v>318</v>
      </c>
      <c r="H216" s="12"/>
      <c r="I216" s="12"/>
      <c r="J216" s="12">
        <v>5</v>
      </c>
      <c r="K216" s="13">
        <v>5</v>
      </c>
      <c r="L216" s="12"/>
      <c r="M216" s="12"/>
      <c r="N216" s="13"/>
      <c r="O216" s="12"/>
      <c r="P216" s="12"/>
      <c r="Q216" s="13"/>
      <c r="R216" s="12"/>
      <c r="S216" s="12"/>
      <c r="T216" s="13"/>
      <c r="U216" s="12"/>
      <c r="V216" s="12"/>
      <c r="W216" s="13"/>
      <c r="X216" s="12"/>
      <c r="Y216" s="12"/>
      <c r="Z216" s="13"/>
      <c r="AA216" s="12"/>
      <c r="AB216" s="12"/>
      <c r="AC216" s="13"/>
      <c r="AD216" s="1" t="s">
        <v>337</v>
      </c>
      <c r="AE216" s="11">
        <f t="shared" si="38"/>
        <v>1113.925</v>
      </c>
      <c r="AF216" s="11">
        <f t="shared" si="39"/>
        <v>0</v>
      </c>
      <c r="AG216" s="11">
        <f t="shared" si="40"/>
        <v>0</v>
      </c>
      <c r="AH216" s="11">
        <f t="shared" si="41"/>
        <v>0</v>
      </c>
      <c r="AI216" s="11">
        <f t="shared" si="42"/>
        <v>0</v>
      </c>
      <c r="AJ216" s="11">
        <f t="shared" si="43"/>
        <v>0</v>
      </c>
      <c r="AK216" s="11">
        <f t="shared" si="44"/>
        <v>0</v>
      </c>
    </row>
    <row r="217" spans="1:37" ht="15.75">
      <c r="A217" s="14">
        <v>5788</v>
      </c>
      <c r="B217" s="15" t="s">
        <v>198</v>
      </c>
      <c r="C217" s="16">
        <v>680.94240000000002</v>
      </c>
      <c r="D217" s="17">
        <v>702.01</v>
      </c>
      <c r="E217" s="17">
        <v>744.2</v>
      </c>
      <c r="F217" s="18">
        <v>746.97640000000001</v>
      </c>
      <c r="G217" s="19" t="s">
        <v>338</v>
      </c>
      <c r="H217" s="12"/>
      <c r="I217" s="12"/>
      <c r="J217" s="12">
        <v>5</v>
      </c>
      <c r="K217" s="13">
        <v>5</v>
      </c>
      <c r="L217" s="12"/>
      <c r="M217" s="12"/>
      <c r="N217" s="13"/>
      <c r="O217" s="12"/>
      <c r="P217" s="12"/>
      <c r="Q217" s="13"/>
      <c r="R217" s="12"/>
      <c r="S217" s="12"/>
      <c r="T217" s="13"/>
      <c r="U217" s="12"/>
      <c r="V217" s="12"/>
      <c r="W217" s="13"/>
      <c r="X217" s="12"/>
      <c r="Y217" s="12"/>
      <c r="Z217" s="13"/>
      <c r="AA217" s="12"/>
      <c r="AB217" s="12"/>
      <c r="AC217" s="13"/>
      <c r="AD217" s="1" t="s">
        <v>337</v>
      </c>
      <c r="AE217" s="11">
        <f t="shared" si="38"/>
        <v>3404.712</v>
      </c>
      <c r="AF217" s="11">
        <f t="shared" si="39"/>
        <v>0</v>
      </c>
      <c r="AG217" s="11">
        <f t="shared" si="40"/>
        <v>0</v>
      </c>
      <c r="AH217" s="11">
        <f t="shared" si="41"/>
        <v>0</v>
      </c>
      <c r="AI217" s="11">
        <f t="shared" si="42"/>
        <v>0</v>
      </c>
      <c r="AJ217" s="11">
        <f t="shared" si="43"/>
        <v>0</v>
      </c>
      <c r="AK217" s="11">
        <f t="shared" si="44"/>
        <v>0</v>
      </c>
    </row>
    <row r="218" spans="1:37" ht="15.75">
      <c r="A218" s="14">
        <v>5461</v>
      </c>
      <c r="B218" s="15" t="s">
        <v>199</v>
      </c>
      <c r="C218" s="16">
        <v>305.74669999999998</v>
      </c>
      <c r="D218" s="17">
        <v>315.20999999999998</v>
      </c>
      <c r="E218" s="17">
        <v>331</v>
      </c>
      <c r="F218" s="18">
        <v>322.87</v>
      </c>
      <c r="G218" s="19" t="s">
        <v>318</v>
      </c>
      <c r="H218" s="12"/>
      <c r="I218" s="12"/>
      <c r="J218" s="12">
        <v>5</v>
      </c>
      <c r="K218" s="13">
        <v>5</v>
      </c>
      <c r="L218" s="12"/>
      <c r="M218" s="12"/>
      <c r="N218" s="13"/>
      <c r="O218" s="12"/>
      <c r="P218" s="12"/>
      <c r="Q218" s="13"/>
      <c r="R218" s="12"/>
      <c r="S218" s="12"/>
      <c r="T218" s="13"/>
      <c r="U218" s="12"/>
      <c r="V218" s="12"/>
      <c r="W218" s="13"/>
      <c r="X218" s="12"/>
      <c r="Y218" s="12"/>
      <c r="Z218" s="13"/>
      <c r="AA218" s="12"/>
      <c r="AB218" s="12"/>
      <c r="AC218" s="13"/>
      <c r="AD218" s="1" t="s">
        <v>337</v>
      </c>
      <c r="AE218" s="11">
        <f t="shared" si="38"/>
        <v>1528.7334999999998</v>
      </c>
      <c r="AF218" s="11">
        <f t="shared" si="39"/>
        <v>0</v>
      </c>
      <c r="AG218" s="11">
        <f t="shared" si="40"/>
        <v>0</v>
      </c>
      <c r="AH218" s="11">
        <f t="shared" si="41"/>
        <v>0</v>
      </c>
      <c r="AI218" s="11">
        <f t="shared" si="42"/>
        <v>0</v>
      </c>
      <c r="AJ218" s="11">
        <f t="shared" si="43"/>
        <v>0</v>
      </c>
      <c r="AK218" s="11">
        <f t="shared" si="44"/>
        <v>0</v>
      </c>
    </row>
    <row r="219" spans="1:37" ht="15.75">
      <c r="A219" s="14">
        <v>50222</v>
      </c>
      <c r="B219" s="15" t="s">
        <v>200</v>
      </c>
      <c r="C219" s="16">
        <v>363.09500000000003</v>
      </c>
      <c r="D219" s="17">
        <v>374.33</v>
      </c>
      <c r="E219" s="17">
        <v>393.1</v>
      </c>
      <c r="F219" s="16">
        <v>372</v>
      </c>
      <c r="G219" s="19" t="s">
        <v>300</v>
      </c>
      <c r="H219" s="12"/>
      <c r="I219" s="12"/>
      <c r="J219" s="12">
        <v>6</v>
      </c>
      <c r="K219" s="13">
        <v>6</v>
      </c>
      <c r="L219" s="12"/>
      <c r="M219" s="12"/>
      <c r="N219" s="13"/>
      <c r="O219" s="12"/>
      <c r="P219" s="12"/>
      <c r="Q219" s="13"/>
      <c r="R219" s="12"/>
      <c r="S219" s="12"/>
      <c r="T219" s="13"/>
      <c r="U219" s="12"/>
      <c r="V219" s="12"/>
      <c r="W219" s="13"/>
      <c r="X219" s="12"/>
      <c r="Y219" s="12"/>
      <c r="Z219" s="13"/>
      <c r="AA219" s="12"/>
      <c r="AB219" s="12"/>
      <c r="AC219" s="13"/>
      <c r="AD219" s="1" t="s">
        <v>337</v>
      </c>
      <c r="AE219" s="11">
        <f t="shared" si="38"/>
        <v>2178.5700000000002</v>
      </c>
      <c r="AF219" s="11">
        <f t="shared" si="39"/>
        <v>0</v>
      </c>
      <c r="AG219" s="11">
        <f t="shared" si="40"/>
        <v>0</v>
      </c>
      <c r="AH219" s="11">
        <f t="shared" si="41"/>
        <v>0</v>
      </c>
      <c r="AI219" s="11">
        <f t="shared" si="42"/>
        <v>0</v>
      </c>
      <c r="AJ219" s="11">
        <f t="shared" si="43"/>
        <v>0</v>
      </c>
      <c r="AK219" s="11">
        <f t="shared" si="44"/>
        <v>0</v>
      </c>
    </row>
    <row r="220" spans="1:37" ht="15.75">
      <c r="A220" s="14">
        <v>50214</v>
      </c>
      <c r="B220" s="15" t="s">
        <v>201</v>
      </c>
      <c r="C220" s="16">
        <v>404.55799999999999</v>
      </c>
      <c r="D220" s="17">
        <v>417.08</v>
      </c>
      <c r="E220" s="17">
        <v>442.1</v>
      </c>
      <c r="F220" s="18">
        <v>436</v>
      </c>
      <c r="G220" s="19" t="s">
        <v>300</v>
      </c>
      <c r="H220" s="12"/>
      <c r="I220" s="12"/>
      <c r="J220" s="12">
        <v>8</v>
      </c>
      <c r="K220" s="13">
        <v>8</v>
      </c>
      <c r="L220" s="12"/>
      <c r="M220" s="12"/>
      <c r="N220" s="13"/>
      <c r="O220" s="12"/>
      <c r="P220" s="12"/>
      <c r="Q220" s="13"/>
      <c r="R220" s="12"/>
      <c r="S220" s="12"/>
      <c r="T220" s="13"/>
      <c r="U220" s="12"/>
      <c r="V220" s="12"/>
      <c r="W220" s="13"/>
      <c r="X220" s="12"/>
      <c r="Y220" s="12"/>
      <c r="Z220" s="13"/>
      <c r="AA220" s="12"/>
      <c r="AB220" s="12"/>
      <c r="AC220" s="13"/>
      <c r="AD220" s="1" t="s">
        <v>337</v>
      </c>
      <c r="AE220" s="11">
        <f t="shared" si="38"/>
        <v>3236.4639999999999</v>
      </c>
      <c r="AF220" s="11">
        <f t="shared" si="39"/>
        <v>0</v>
      </c>
      <c r="AG220" s="11">
        <f t="shared" si="40"/>
        <v>0</v>
      </c>
      <c r="AH220" s="11">
        <f t="shared" si="41"/>
        <v>0</v>
      </c>
      <c r="AI220" s="11">
        <f t="shared" si="42"/>
        <v>0</v>
      </c>
      <c r="AJ220" s="11">
        <f t="shared" si="43"/>
        <v>0</v>
      </c>
      <c r="AK220" s="11">
        <f t="shared" si="44"/>
        <v>0</v>
      </c>
    </row>
    <row r="221" spans="1:37" ht="15.75">
      <c r="A221" s="14">
        <v>50213</v>
      </c>
      <c r="B221" s="15" t="s">
        <v>202</v>
      </c>
      <c r="C221" s="16">
        <v>474.32729999999998</v>
      </c>
      <c r="D221" s="17">
        <v>487.01</v>
      </c>
      <c r="E221" s="17">
        <v>511.4</v>
      </c>
      <c r="F221" s="18">
        <v>500</v>
      </c>
      <c r="G221" s="19" t="s">
        <v>300</v>
      </c>
      <c r="H221" s="12"/>
      <c r="I221" s="12"/>
      <c r="J221" s="12">
        <v>8</v>
      </c>
      <c r="K221" s="13">
        <v>8</v>
      </c>
      <c r="L221" s="12"/>
      <c r="M221" s="12"/>
      <c r="N221" s="13"/>
      <c r="O221" s="12"/>
      <c r="P221" s="12"/>
      <c r="Q221" s="13"/>
      <c r="R221" s="12"/>
      <c r="S221" s="12"/>
      <c r="T221" s="13"/>
      <c r="U221" s="12"/>
      <c r="V221" s="12"/>
      <c r="W221" s="13"/>
      <c r="X221" s="12"/>
      <c r="Y221" s="12"/>
      <c r="Z221" s="13"/>
      <c r="AA221" s="12"/>
      <c r="AB221" s="12"/>
      <c r="AC221" s="13"/>
      <c r="AD221" s="1" t="s">
        <v>337</v>
      </c>
      <c r="AE221" s="11">
        <f t="shared" si="38"/>
        <v>3794.6183999999998</v>
      </c>
      <c r="AF221" s="11">
        <f t="shared" si="39"/>
        <v>0</v>
      </c>
      <c r="AG221" s="11">
        <f t="shared" si="40"/>
        <v>0</v>
      </c>
      <c r="AH221" s="11">
        <f t="shared" si="41"/>
        <v>0</v>
      </c>
      <c r="AI221" s="11">
        <f t="shared" si="42"/>
        <v>0</v>
      </c>
      <c r="AJ221" s="11">
        <f t="shared" si="43"/>
        <v>0</v>
      </c>
      <c r="AK221" s="11">
        <f t="shared" si="44"/>
        <v>0</v>
      </c>
    </row>
    <row r="222" spans="1:37" ht="15.75">
      <c r="A222" s="14">
        <v>50211</v>
      </c>
      <c r="B222" s="15" t="s">
        <v>203</v>
      </c>
      <c r="C222" s="16">
        <v>552.2944</v>
      </c>
      <c r="D222" s="17">
        <v>564.01</v>
      </c>
      <c r="E222" s="17">
        <v>592.20000000000005</v>
      </c>
      <c r="F222" s="18">
        <v>580</v>
      </c>
      <c r="G222" s="19" t="s">
        <v>300</v>
      </c>
      <c r="H222" s="12"/>
      <c r="I222" s="12"/>
      <c r="J222" s="12">
        <v>8</v>
      </c>
      <c r="K222" s="13">
        <v>8</v>
      </c>
      <c r="L222" s="12"/>
      <c r="M222" s="12"/>
      <c r="N222" s="13"/>
      <c r="O222" s="12"/>
      <c r="P222" s="12"/>
      <c r="Q222" s="13"/>
      <c r="R222" s="12"/>
      <c r="S222" s="12"/>
      <c r="T222" s="13"/>
      <c r="U222" s="12"/>
      <c r="V222" s="12"/>
      <c r="W222" s="13"/>
      <c r="X222" s="12"/>
      <c r="Y222" s="12"/>
      <c r="Z222" s="13"/>
      <c r="AA222" s="12"/>
      <c r="AB222" s="12"/>
      <c r="AC222" s="13"/>
      <c r="AD222" s="1" t="s">
        <v>337</v>
      </c>
      <c r="AE222" s="11">
        <f t="shared" si="38"/>
        <v>4418.3552</v>
      </c>
      <c r="AF222" s="11">
        <f t="shared" si="39"/>
        <v>0</v>
      </c>
      <c r="AG222" s="11">
        <f t="shared" si="40"/>
        <v>0</v>
      </c>
      <c r="AH222" s="11">
        <f t="shared" si="41"/>
        <v>0</v>
      </c>
      <c r="AI222" s="11">
        <f t="shared" si="42"/>
        <v>0</v>
      </c>
      <c r="AJ222" s="11">
        <f t="shared" si="43"/>
        <v>0</v>
      </c>
      <c r="AK222" s="11">
        <f t="shared" si="44"/>
        <v>0</v>
      </c>
    </row>
    <row r="223" spans="1:37" ht="15.75">
      <c r="A223" s="14">
        <v>50212</v>
      </c>
      <c r="B223" s="15" t="s">
        <v>204</v>
      </c>
      <c r="C223" s="16">
        <v>610.63919999999996</v>
      </c>
      <c r="D223" s="17">
        <v>618.01</v>
      </c>
      <c r="E223" s="17">
        <v>648.9</v>
      </c>
      <c r="F223" s="18">
        <v>624</v>
      </c>
      <c r="G223" s="19" t="s">
        <v>300</v>
      </c>
      <c r="H223" s="12"/>
      <c r="I223" s="12"/>
      <c r="J223" s="12">
        <v>8</v>
      </c>
      <c r="K223" s="13">
        <v>8</v>
      </c>
      <c r="L223" s="12"/>
      <c r="M223" s="12"/>
      <c r="N223" s="13"/>
      <c r="O223" s="12"/>
      <c r="P223" s="12"/>
      <c r="Q223" s="13"/>
      <c r="R223" s="12"/>
      <c r="S223" s="12"/>
      <c r="T223" s="13"/>
      <c r="U223" s="12"/>
      <c r="V223" s="12"/>
      <c r="W223" s="13"/>
      <c r="X223" s="12"/>
      <c r="Y223" s="12"/>
      <c r="Z223" s="13"/>
      <c r="AA223" s="12"/>
      <c r="AB223" s="12"/>
      <c r="AC223" s="13"/>
      <c r="AD223" s="1" t="s">
        <v>337</v>
      </c>
      <c r="AE223" s="11">
        <f t="shared" si="38"/>
        <v>4885.1135999999997</v>
      </c>
      <c r="AF223" s="11">
        <f t="shared" si="39"/>
        <v>0</v>
      </c>
      <c r="AG223" s="11">
        <f t="shared" si="40"/>
        <v>0</v>
      </c>
      <c r="AH223" s="11">
        <f t="shared" si="41"/>
        <v>0</v>
      </c>
      <c r="AI223" s="11">
        <f t="shared" si="42"/>
        <v>0</v>
      </c>
      <c r="AJ223" s="11">
        <f t="shared" si="43"/>
        <v>0</v>
      </c>
      <c r="AK223" s="11">
        <f t="shared" si="44"/>
        <v>0</v>
      </c>
    </row>
    <row r="224" spans="1:37" ht="15.75">
      <c r="A224" s="14" t="s">
        <v>205</v>
      </c>
      <c r="B224" s="15" t="s">
        <v>206</v>
      </c>
      <c r="C224" s="16">
        <v>343.4803</v>
      </c>
      <c r="D224" s="17">
        <v>344.01</v>
      </c>
      <c r="E224" s="17">
        <v>371.5</v>
      </c>
      <c r="F224" s="18">
        <v>345.4</v>
      </c>
      <c r="G224" s="19" t="s">
        <v>306</v>
      </c>
      <c r="H224" s="12"/>
      <c r="I224" s="12"/>
      <c r="J224" s="12">
        <v>20</v>
      </c>
      <c r="K224" s="13">
        <v>20</v>
      </c>
      <c r="L224" s="12"/>
      <c r="M224" s="12"/>
      <c r="N224" s="13"/>
      <c r="O224" s="12"/>
      <c r="P224" s="12"/>
      <c r="Q224" s="13"/>
      <c r="R224" s="12"/>
      <c r="S224" s="12"/>
      <c r="T224" s="13"/>
      <c r="U224" s="12"/>
      <c r="V224" s="12"/>
      <c r="W224" s="13"/>
      <c r="X224" s="12"/>
      <c r="Y224" s="12"/>
      <c r="Z224" s="13"/>
      <c r="AA224" s="12"/>
      <c r="AB224" s="12"/>
      <c r="AC224" s="13"/>
      <c r="AD224" s="1" t="s">
        <v>339</v>
      </c>
      <c r="AE224" s="11">
        <f t="shared" si="38"/>
        <v>6869.6059999999998</v>
      </c>
      <c r="AF224" s="11">
        <f t="shared" si="39"/>
        <v>0</v>
      </c>
      <c r="AG224" s="11">
        <f t="shared" si="40"/>
        <v>0</v>
      </c>
      <c r="AH224" s="11">
        <f t="shared" si="41"/>
        <v>0</v>
      </c>
      <c r="AI224" s="11">
        <f t="shared" si="42"/>
        <v>0</v>
      </c>
      <c r="AJ224" s="11">
        <f t="shared" si="43"/>
        <v>0</v>
      </c>
      <c r="AK224" s="11">
        <f t="shared" si="44"/>
        <v>0</v>
      </c>
    </row>
    <row r="225" spans="1:37" ht="15.75">
      <c r="A225" s="14" t="s">
        <v>207</v>
      </c>
      <c r="B225" s="19" t="s">
        <v>208</v>
      </c>
      <c r="C225" s="17">
        <v>298.65589999999997</v>
      </c>
      <c r="D225" s="17">
        <v>298.67</v>
      </c>
      <c r="E225" s="17">
        <v>313.60000000000002</v>
      </c>
      <c r="F225" s="18">
        <v>302.93</v>
      </c>
      <c r="G225" s="19" t="s">
        <v>306</v>
      </c>
      <c r="H225" s="12"/>
      <c r="I225" s="12"/>
      <c r="J225" s="12">
        <v>10</v>
      </c>
      <c r="K225" s="13">
        <v>10</v>
      </c>
      <c r="L225" s="12"/>
      <c r="M225" s="12"/>
      <c r="N225" s="13"/>
      <c r="O225" s="12"/>
      <c r="P225" s="12"/>
      <c r="Q225" s="13"/>
      <c r="R225" s="12"/>
      <c r="S225" s="12"/>
      <c r="T225" s="13"/>
      <c r="U225" s="12"/>
      <c r="V225" s="12"/>
      <c r="W225" s="13"/>
      <c r="X225" s="12"/>
      <c r="Y225" s="12"/>
      <c r="Z225" s="13"/>
      <c r="AA225" s="12"/>
      <c r="AB225" s="12"/>
      <c r="AC225" s="13"/>
      <c r="AD225" s="1" t="s">
        <v>339</v>
      </c>
      <c r="AE225" s="11">
        <f t="shared" si="38"/>
        <v>2986.5589999999997</v>
      </c>
      <c r="AF225" s="11">
        <f t="shared" si="39"/>
        <v>0</v>
      </c>
      <c r="AG225" s="11">
        <f t="shared" si="40"/>
        <v>0</v>
      </c>
      <c r="AH225" s="11">
        <f t="shared" si="41"/>
        <v>0</v>
      </c>
      <c r="AI225" s="11">
        <f t="shared" si="42"/>
        <v>0</v>
      </c>
      <c r="AJ225" s="11">
        <f t="shared" si="43"/>
        <v>0</v>
      </c>
      <c r="AK225" s="11">
        <f t="shared" si="44"/>
        <v>0</v>
      </c>
    </row>
    <row r="226" spans="1:37" ht="15.75">
      <c r="A226" s="14">
        <v>5783</v>
      </c>
      <c r="B226" s="15" t="s">
        <v>209</v>
      </c>
      <c r="C226" s="16">
        <v>473.23219999999998</v>
      </c>
      <c r="D226" s="17">
        <v>489.57</v>
      </c>
      <c r="E226" s="17">
        <v>514.1</v>
      </c>
      <c r="F226" s="16">
        <v>489.55779999999999</v>
      </c>
      <c r="G226" s="19" t="s">
        <v>338</v>
      </c>
      <c r="H226" s="12"/>
      <c r="I226" s="12"/>
      <c r="J226" s="12">
        <v>5</v>
      </c>
      <c r="K226" s="13">
        <v>5</v>
      </c>
      <c r="L226" s="12"/>
      <c r="M226" s="12"/>
      <c r="N226" s="13"/>
      <c r="O226" s="12"/>
      <c r="P226" s="12"/>
      <c r="Q226" s="13"/>
      <c r="R226" s="12"/>
      <c r="S226" s="12"/>
      <c r="T226" s="13"/>
      <c r="U226" s="12"/>
      <c r="V226" s="12"/>
      <c r="W226" s="13"/>
      <c r="X226" s="12"/>
      <c r="Y226" s="12"/>
      <c r="Z226" s="13"/>
      <c r="AA226" s="12"/>
      <c r="AB226" s="12"/>
      <c r="AC226" s="13"/>
      <c r="AD226" s="1"/>
      <c r="AE226" s="11">
        <f t="shared" si="38"/>
        <v>2366.1610000000001</v>
      </c>
      <c r="AF226" s="11">
        <f t="shared" si="39"/>
        <v>0</v>
      </c>
      <c r="AG226" s="11">
        <f t="shared" si="40"/>
        <v>0</v>
      </c>
      <c r="AH226" s="11">
        <f t="shared" si="41"/>
        <v>0</v>
      </c>
      <c r="AI226" s="11">
        <f t="shared" si="42"/>
        <v>0</v>
      </c>
      <c r="AJ226" s="11">
        <f t="shared" si="43"/>
        <v>0</v>
      </c>
      <c r="AK226" s="11">
        <f t="shared" si="44"/>
        <v>0</v>
      </c>
    </row>
    <row r="227" spans="1:37" ht="15.75">
      <c r="A227" s="14">
        <v>5784</v>
      </c>
      <c r="B227" s="15" t="s">
        <v>210</v>
      </c>
      <c r="C227" s="16">
        <v>550.58969999999999</v>
      </c>
      <c r="D227" s="17">
        <v>569.6</v>
      </c>
      <c r="E227" s="17">
        <v>598.1</v>
      </c>
      <c r="F227" s="16">
        <v>569.58789999999999</v>
      </c>
      <c r="G227" s="19" t="s">
        <v>338</v>
      </c>
      <c r="H227" s="12"/>
      <c r="I227" s="12"/>
      <c r="J227" s="12">
        <v>5</v>
      </c>
      <c r="K227" s="13">
        <v>5</v>
      </c>
      <c r="L227" s="12"/>
      <c r="M227" s="12"/>
      <c r="N227" s="13"/>
      <c r="O227" s="12"/>
      <c r="P227" s="12"/>
      <c r="Q227" s="13"/>
      <c r="R227" s="12"/>
      <c r="S227" s="12"/>
      <c r="T227" s="13"/>
      <c r="U227" s="12"/>
      <c r="V227" s="12"/>
      <c r="W227" s="13"/>
      <c r="X227" s="12"/>
      <c r="Y227" s="12"/>
      <c r="Z227" s="13"/>
      <c r="AA227" s="12"/>
      <c r="AB227" s="12"/>
      <c r="AC227" s="13"/>
      <c r="AD227" s="1"/>
      <c r="AE227" s="11">
        <f t="shared" si="38"/>
        <v>2752.9485</v>
      </c>
      <c r="AF227" s="11">
        <f t="shared" si="39"/>
        <v>0</v>
      </c>
      <c r="AG227" s="11">
        <f t="shared" si="40"/>
        <v>0</v>
      </c>
      <c r="AH227" s="11">
        <f t="shared" si="41"/>
        <v>0</v>
      </c>
      <c r="AI227" s="11">
        <f t="shared" si="42"/>
        <v>0</v>
      </c>
      <c r="AJ227" s="11">
        <f t="shared" si="43"/>
        <v>0</v>
      </c>
      <c r="AK227" s="11">
        <f t="shared" si="44"/>
        <v>0</v>
      </c>
    </row>
    <row r="228" spans="1:37" ht="15.75">
      <c r="A228" s="14">
        <v>5782</v>
      </c>
      <c r="B228" s="15" t="s">
        <v>211</v>
      </c>
      <c r="C228" s="16">
        <v>403.72669999999999</v>
      </c>
      <c r="D228" s="17">
        <v>417.67</v>
      </c>
      <c r="E228" s="17">
        <v>438.6</v>
      </c>
      <c r="F228" s="16">
        <v>417.6585</v>
      </c>
      <c r="G228" s="19" t="s">
        <v>338</v>
      </c>
      <c r="H228" s="12"/>
      <c r="I228" s="12"/>
      <c r="J228" s="12">
        <v>5</v>
      </c>
      <c r="K228" s="13">
        <v>5</v>
      </c>
      <c r="L228" s="12"/>
      <c r="M228" s="12"/>
      <c r="N228" s="13"/>
      <c r="O228" s="12"/>
      <c r="P228" s="12"/>
      <c r="Q228" s="13"/>
      <c r="R228" s="12"/>
      <c r="S228" s="12"/>
      <c r="T228" s="13"/>
      <c r="U228" s="12"/>
      <c r="V228" s="12"/>
      <c r="W228" s="13"/>
      <c r="X228" s="12"/>
      <c r="Y228" s="12"/>
      <c r="Z228" s="13"/>
      <c r="AA228" s="12"/>
      <c r="AB228" s="12"/>
      <c r="AC228" s="13"/>
      <c r="AD228" s="1"/>
      <c r="AE228" s="11">
        <f t="shared" si="38"/>
        <v>2018.6334999999999</v>
      </c>
      <c r="AF228" s="11">
        <f t="shared" si="39"/>
        <v>0</v>
      </c>
      <c r="AG228" s="11">
        <f t="shared" si="40"/>
        <v>0</v>
      </c>
      <c r="AH228" s="11">
        <f t="shared" si="41"/>
        <v>0</v>
      </c>
      <c r="AI228" s="11">
        <f t="shared" si="42"/>
        <v>0</v>
      </c>
      <c r="AJ228" s="11">
        <f t="shared" si="43"/>
        <v>0</v>
      </c>
      <c r="AK228" s="11">
        <f t="shared" si="44"/>
        <v>0</v>
      </c>
    </row>
    <row r="229" spans="1:37" ht="15.75">
      <c r="A229" s="14">
        <v>57994</v>
      </c>
      <c r="B229" s="15" t="s">
        <v>212</v>
      </c>
      <c r="C229" s="16">
        <v>249.68369999999999</v>
      </c>
      <c r="D229" s="17">
        <v>252.01</v>
      </c>
      <c r="E229" s="17">
        <v>264.60000000000002</v>
      </c>
      <c r="F229" s="16">
        <v>252</v>
      </c>
      <c r="G229" s="19" t="s">
        <v>302</v>
      </c>
      <c r="H229" s="12"/>
      <c r="I229" s="12"/>
      <c r="J229" s="12">
        <v>8</v>
      </c>
      <c r="K229" s="13">
        <v>8</v>
      </c>
      <c r="L229" s="12"/>
      <c r="M229" s="12"/>
      <c r="N229" s="13"/>
      <c r="O229" s="12"/>
      <c r="P229" s="12"/>
      <c r="Q229" s="13"/>
      <c r="R229" s="12"/>
      <c r="S229" s="12"/>
      <c r="T229" s="13"/>
      <c r="U229" s="12"/>
      <c r="V229" s="12"/>
      <c r="W229" s="13"/>
      <c r="X229" s="12"/>
      <c r="Y229" s="12"/>
      <c r="Z229" s="13"/>
      <c r="AA229" s="12"/>
      <c r="AB229" s="12"/>
      <c r="AC229" s="13"/>
      <c r="AD229" s="1" t="s">
        <v>339</v>
      </c>
      <c r="AE229" s="11">
        <f t="shared" si="38"/>
        <v>1997.4695999999999</v>
      </c>
      <c r="AF229" s="11">
        <f t="shared" si="39"/>
        <v>0</v>
      </c>
      <c r="AG229" s="11">
        <f t="shared" si="40"/>
        <v>0</v>
      </c>
      <c r="AH229" s="11">
        <f t="shared" si="41"/>
        <v>0</v>
      </c>
      <c r="AI229" s="11">
        <f t="shared" si="42"/>
        <v>0</v>
      </c>
      <c r="AJ229" s="11">
        <f t="shared" si="43"/>
        <v>0</v>
      </c>
      <c r="AK229" s="11">
        <f t="shared" si="44"/>
        <v>0</v>
      </c>
    </row>
    <row r="230" spans="1:37" ht="15.75">
      <c r="A230" s="14">
        <v>57996</v>
      </c>
      <c r="B230" s="19" t="s">
        <v>213</v>
      </c>
      <c r="C230" s="17">
        <v>316.4948</v>
      </c>
      <c r="D230" s="17">
        <v>316.5</v>
      </c>
      <c r="E230" s="17">
        <v>332.4</v>
      </c>
      <c r="F230" s="18">
        <v>338</v>
      </c>
      <c r="G230" s="19" t="s">
        <v>302</v>
      </c>
      <c r="H230" s="12"/>
      <c r="I230" s="12"/>
      <c r="J230" s="12">
        <v>10</v>
      </c>
      <c r="K230" s="13">
        <v>10</v>
      </c>
      <c r="L230" s="12"/>
      <c r="M230" s="12"/>
      <c r="N230" s="13"/>
      <c r="O230" s="12"/>
      <c r="P230" s="12"/>
      <c r="Q230" s="13"/>
      <c r="R230" s="12"/>
      <c r="S230" s="12"/>
      <c r="T230" s="13"/>
      <c r="U230" s="12"/>
      <c r="V230" s="12"/>
      <c r="W230" s="13"/>
      <c r="X230" s="12"/>
      <c r="Y230" s="12"/>
      <c r="Z230" s="13"/>
      <c r="AA230" s="12"/>
      <c r="AB230" s="12"/>
      <c r="AC230" s="13"/>
      <c r="AD230" s="1" t="s">
        <v>339</v>
      </c>
      <c r="AE230" s="11">
        <f t="shared" si="38"/>
        <v>3164.9479999999999</v>
      </c>
      <c r="AF230" s="11">
        <f t="shared" si="39"/>
        <v>0</v>
      </c>
      <c r="AG230" s="11">
        <f t="shared" si="40"/>
        <v>0</v>
      </c>
      <c r="AH230" s="11">
        <f t="shared" si="41"/>
        <v>0</v>
      </c>
      <c r="AI230" s="11">
        <f t="shared" si="42"/>
        <v>0</v>
      </c>
      <c r="AJ230" s="11">
        <f t="shared" si="43"/>
        <v>0</v>
      </c>
      <c r="AK230" s="11">
        <f t="shared" si="44"/>
        <v>0</v>
      </c>
    </row>
    <row r="231" spans="1:37" ht="15.75">
      <c r="A231" s="14">
        <v>57997</v>
      </c>
      <c r="B231" s="15" t="s">
        <v>214</v>
      </c>
      <c r="C231" s="16">
        <v>356.70679999999999</v>
      </c>
      <c r="D231" s="17">
        <v>356.71</v>
      </c>
      <c r="E231" s="17">
        <v>374.6</v>
      </c>
      <c r="F231" s="18">
        <v>360</v>
      </c>
      <c r="G231" s="19" t="s">
        <v>302</v>
      </c>
      <c r="H231" s="12"/>
      <c r="I231" s="12"/>
      <c r="J231" s="12">
        <v>10</v>
      </c>
      <c r="K231" s="13">
        <v>10</v>
      </c>
      <c r="L231" s="12"/>
      <c r="M231" s="12"/>
      <c r="N231" s="13"/>
      <c r="O231" s="12"/>
      <c r="P231" s="12"/>
      <c r="Q231" s="13"/>
      <c r="R231" s="12"/>
      <c r="S231" s="12"/>
      <c r="T231" s="13"/>
      <c r="U231" s="12"/>
      <c r="V231" s="12"/>
      <c r="W231" s="13"/>
      <c r="X231" s="12"/>
      <c r="Y231" s="12"/>
      <c r="Z231" s="13"/>
      <c r="AA231" s="12"/>
      <c r="AB231" s="12"/>
      <c r="AC231" s="13"/>
      <c r="AD231" s="1" t="s">
        <v>339</v>
      </c>
      <c r="AE231" s="11">
        <f t="shared" si="38"/>
        <v>3567.0679999999998</v>
      </c>
      <c r="AF231" s="11">
        <f t="shared" si="39"/>
        <v>0</v>
      </c>
      <c r="AG231" s="11">
        <f t="shared" si="40"/>
        <v>0</v>
      </c>
      <c r="AH231" s="11">
        <f t="shared" si="41"/>
        <v>0</v>
      </c>
      <c r="AI231" s="11">
        <f t="shared" si="42"/>
        <v>0</v>
      </c>
      <c r="AJ231" s="11">
        <f t="shared" si="43"/>
        <v>0</v>
      </c>
      <c r="AK231" s="11">
        <f t="shared" si="44"/>
        <v>0</v>
      </c>
    </row>
    <row r="232" spans="1:37" ht="15.75">
      <c r="A232" s="14">
        <v>57995</v>
      </c>
      <c r="B232" s="19" t="s">
        <v>215</v>
      </c>
      <c r="C232" s="17">
        <v>281.09089999999998</v>
      </c>
      <c r="D232" s="17">
        <v>281.10000000000002</v>
      </c>
      <c r="E232" s="17">
        <v>295.2</v>
      </c>
      <c r="F232" s="18">
        <v>294</v>
      </c>
      <c r="G232" s="19" t="s">
        <v>302</v>
      </c>
      <c r="H232" s="12"/>
      <c r="I232" s="12"/>
      <c r="J232" s="12">
        <v>8</v>
      </c>
      <c r="K232" s="13">
        <v>8</v>
      </c>
      <c r="L232" s="12"/>
      <c r="M232" s="12"/>
      <c r="N232" s="13"/>
      <c r="O232" s="12"/>
      <c r="P232" s="12"/>
      <c r="Q232" s="13"/>
      <c r="R232" s="12"/>
      <c r="S232" s="12"/>
      <c r="T232" s="13"/>
      <c r="U232" s="12"/>
      <c r="V232" s="12"/>
      <c r="W232" s="13"/>
      <c r="X232" s="12"/>
      <c r="Y232" s="12"/>
      <c r="Z232" s="13"/>
      <c r="AA232" s="12"/>
      <c r="AB232" s="12"/>
      <c r="AC232" s="13"/>
      <c r="AD232" s="1" t="s">
        <v>339</v>
      </c>
      <c r="AE232" s="11">
        <f t="shared" si="38"/>
        <v>2248.7271999999998</v>
      </c>
      <c r="AF232" s="11">
        <f t="shared" si="39"/>
        <v>0</v>
      </c>
      <c r="AG232" s="11">
        <f t="shared" si="40"/>
        <v>0</v>
      </c>
      <c r="AH232" s="11">
        <f t="shared" si="41"/>
        <v>0</v>
      </c>
      <c r="AI232" s="11">
        <f t="shared" si="42"/>
        <v>0</v>
      </c>
      <c r="AJ232" s="11">
        <f t="shared" si="43"/>
        <v>0</v>
      </c>
      <c r="AK232" s="11">
        <f t="shared" si="44"/>
        <v>0</v>
      </c>
    </row>
    <row r="233" spans="1:37" ht="15.75">
      <c r="B233" s="10" t="s">
        <v>216</v>
      </c>
    </row>
    <row r="234" spans="1:37" ht="15.75">
      <c r="A234" s="14">
        <v>5642</v>
      </c>
      <c r="B234" s="19" t="s">
        <v>217</v>
      </c>
      <c r="C234" s="17">
        <v>452.08929999999998</v>
      </c>
      <c r="D234" s="17">
        <v>452.1</v>
      </c>
      <c r="E234" s="17">
        <v>474.7</v>
      </c>
      <c r="F234" s="18">
        <v>458</v>
      </c>
      <c r="G234" s="19" t="s">
        <v>318</v>
      </c>
      <c r="H234" s="12"/>
      <c r="I234" s="12"/>
      <c r="J234" s="12">
        <v>10</v>
      </c>
      <c r="K234" s="13">
        <v>10</v>
      </c>
      <c r="L234" s="12"/>
      <c r="M234" s="12"/>
      <c r="N234" s="13"/>
      <c r="O234" s="12"/>
      <c r="P234" s="12"/>
      <c r="Q234" s="13"/>
      <c r="R234" s="12"/>
      <c r="S234" s="12"/>
      <c r="T234" s="13"/>
      <c r="U234" s="12"/>
      <c r="V234" s="12"/>
      <c r="W234" s="13"/>
      <c r="X234" s="12"/>
      <c r="Y234" s="12"/>
      <c r="Z234" s="13"/>
      <c r="AA234" s="12"/>
      <c r="AB234" s="12"/>
      <c r="AC234" s="13"/>
      <c r="AD234" s="1"/>
      <c r="AE234" s="11">
        <f>C234*K234</f>
        <v>4520.893</v>
      </c>
      <c r="AF234" s="11">
        <f>C234*N234</f>
        <v>0</v>
      </c>
      <c r="AG234" s="11">
        <f>C234*Q234</f>
        <v>0</v>
      </c>
      <c r="AH234" s="11">
        <f>C234*T234</f>
        <v>0</v>
      </c>
      <c r="AI234" s="11">
        <f>C234*W234</f>
        <v>0</v>
      </c>
      <c r="AJ234" s="11">
        <f>C234*Z234</f>
        <v>0</v>
      </c>
      <c r="AK234" s="11">
        <f>C234*AC234</f>
        <v>0</v>
      </c>
    </row>
    <row r="235" spans="1:37" ht="15.75">
      <c r="A235" s="14" t="s">
        <v>218</v>
      </c>
      <c r="B235" s="19" t="s">
        <v>219</v>
      </c>
      <c r="C235" s="17">
        <v>199.01740000000001</v>
      </c>
      <c r="D235" s="17">
        <v>199.03</v>
      </c>
      <c r="E235" s="17">
        <v>209</v>
      </c>
      <c r="F235" s="17"/>
      <c r="G235" s="19"/>
      <c r="H235" s="12"/>
      <c r="I235" s="12"/>
      <c r="J235" s="12">
        <v>20</v>
      </c>
      <c r="K235" s="13">
        <v>20</v>
      </c>
      <c r="L235" s="12"/>
      <c r="M235" s="12"/>
      <c r="N235" s="13"/>
      <c r="O235" s="12"/>
      <c r="P235" s="12"/>
      <c r="Q235" s="13"/>
      <c r="R235" s="12"/>
      <c r="S235" s="12"/>
      <c r="T235" s="13"/>
      <c r="U235" s="12"/>
      <c r="V235" s="12"/>
      <c r="W235" s="13"/>
      <c r="X235" s="12"/>
      <c r="Y235" s="12"/>
      <c r="Z235" s="13"/>
      <c r="AA235" s="12"/>
      <c r="AB235" s="12"/>
      <c r="AC235" s="13"/>
      <c r="AD235" s="1"/>
      <c r="AE235" s="11">
        <f>C235*K235</f>
        <v>3980.348</v>
      </c>
      <c r="AF235" s="11">
        <f>C235*N235</f>
        <v>0</v>
      </c>
      <c r="AG235" s="11">
        <f>C235*Q235</f>
        <v>0</v>
      </c>
      <c r="AH235" s="11">
        <f>C235*T235</f>
        <v>0</v>
      </c>
      <c r="AI235" s="11">
        <f>C235*W235</f>
        <v>0</v>
      </c>
      <c r="AJ235" s="11">
        <f>C235*Z235</f>
        <v>0</v>
      </c>
      <c r="AK235" s="11">
        <f>C235*AC235</f>
        <v>0</v>
      </c>
    </row>
    <row r="236" spans="1:37" ht="15.75">
      <c r="A236" s="14">
        <v>5624</v>
      </c>
      <c r="B236" s="20" t="s">
        <v>220</v>
      </c>
      <c r="C236" s="18">
        <v>430.14</v>
      </c>
      <c r="D236" s="17">
        <v>421.01</v>
      </c>
      <c r="E236" s="17">
        <v>442.1</v>
      </c>
      <c r="F236" s="18">
        <v>443.39</v>
      </c>
      <c r="G236" s="19" t="s">
        <v>318</v>
      </c>
      <c r="H236" s="12"/>
      <c r="I236" s="12"/>
      <c r="J236" s="12">
        <v>3</v>
      </c>
      <c r="K236" s="13">
        <v>3</v>
      </c>
      <c r="L236" s="12"/>
      <c r="M236" s="12"/>
      <c r="N236" s="13"/>
      <c r="O236" s="12"/>
      <c r="P236" s="12"/>
      <c r="Q236" s="13"/>
      <c r="R236" s="12"/>
      <c r="S236" s="12"/>
      <c r="T236" s="13"/>
      <c r="U236" s="12"/>
      <c r="V236" s="12"/>
      <c r="W236" s="13"/>
      <c r="X236" s="12"/>
      <c r="Y236" s="12"/>
      <c r="Z236" s="13"/>
      <c r="AA236" s="12"/>
      <c r="AB236" s="12"/>
      <c r="AC236" s="13"/>
      <c r="AD236" s="1"/>
      <c r="AE236" s="11">
        <f>C236*K236</f>
        <v>1290.42</v>
      </c>
      <c r="AF236" s="11">
        <f>C236*N236</f>
        <v>0</v>
      </c>
      <c r="AG236" s="11">
        <f>C236*Q236</f>
        <v>0</v>
      </c>
      <c r="AH236" s="11">
        <f>C236*T236</f>
        <v>0</v>
      </c>
      <c r="AI236" s="11">
        <f>C236*W236</f>
        <v>0</v>
      </c>
      <c r="AJ236" s="11">
        <f>C236*Z236</f>
        <v>0</v>
      </c>
      <c r="AK236" s="11">
        <f>C236*AC236</f>
        <v>0</v>
      </c>
    </row>
    <row r="237" spans="1:37" ht="15.75">
      <c r="B237" s="10" t="s">
        <v>221</v>
      </c>
    </row>
    <row r="238" spans="1:37" ht="15.75">
      <c r="A238" s="21" t="s">
        <v>222</v>
      </c>
      <c r="B238" s="15" t="s">
        <v>223</v>
      </c>
      <c r="C238" s="16">
        <v>53.6111</v>
      </c>
      <c r="D238" s="22">
        <v>61.21</v>
      </c>
      <c r="E238" s="17">
        <v>65.900000000000006</v>
      </c>
      <c r="F238" s="16">
        <v>58.31</v>
      </c>
      <c r="G238" s="19" t="s">
        <v>306</v>
      </c>
      <c r="H238" s="12"/>
      <c r="I238" s="12"/>
      <c r="J238" s="12">
        <v>15</v>
      </c>
      <c r="K238" s="13">
        <v>15</v>
      </c>
      <c r="L238" s="12"/>
      <c r="M238" s="12"/>
      <c r="N238" s="13"/>
      <c r="O238" s="12"/>
      <c r="P238" s="12"/>
      <c r="Q238" s="13"/>
      <c r="R238" s="12"/>
      <c r="S238" s="12"/>
      <c r="T238" s="13"/>
      <c r="U238" s="12"/>
      <c r="V238" s="12"/>
      <c r="W238" s="13"/>
      <c r="X238" s="12"/>
      <c r="Y238" s="12"/>
      <c r="Z238" s="13"/>
      <c r="AA238" s="12"/>
      <c r="AB238" s="12"/>
      <c r="AC238" s="13"/>
      <c r="AD238" s="1"/>
      <c r="AE238" s="11">
        <f>C238*K238</f>
        <v>804.16650000000004</v>
      </c>
      <c r="AF238" s="11">
        <f>C238*N238</f>
        <v>0</v>
      </c>
      <c r="AG238" s="11">
        <f>C238*Q238</f>
        <v>0</v>
      </c>
      <c r="AH238" s="11">
        <f>C238*T238</f>
        <v>0</v>
      </c>
      <c r="AI238" s="11">
        <f>C238*W238</f>
        <v>0</v>
      </c>
      <c r="AJ238" s="11">
        <f>C238*Z238</f>
        <v>0</v>
      </c>
      <c r="AK238" s="11">
        <f>C238*AC238</f>
        <v>0</v>
      </c>
    </row>
    <row r="239" spans="1:37" ht="15.75">
      <c r="A239" s="21" t="s">
        <v>224</v>
      </c>
      <c r="B239" s="19" t="s">
        <v>225</v>
      </c>
      <c r="C239" s="17">
        <v>48.9711</v>
      </c>
      <c r="D239" s="22">
        <v>48.98</v>
      </c>
      <c r="E239" s="17">
        <v>53.9</v>
      </c>
      <c r="F239" s="18">
        <v>54.84</v>
      </c>
      <c r="G239" s="19" t="s">
        <v>306</v>
      </c>
      <c r="H239" s="12"/>
      <c r="I239" s="12"/>
      <c r="J239" s="12">
        <v>15</v>
      </c>
      <c r="K239" s="13">
        <v>15</v>
      </c>
      <c r="L239" s="12"/>
      <c r="M239" s="12"/>
      <c r="N239" s="13"/>
      <c r="O239" s="12"/>
      <c r="P239" s="12"/>
      <c r="Q239" s="13"/>
      <c r="R239" s="12"/>
      <c r="S239" s="12"/>
      <c r="T239" s="13"/>
      <c r="U239" s="12"/>
      <c r="V239" s="12"/>
      <c r="W239" s="13"/>
      <c r="X239" s="12"/>
      <c r="Y239" s="12"/>
      <c r="Z239" s="13"/>
      <c r="AA239" s="12"/>
      <c r="AB239" s="12"/>
      <c r="AC239" s="13"/>
      <c r="AD239" s="1"/>
      <c r="AE239" s="11">
        <f>C239*K239</f>
        <v>734.56650000000002</v>
      </c>
      <c r="AF239" s="11">
        <f>C239*N239</f>
        <v>0</v>
      </c>
      <c r="AG239" s="11">
        <f>C239*Q239</f>
        <v>0</v>
      </c>
      <c r="AH239" s="11">
        <f>C239*T239</f>
        <v>0</v>
      </c>
      <c r="AI239" s="11">
        <f>C239*W239</f>
        <v>0</v>
      </c>
      <c r="AJ239" s="11">
        <f>C239*Z239</f>
        <v>0</v>
      </c>
      <c r="AK239" s="11">
        <f>C239*AC239</f>
        <v>0</v>
      </c>
    </row>
    <row r="240" spans="1:37" ht="15.75">
      <c r="B240" s="10" t="s">
        <v>226</v>
      </c>
    </row>
    <row r="241" spans="1:37" ht="15.75">
      <c r="A241" s="21">
        <v>7501001165215</v>
      </c>
      <c r="B241" s="20" t="s">
        <v>227</v>
      </c>
      <c r="C241" s="18">
        <v>818.34019999999998</v>
      </c>
      <c r="D241" s="22">
        <v>409.44</v>
      </c>
      <c r="E241" s="17">
        <v>516</v>
      </c>
      <c r="F241" s="18">
        <v>916.56</v>
      </c>
      <c r="G241" s="19" t="s">
        <v>304</v>
      </c>
      <c r="H241" s="12"/>
      <c r="I241" s="12"/>
      <c r="J241" s="12">
        <v>24</v>
      </c>
      <c r="K241" s="13">
        <v>24</v>
      </c>
      <c r="L241" s="12"/>
      <c r="M241" s="12"/>
      <c r="N241" s="13"/>
      <c r="O241" s="12"/>
      <c r="P241" s="12"/>
      <c r="Q241" s="13"/>
      <c r="R241" s="12"/>
      <c r="S241" s="12"/>
      <c r="T241" s="13"/>
      <c r="U241" s="12"/>
      <c r="V241" s="12"/>
      <c r="W241" s="13"/>
      <c r="X241" s="12"/>
      <c r="Y241" s="12"/>
      <c r="Z241" s="13"/>
      <c r="AA241" s="12"/>
      <c r="AB241" s="12"/>
      <c r="AC241" s="13"/>
      <c r="AD241" s="1"/>
      <c r="AE241" s="11">
        <f>C241*K241</f>
        <v>19640.164799999999</v>
      </c>
      <c r="AF241" s="11">
        <f>C241*N241</f>
        <v>0</v>
      </c>
      <c r="AG241" s="11">
        <f>C241*Q241</f>
        <v>0</v>
      </c>
      <c r="AH241" s="11">
        <f>C241*T241</f>
        <v>0</v>
      </c>
      <c r="AI241" s="11">
        <f>C241*W241</f>
        <v>0</v>
      </c>
      <c r="AJ241" s="11">
        <f>C241*Z241</f>
        <v>0</v>
      </c>
      <c r="AK241" s="11">
        <f>C241*AC241</f>
        <v>0</v>
      </c>
    </row>
    <row r="242" spans="1:37" ht="15.75">
      <c r="B242" s="10" t="s">
        <v>79</v>
      </c>
    </row>
    <row r="243" spans="1:37" ht="15.75">
      <c r="A243" s="14">
        <v>57999</v>
      </c>
      <c r="B243" s="19" t="s">
        <v>228</v>
      </c>
      <c r="C243" s="17">
        <v>260.6069</v>
      </c>
      <c r="D243" s="17">
        <v>260.62</v>
      </c>
      <c r="E243" s="17">
        <v>273.7</v>
      </c>
      <c r="F243" s="18">
        <v>263</v>
      </c>
      <c r="G243" s="19" t="s">
        <v>318</v>
      </c>
      <c r="H243" s="12"/>
      <c r="I243" s="12"/>
      <c r="J243" s="12">
        <v>15</v>
      </c>
      <c r="K243" s="13">
        <v>15</v>
      </c>
      <c r="L243" s="12"/>
      <c r="M243" s="12"/>
      <c r="N243" s="13"/>
      <c r="O243" s="12"/>
      <c r="P243" s="12"/>
      <c r="Q243" s="13"/>
      <c r="R243" s="12"/>
      <c r="S243" s="12"/>
      <c r="T243" s="13"/>
      <c r="U243" s="12"/>
      <c r="V243" s="12"/>
      <c r="W243" s="13"/>
      <c r="X243" s="12"/>
      <c r="Y243" s="12"/>
      <c r="Z243" s="13"/>
      <c r="AA243" s="12"/>
      <c r="AB243" s="12"/>
      <c r="AC243" s="13"/>
      <c r="AD243" s="1"/>
      <c r="AE243" s="11">
        <f>C243*K243</f>
        <v>3909.1035000000002</v>
      </c>
      <c r="AF243" s="11">
        <f>C243*N243</f>
        <v>0</v>
      </c>
      <c r="AG243" s="11">
        <f>C243*Q243</f>
        <v>0</v>
      </c>
      <c r="AH243" s="11">
        <f>C243*T243</f>
        <v>0</v>
      </c>
      <c r="AI243" s="11">
        <f>C243*W243</f>
        <v>0</v>
      </c>
      <c r="AJ243" s="11">
        <f>C243*Z243</f>
        <v>0</v>
      </c>
      <c r="AK243" s="11">
        <f>C243*AC243</f>
        <v>0</v>
      </c>
    </row>
    <row r="244" spans="1:37" ht="15.75">
      <c r="A244" s="14">
        <v>6340</v>
      </c>
      <c r="B244" s="19" t="s">
        <v>229</v>
      </c>
      <c r="C244" s="17">
        <v>156.8665</v>
      </c>
      <c r="D244" s="17">
        <v>156.88</v>
      </c>
      <c r="E244" s="17">
        <v>164.8</v>
      </c>
      <c r="F244" s="18">
        <v>157.18</v>
      </c>
      <c r="G244" s="19" t="s">
        <v>318</v>
      </c>
      <c r="H244" s="12"/>
      <c r="I244" s="12"/>
      <c r="J244" s="12">
        <v>10</v>
      </c>
      <c r="K244" s="13">
        <v>10</v>
      </c>
      <c r="L244" s="12"/>
      <c r="M244" s="12"/>
      <c r="N244" s="13"/>
      <c r="O244" s="12"/>
      <c r="P244" s="12"/>
      <c r="Q244" s="13"/>
      <c r="R244" s="12"/>
      <c r="S244" s="12"/>
      <c r="T244" s="13"/>
      <c r="U244" s="12"/>
      <c r="V244" s="12"/>
      <c r="W244" s="13"/>
      <c r="X244" s="12"/>
      <c r="Y244" s="12"/>
      <c r="Z244" s="13"/>
      <c r="AA244" s="12"/>
      <c r="AB244" s="12"/>
      <c r="AC244" s="13"/>
      <c r="AD244" s="1"/>
      <c r="AE244" s="11">
        <f>C244*K244</f>
        <v>1568.665</v>
      </c>
      <c r="AF244" s="11">
        <f>C244*N244</f>
        <v>0</v>
      </c>
      <c r="AG244" s="11">
        <f>C244*Q244</f>
        <v>0</v>
      </c>
      <c r="AH244" s="11">
        <f>C244*T244</f>
        <v>0</v>
      </c>
      <c r="AI244" s="11">
        <f>C244*W244</f>
        <v>0</v>
      </c>
      <c r="AJ244" s="11">
        <f>C244*Z244</f>
        <v>0</v>
      </c>
      <c r="AK244" s="11">
        <f>C244*AC244</f>
        <v>0</v>
      </c>
    </row>
    <row r="245" spans="1:37" ht="15.75">
      <c r="A245" s="14" t="s">
        <v>230</v>
      </c>
      <c r="B245" s="19" t="s">
        <v>231</v>
      </c>
      <c r="C245" s="17">
        <v>336.39760000000001</v>
      </c>
      <c r="D245" s="17">
        <v>336.41</v>
      </c>
      <c r="E245" s="17">
        <v>353.3</v>
      </c>
      <c r="F245" s="18">
        <v>367</v>
      </c>
      <c r="G245" s="19" t="s">
        <v>318</v>
      </c>
      <c r="H245" s="12"/>
      <c r="I245" s="12"/>
      <c r="J245" s="12">
        <v>10</v>
      </c>
      <c r="K245" s="13">
        <v>10</v>
      </c>
      <c r="L245" s="12"/>
      <c r="M245" s="12"/>
      <c r="N245" s="13"/>
      <c r="O245" s="12"/>
      <c r="P245" s="12"/>
      <c r="Q245" s="13"/>
      <c r="R245" s="12"/>
      <c r="S245" s="12"/>
      <c r="T245" s="13"/>
      <c r="U245" s="12"/>
      <c r="V245" s="12"/>
      <c r="W245" s="13"/>
      <c r="X245" s="12"/>
      <c r="Y245" s="12"/>
      <c r="Z245" s="13"/>
      <c r="AA245" s="12"/>
      <c r="AB245" s="12"/>
      <c r="AC245" s="13"/>
      <c r="AD245" s="1"/>
      <c r="AE245" s="11">
        <f>C245*K245</f>
        <v>3363.9760000000001</v>
      </c>
      <c r="AF245" s="11">
        <f>C245*N245</f>
        <v>0</v>
      </c>
      <c r="AG245" s="11">
        <f>C245*Q245</f>
        <v>0</v>
      </c>
      <c r="AH245" s="11">
        <f>C245*T245</f>
        <v>0</v>
      </c>
      <c r="AI245" s="11">
        <f>C245*W245</f>
        <v>0</v>
      </c>
      <c r="AJ245" s="11">
        <f>C245*Z245</f>
        <v>0</v>
      </c>
      <c r="AK245" s="11">
        <f>C245*AC245</f>
        <v>0</v>
      </c>
    </row>
    <row r="246" spans="1:37" ht="15.75">
      <c r="A246" s="14">
        <v>124112</v>
      </c>
      <c r="B246" s="20" t="s">
        <v>232</v>
      </c>
      <c r="C246" s="18">
        <v>175.6148</v>
      </c>
      <c r="D246" s="17">
        <v>174.51</v>
      </c>
      <c r="E246" s="17">
        <v>183.3</v>
      </c>
      <c r="F246" s="18">
        <v>178.25</v>
      </c>
      <c r="G246" s="19" t="s">
        <v>318</v>
      </c>
      <c r="H246" s="12"/>
      <c r="I246" s="12"/>
      <c r="J246" s="12">
        <v>10</v>
      </c>
      <c r="K246" s="13">
        <v>10</v>
      </c>
      <c r="L246" s="12"/>
      <c r="M246" s="12"/>
      <c r="N246" s="13"/>
      <c r="O246" s="12"/>
      <c r="P246" s="12"/>
      <c r="Q246" s="13"/>
      <c r="R246" s="12"/>
      <c r="S246" s="12"/>
      <c r="T246" s="13"/>
      <c r="U246" s="12"/>
      <c r="V246" s="12"/>
      <c r="W246" s="13"/>
      <c r="X246" s="12"/>
      <c r="Y246" s="12"/>
      <c r="Z246" s="13"/>
      <c r="AA246" s="12"/>
      <c r="AB246" s="12"/>
      <c r="AC246" s="13"/>
      <c r="AD246" s="1"/>
      <c r="AE246" s="11">
        <f>C246*K246</f>
        <v>1756.1480000000001</v>
      </c>
      <c r="AF246" s="11">
        <f>C246*N246</f>
        <v>0</v>
      </c>
      <c r="AG246" s="11">
        <f>C246*Q246</f>
        <v>0</v>
      </c>
      <c r="AH246" s="11">
        <f>C246*T246</f>
        <v>0</v>
      </c>
      <c r="AI246" s="11">
        <f>C246*W246</f>
        <v>0</v>
      </c>
      <c r="AJ246" s="11">
        <f>C246*Z246</f>
        <v>0</v>
      </c>
      <c r="AK246" s="11">
        <f>C246*AC246</f>
        <v>0</v>
      </c>
    </row>
    <row r="247" spans="1:37" ht="15.75">
      <c r="A247" s="14">
        <v>6301</v>
      </c>
      <c r="B247" s="15" t="s">
        <v>233</v>
      </c>
      <c r="C247" s="16">
        <v>202.94560000000001</v>
      </c>
      <c r="D247" s="17">
        <v>205.01</v>
      </c>
      <c r="E247" s="17">
        <v>215.3</v>
      </c>
      <c r="F247" s="18">
        <v>206.22</v>
      </c>
      <c r="G247" s="19" t="s">
        <v>318</v>
      </c>
      <c r="H247" s="12"/>
      <c r="I247" s="12"/>
      <c r="J247" s="12">
        <v>10</v>
      </c>
      <c r="K247" s="13">
        <v>10</v>
      </c>
      <c r="L247" s="12"/>
      <c r="M247" s="12"/>
      <c r="N247" s="13"/>
      <c r="O247" s="12"/>
      <c r="P247" s="12"/>
      <c r="Q247" s="13"/>
      <c r="R247" s="12"/>
      <c r="S247" s="12"/>
      <c r="T247" s="13"/>
      <c r="U247" s="12"/>
      <c r="V247" s="12"/>
      <c r="W247" s="13"/>
      <c r="X247" s="12"/>
      <c r="Y247" s="12"/>
      <c r="Z247" s="13"/>
      <c r="AA247" s="12"/>
      <c r="AB247" s="12"/>
      <c r="AC247" s="13"/>
      <c r="AD247" s="1"/>
      <c r="AE247" s="11">
        <f>C247*K247</f>
        <v>2029.4560000000001</v>
      </c>
      <c r="AF247" s="11">
        <f>C247*N247</f>
        <v>0</v>
      </c>
      <c r="AG247" s="11">
        <f>C247*Q247</f>
        <v>0</v>
      </c>
      <c r="AH247" s="11">
        <f>C247*T247</f>
        <v>0</v>
      </c>
      <c r="AI247" s="11">
        <f>C247*W247</f>
        <v>0</v>
      </c>
      <c r="AJ247" s="11">
        <f>C247*Z247</f>
        <v>0</v>
      </c>
      <c r="AK247" s="11">
        <f>C247*AC247</f>
        <v>0</v>
      </c>
    </row>
    <row r="248" spans="1:37" ht="15.75">
      <c r="B248" s="10" t="s">
        <v>81</v>
      </c>
    </row>
    <row r="249" spans="1:37" ht="15.75">
      <c r="A249" s="21">
        <v>6917</v>
      </c>
      <c r="B249" s="19" t="s">
        <v>234</v>
      </c>
      <c r="C249" s="17">
        <v>124.182</v>
      </c>
      <c r="D249" s="17">
        <v>124.19</v>
      </c>
      <c r="E249" s="17">
        <v>130.4</v>
      </c>
      <c r="F249" s="18">
        <v>127</v>
      </c>
      <c r="G249" s="19" t="s">
        <v>309</v>
      </c>
      <c r="H249" s="12"/>
      <c r="I249" s="12"/>
      <c r="J249" s="12">
        <v>15</v>
      </c>
      <c r="K249" s="13">
        <v>15</v>
      </c>
      <c r="L249" s="12"/>
      <c r="M249" s="12"/>
      <c r="N249" s="13"/>
      <c r="O249" s="12"/>
      <c r="P249" s="12"/>
      <c r="Q249" s="13"/>
      <c r="R249" s="12"/>
      <c r="S249" s="12"/>
      <c r="T249" s="13"/>
      <c r="U249" s="12"/>
      <c r="V249" s="12"/>
      <c r="W249" s="13"/>
      <c r="X249" s="12"/>
      <c r="Y249" s="12"/>
      <c r="Z249" s="13"/>
      <c r="AA249" s="12"/>
      <c r="AB249" s="12"/>
      <c r="AC249" s="13"/>
      <c r="AD249" s="1"/>
      <c r="AE249" s="11">
        <f>C249*K249</f>
        <v>1862.73</v>
      </c>
      <c r="AF249" s="11">
        <f>C249*N249</f>
        <v>0</v>
      </c>
      <c r="AG249" s="11">
        <f>C249*Q249</f>
        <v>0</v>
      </c>
      <c r="AH249" s="11">
        <f>C249*T249</f>
        <v>0</v>
      </c>
      <c r="AI249" s="11">
        <f>C249*W249</f>
        <v>0</v>
      </c>
      <c r="AJ249" s="11">
        <f>C249*Z249</f>
        <v>0</v>
      </c>
      <c r="AK249" s="11">
        <f>C249*AC249</f>
        <v>0</v>
      </c>
    </row>
    <row r="250" spans="1:37" ht="15.75">
      <c r="A250" s="21">
        <v>7501102611000</v>
      </c>
      <c r="B250" s="15" t="s">
        <v>235</v>
      </c>
      <c r="C250" s="16">
        <v>131.63630000000001</v>
      </c>
      <c r="D250" s="17">
        <v>132.66</v>
      </c>
      <c r="E250" s="17">
        <v>140.69999999999999</v>
      </c>
      <c r="F250" s="18">
        <v>135</v>
      </c>
      <c r="G250" s="19" t="s">
        <v>302</v>
      </c>
      <c r="H250" s="12"/>
      <c r="I250" s="12"/>
      <c r="J250" s="12">
        <v>20</v>
      </c>
      <c r="K250" s="13">
        <v>20</v>
      </c>
      <c r="L250" s="12"/>
      <c r="M250" s="12"/>
      <c r="N250" s="13"/>
      <c r="O250" s="12"/>
      <c r="P250" s="12"/>
      <c r="Q250" s="13"/>
      <c r="R250" s="12"/>
      <c r="S250" s="12"/>
      <c r="T250" s="13"/>
      <c r="U250" s="12"/>
      <c r="V250" s="12"/>
      <c r="W250" s="13"/>
      <c r="X250" s="12"/>
      <c r="Y250" s="12"/>
      <c r="Z250" s="13"/>
      <c r="AA250" s="12"/>
      <c r="AB250" s="12"/>
      <c r="AC250" s="13"/>
      <c r="AD250" s="1" t="s">
        <v>340</v>
      </c>
      <c r="AE250" s="11">
        <f>C250*K250</f>
        <v>2632.7260000000001</v>
      </c>
      <c r="AF250" s="11">
        <f>C250*N250</f>
        <v>0</v>
      </c>
      <c r="AG250" s="11">
        <f>C250*Q250</f>
        <v>0</v>
      </c>
      <c r="AH250" s="11">
        <f>C250*T250</f>
        <v>0</v>
      </c>
      <c r="AI250" s="11">
        <f>C250*W250</f>
        <v>0</v>
      </c>
      <c r="AJ250" s="11">
        <f>C250*Z250</f>
        <v>0</v>
      </c>
      <c r="AK250" s="11">
        <f>C250*AC250</f>
        <v>0</v>
      </c>
    </row>
    <row r="251" spans="1:37" ht="15.75">
      <c r="A251" s="21">
        <v>6924</v>
      </c>
      <c r="B251" s="15" t="s">
        <v>236</v>
      </c>
      <c r="C251" s="16">
        <v>123.49720000000001</v>
      </c>
      <c r="D251" s="17">
        <v>124.19</v>
      </c>
      <c r="E251" s="17">
        <v>130.4</v>
      </c>
      <c r="F251" s="18">
        <v>126.14</v>
      </c>
      <c r="G251" s="19" t="s">
        <v>326</v>
      </c>
      <c r="H251" s="12"/>
      <c r="I251" s="12"/>
      <c r="J251" s="12">
        <v>15</v>
      </c>
      <c r="K251" s="13">
        <v>15</v>
      </c>
      <c r="L251" s="12"/>
      <c r="M251" s="12"/>
      <c r="N251" s="13"/>
      <c r="O251" s="12"/>
      <c r="P251" s="12"/>
      <c r="Q251" s="13"/>
      <c r="R251" s="12"/>
      <c r="S251" s="12"/>
      <c r="T251" s="13"/>
      <c r="U251" s="12"/>
      <c r="V251" s="12"/>
      <c r="W251" s="13"/>
      <c r="X251" s="12"/>
      <c r="Y251" s="12"/>
      <c r="Z251" s="13"/>
      <c r="AA251" s="12"/>
      <c r="AB251" s="12"/>
      <c r="AC251" s="13"/>
      <c r="AD251" s="1"/>
      <c r="AE251" s="11">
        <f>C251*K251</f>
        <v>1852.4580000000001</v>
      </c>
      <c r="AF251" s="11">
        <f>C251*N251</f>
        <v>0</v>
      </c>
      <c r="AG251" s="11">
        <f>C251*Q251</f>
        <v>0</v>
      </c>
      <c r="AH251" s="11">
        <f>C251*T251</f>
        <v>0</v>
      </c>
      <c r="AI251" s="11">
        <f>C251*W251</f>
        <v>0</v>
      </c>
      <c r="AJ251" s="11">
        <f>C251*Z251</f>
        <v>0</v>
      </c>
      <c r="AK251" s="11">
        <f>C251*AC251</f>
        <v>0</v>
      </c>
    </row>
    <row r="252" spans="1:37" ht="15.75">
      <c r="A252" s="14">
        <v>8469</v>
      </c>
      <c r="B252" s="15" t="s">
        <v>237</v>
      </c>
      <c r="C252" s="16">
        <v>23.259</v>
      </c>
      <c r="D252" s="17">
        <v>23.61</v>
      </c>
      <c r="E252" s="17">
        <v>25</v>
      </c>
      <c r="F252" s="16">
        <v>23.6</v>
      </c>
      <c r="G252" s="19" t="s">
        <v>309</v>
      </c>
      <c r="H252" s="12"/>
      <c r="I252" s="12"/>
      <c r="J252" s="12">
        <v>15</v>
      </c>
      <c r="K252" s="13">
        <v>15</v>
      </c>
      <c r="L252" s="12"/>
      <c r="M252" s="12"/>
      <c r="N252" s="13"/>
      <c r="O252" s="12"/>
      <c r="P252" s="12"/>
      <c r="Q252" s="13"/>
      <c r="R252" s="12"/>
      <c r="S252" s="12"/>
      <c r="T252" s="13"/>
      <c r="U252" s="12"/>
      <c r="V252" s="12"/>
      <c r="W252" s="13"/>
      <c r="X252" s="12"/>
      <c r="Y252" s="12"/>
      <c r="Z252" s="13"/>
      <c r="AA252" s="12"/>
      <c r="AB252" s="12"/>
      <c r="AC252" s="13"/>
      <c r="AD252" s="1" t="s">
        <v>341</v>
      </c>
      <c r="AE252" s="11">
        <f>C252*K252</f>
        <v>348.88499999999999</v>
      </c>
      <c r="AF252" s="11">
        <f>C252*N252</f>
        <v>0</v>
      </c>
      <c r="AG252" s="11">
        <f>C252*Q252</f>
        <v>0</v>
      </c>
      <c r="AH252" s="11">
        <f>C252*T252</f>
        <v>0</v>
      </c>
      <c r="AI252" s="11">
        <f>C252*W252</f>
        <v>0</v>
      </c>
      <c r="AJ252" s="11">
        <f>C252*Z252</f>
        <v>0</v>
      </c>
      <c r="AK252" s="11">
        <f>C252*AC252</f>
        <v>0</v>
      </c>
    </row>
    <row r="253" spans="1:37" ht="15.75">
      <c r="A253" s="14">
        <v>7501102630018</v>
      </c>
      <c r="B253" s="19" t="s">
        <v>238</v>
      </c>
      <c r="C253" s="17">
        <v>116.5431</v>
      </c>
      <c r="D253" s="17">
        <v>116.55</v>
      </c>
      <c r="E253" s="17">
        <v>122.4</v>
      </c>
      <c r="F253" s="18">
        <v>118.5</v>
      </c>
      <c r="G253" s="19" t="s">
        <v>309</v>
      </c>
      <c r="H253" s="12"/>
      <c r="I253" s="12"/>
      <c r="J253" s="12">
        <v>10</v>
      </c>
      <c r="K253" s="13">
        <v>10</v>
      </c>
      <c r="L253" s="12"/>
      <c r="M253" s="12"/>
      <c r="N253" s="13"/>
      <c r="O253" s="12"/>
      <c r="P253" s="12"/>
      <c r="Q253" s="13"/>
      <c r="R253" s="12"/>
      <c r="S253" s="12"/>
      <c r="T253" s="13"/>
      <c r="U253" s="12"/>
      <c r="V253" s="12"/>
      <c r="W253" s="13"/>
      <c r="X253" s="12"/>
      <c r="Y253" s="12"/>
      <c r="Z253" s="13"/>
      <c r="AA253" s="12"/>
      <c r="AB253" s="12"/>
      <c r="AC253" s="13"/>
      <c r="AD253" s="1"/>
      <c r="AE253" s="11">
        <f>C253*K253</f>
        <v>1165.431</v>
      </c>
      <c r="AF253" s="11">
        <f>C253*N253</f>
        <v>0</v>
      </c>
      <c r="AG253" s="11">
        <f>C253*Q253</f>
        <v>0</v>
      </c>
      <c r="AH253" s="11">
        <f>C253*T253</f>
        <v>0</v>
      </c>
      <c r="AI253" s="11">
        <f>C253*W253</f>
        <v>0</v>
      </c>
      <c r="AJ253" s="11">
        <f>C253*Z253</f>
        <v>0</v>
      </c>
      <c r="AK253" s="11">
        <f>C253*AC253</f>
        <v>0</v>
      </c>
    </row>
    <row r="254" spans="1:37">
      <c r="AE254" s="11">
        <f t="shared" ref="AE254:AK254" si="45">SUM(AE177:AE253)</f>
        <v>147651.2715</v>
      </c>
      <c r="AF254" s="11">
        <f t="shared" si="45"/>
        <v>0</v>
      </c>
      <c r="AG254" s="11">
        <f t="shared" si="45"/>
        <v>0</v>
      </c>
      <c r="AH254" s="11">
        <f t="shared" si="45"/>
        <v>0</v>
      </c>
      <c r="AI254" s="11">
        <f t="shared" si="45"/>
        <v>0</v>
      </c>
      <c r="AJ254" s="11">
        <f t="shared" si="45"/>
        <v>0</v>
      </c>
      <c r="AK254" s="11">
        <f t="shared" si="45"/>
        <v>0</v>
      </c>
    </row>
    <row r="257" spans="1:37" ht="15.75">
      <c r="A257" s="39" t="s">
        <v>280</v>
      </c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</row>
    <row r="258" spans="1:37" ht="15.75">
      <c r="A258" s="1"/>
      <c r="B258" s="39" t="s">
        <v>239</v>
      </c>
      <c r="C258" s="40"/>
      <c r="D258" s="40"/>
      <c r="E258" s="40"/>
      <c r="F258" s="40"/>
      <c r="G258" s="40"/>
      <c r="H258" s="41" t="s">
        <v>281</v>
      </c>
      <c r="I258" s="40"/>
      <c r="J258" s="40"/>
      <c r="K258" s="40"/>
      <c r="L258" s="42" t="s">
        <v>282</v>
      </c>
      <c r="M258" s="40"/>
      <c r="N258" s="40"/>
      <c r="O258" s="43" t="s">
        <v>283</v>
      </c>
      <c r="P258" s="40"/>
      <c r="Q258" s="40"/>
      <c r="R258" s="44" t="s">
        <v>284</v>
      </c>
      <c r="S258" s="40"/>
      <c r="T258" s="40"/>
      <c r="U258" s="45" t="s">
        <v>285</v>
      </c>
      <c r="V258" s="40"/>
      <c r="W258" s="40"/>
      <c r="X258" s="46" t="s">
        <v>286</v>
      </c>
      <c r="Y258" s="40"/>
      <c r="Z258" s="40"/>
      <c r="AA258" s="47" t="s">
        <v>287</v>
      </c>
      <c r="AB258" s="40"/>
      <c r="AC258" s="40"/>
      <c r="AD258" s="1"/>
    </row>
    <row r="259" spans="1:37" ht="15.75">
      <c r="A259" s="2"/>
      <c r="B259" s="2" t="s">
        <v>7</v>
      </c>
      <c r="C259" s="2"/>
      <c r="D259" s="2"/>
      <c r="E259" s="2"/>
      <c r="F259" s="2"/>
      <c r="G259" s="2"/>
      <c r="H259" s="38" t="s">
        <v>1</v>
      </c>
      <c r="I259" s="38"/>
      <c r="J259" s="38"/>
      <c r="K259" s="38"/>
      <c r="L259" s="38" t="s">
        <v>1</v>
      </c>
      <c r="M259" s="38"/>
      <c r="N259" s="38"/>
      <c r="O259" s="38" t="s">
        <v>1</v>
      </c>
      <c r="P259" s="38"/>
      <c r="Q259" s="38"/>
      <c r="R259" s="38" t="s">
        <v>1</v>
      </c>
      <c r="S259" s="38"/>
      <c r="T259" s="38"/>
      <c r="U259" s="38" t="s">
        <v>1</v>
      </c>
      <c r="V259" s="38"/>
      <c r="W259" s="38"/>
      <c r="X259" s="38" t="s">
        <v>1</v>
      </c>
      <c r="Y259" s="38"/>
      <c r="Z259" s="38"/>
      <c r="AA259" s="38" t="s">
        <v>1</v>
      </c>
      <c r="AB259" s="38"/>
      <c r="AC259" s="38"/>
      <c r="AD259" s="2"/>
    </row>
    <row r="260" spans="1:37" ht="15.75">
      <c r="A260" s="2" t="s">
        <v>288</v>
      </c>
      <c r="B260" s="10" t="s">
        <v>150</v>
      </c>
      <c r="C260" s="2" t="s">
        <v>289</v>
      </c>
      <c r="D260" s="2" t="s">
        <v>290</v>
      </c>
      <c r="E260" s="2" t="s">
        <v>291</v>
      </c>
      <c r="F260" s="2" t="s">
        <v>292</v>
      </c>
      <c r="G260" s="2" t="s">
        <v>293</v>
      </c>
      <c r="H260" s="2" t="s">
        <v>3</v>
      </c>
      <c r="I260" s="2" t="s">
        <v>4</v>
      </c>
      <c r="J260" s="2" t="s">
        <v>294</v>
      </c>
      <c r="K260" s="2" t="s">
        <v>5</v>
      </c>
      <c r="L260" s="2" t="s">
        <v>3</v>
      </c>
      <c r="M260" s="2" t="s">
        <v>4</v>
      </c>
      <c r="N260" s="2" t="s">
        <v>5</v>
      </c>
      <c r="O260" s="2" t="s">
        <v>3</v>
      </c>
      <c r="P260" s="2" t="s">
        <v>4</v>
      </c>
      <c r="Q260" s="2" t="s">
        <v>5</v>
      </c>
      <c r="R260" s="2" t="s">
        <v>3</v>
      </c>
      <c r="S260" s="2" t="s">
        <v>4</v>
      </c>
      <c r="T260" s="2" t="s">
        <v>5</v>
      </c>
      <c r="U260" s="2" t="s">
        <v>3</v>
      </c>
      <c r="V260" s="2" t="s">
        <v>4</v>
      </c>
      <c r="W260" s="2" t="s">
        <v>5</v>
      </c>
      <c r="X260" s="2" t="s">
        <v>3</v>
      </c>
      <c r="Y260" s="2" t="s">
        <v>4</v>
      </c>
      <c r="Z260" s="2" t="s">
        <v>5</v>
      </c>
      <c r="AA260" s="2" t="s">
        <v>3</v>
      </c>
      <c r="AB260" s="2" t="s">
        <v>4</v>
      </c>
      <c r="AC260" s="2" t="s">
        <v>5</v>
      </c>
      <c r="AD260" t="s">
        <v>295</v>
      </c>
    </row>
    <row r="261" spans="1:37" ht="15.75">
      <c r="A261" s="14">
        <v>2259</v>
      </c>
      <c r="B261" s="15" t="s">
        <v>240</v>
      </c>
      <c r="C261" s="16">
        <v>1046.8</v>
      </c>
      <c r="D261" s="17">
        <v>1167.01</v>
      </c>
      <c r="E261" s="17">
        <v>1255.4000000000001</v>
      </c>
      <c r="F261" s="16">
        <v>1167</v>
      </c>
      <c r="G261" s="19" t="s">
        <v>302</v>
      </c>
      <c r="H261" s="12"/>
      <c r="I261" s="12"/>
      <c r="J261" s="12">
        <v>2</v>
      </c>
      <c r="K261" s="13">
        <v>2</v>
      </c>
      <c r="L261" s="12"/>
      <c r="M261" s="12"/>
      <c r="N261" s="13"/>
      <c r="O261" s="12"/>
      <c r="P261" s="12"/>
      <c r="Q261" s="13"/>
      <c r="R261" s="12"/>
      <c r="S261" s="12"/>
      <c r="T261" s="13"/>
      <c r="U261" s="12"/>
      <c r="V261" s="12"/>
      <c r="W261" s="13"/>
      <c r="X261" s="12"/>
      <c r="Y261" s="12"/>
      <c r="Z261" s="13"/>
      <c r="AA261" s="12"/>
      <c r="AB261" s="12"/>
      <c r="AC261" s="13"/>
      <c r="AD261" s="1"/>
      <c r="AE261" s="11">
        <f>C261*K261</f>
        <v>2093.6</v>
      </c>
      <c r="AF261" s="11">
        <f>C261*N261</f>
        <v>0</v>
      </c>
      <c r="AG261" s="11">
        <f>C261*Q261</f>
        <v>0</v>
      </c>
      <c r="AH261" s="11">
        <f>C261*T261</f>
        <v>0</v>
      </c>
      <c r="AI261" s="11">
        <f>C261*W261</f>
        <v>0</v>
      </c>
      <c r="AJ261" s="11">
        <f>C261*Z261</f>
        <v>0</v>
      </c>
      <c r="AK261" s="11">
        <f>C261*AC261</f>
        <v>0</v>
      </c>
    </row>
    <row r="262" spans="1:37" ht="15.75">
      <c r="A262" s="14">
        <v>7502221010726</v>
      </c>
      <c r="B262" s="20" t="s">
        <v>241</v>
      </c>
      <c r="C262" s="18">
        <v>806.4</v>
      </c>
      <c r="D262" s="17">
        <v>802.87</v>
      </c>
      <c r="E262" s="17">
        <v>843.1</v>
      </c>
      <c r="F262" s="18">
        <v>843</v>
      </c>
      <c r="G262" s="19" t="s">
        <v>333</v>
      </c>
      <c r="H262" s="12"/>
      <c r="I262" s="12"/>
      <c r="J262" s="12">
        <v>8</v>
      </c>
      <c r="K262" s="13">
        <v>8</v>
      </c>
      <c r="L262" s="12"/>
      <c r="M262" s="12"/>
      <c r="N262" s="13"/>
      <c r="O262" s="12"/>
      <c r="P262" s="12"/>
      <c r="Q262" s="13"/>
      <c r="R262" s="12"/>
      <c r="S262" s="12"/>
      <c r="T262" s="13"/>
      <c r="U262" s="12"/>
      <c r="V262" s="12"/>
      <c r="W262" s="13"/>
      <c r="X262" s="12"/>
      <c r="Y262" s="12"/>
      <c r="Z262" s="13"/>
      <c r="AA262" s="12"/>
      <c r="AB262" s="12"/>
      <c r="AC262" s="13"/>
      <c r="AD262" s="1"/>
      <c r="AE262" s="11">
        <f>C262*K262</f>
        <v>6451.2</v>
      </c>
      <c r="AF262" s="11">
        <f>C262*N262</f>
        <v>0</v>
      </c>
      <c r="AG262" s="11">
        <f>C262*Q262</f>
        <v>0</v>
      </c>
      <c r="AH262" s="11">
        <f>C262*T262</f>
        <v>0</v>
      </c>
      <c r="AI262" s="11">
        <f>C262*W262</f>
        <v>0</v>
      </c>
      <c r="AJ262" s="11">
        <f>C262*Z262</f>
        <v>0</v>
      </c>
      <c r="AK262" s="11">
        <f>C262*AC262</f>
        <v>0</v>
      </c>
    </row>
    <row r="263" spans="1:37" ht="15.75">
      <c r="A263" s="14">
        <v>7502221010818</v>
      </c>
      <c r="B263" s="20" t="s">
        <v>242</v>
      </c>
      <c r="C263" s="18">
        <v>806.4</v>
      </c>
      <c r="D263" s="17">
        <v>802.87</v>
      </c>
      <c r="E263" s="17">
        <v>843.1</v>
      </c>
      <c r="F263" s="18">
        <v>843</v>
      </c>
      <c r="G263" s="19" t="s">
        <v>333</v>
      </c>
      <c r="H263" s="12"/>
      <c r="I263" s="12"/>
      <c r="J263" s="12">
        <v>10</v>
      </c>
      <c r="K263" s="13">
        <v>10</v>
      </c>
      <c r="L263" s="12"/>
      <c r="M263" s="12"/>
      <c r="N263" s="13"/>
      <c r="O263" s="12"/>
      <c r="P263" s="12"/>
      <c r="Q263" s="13"/>
      <c r="R263" s="12"/>
      <c r="S263" s="12"/>
      <c r="T263" s="13"/>
      <c r="U263" s="12"/>
      <c r="V263" s="12"/>
      <c r="W263" s="13"/>
      <c r="X263" s="12"/>
      <c r="Y263" s="12"/>
      <c r="Z263" s="13"/>
      <c r="AA263" s="12"/>
      <c r="AB263" s="12"/>
      <c r="AC263" s="13"/>
      <c r="AD263" s="1"/>
      <c r="AE263" s="11">
        <f>C263*K263</f>
        <v>8064</v>
      </c>
      <c r="AF263" s="11">
        <f>C263*N263</f>
        <v>0</v>
      </c>
      <c r="AG263" s="11">
        <f>C263*Q263</f>
        <v>0</v>
      </c>
      <c r="AH263" s="11">
        <f>C263*T263</f>
        <v>0</v>
      </c>
      <c r="AI263" s="11">
        <f>C263*W263</f>
        <v>0</v>
      </c>
      <c r="AJ263" s="11">
        <f>C263*Z263</f>
        <v>0</v>
      </c>
      <c r="AK263" s="11">
        <f>C263*AC263</f>
        <v>0</v>
      </c>
    </row>
    <row r="264" spans="1:37" ht="15.75">
      <c r="B264" s="10" t="s">
        <v>14</v>
      </c>
    </row>
    <row r="265" spans="1:37" ht="15.75">
      <c r="A265" s="21">
        <v>86494279</v>
      </c>
      <c r="B265" s="19" t="s">
        <v>243</v>
      </c>
      <c r="C265" s="17">
        <v>243.6</v>
      </c>
      <c r="D265" s="17">
        <v>243.61</v>
      </c>
      <c r="E265" s="17">
        <v>255.8</v>
      </c>
      <c r="F265" s="18">
        <v>259</v>
      </c>
      <c r="G265" s="19" t="s">
        <v>318</v>
      </c>
      <c r="H265" s="12"/>
      <c r="I265" s="12"/>
      <c r="J265" s="12">
        <v>15</v>
      </c>
      <c r="K265" s="13">
        <v>15</v>
      </c>
      <c r="L265" s="12"/>
      <c r="M265" s="12"/>
      <c r="N265" s="13"/>
      <c r="O265" s="12"/>
      <c r="P265" s="12"/>
      <c r="Q265" s="13"/>
      <c r="R265" s="12"/>
      <c r="S265" s="12"/>
      <c r="T265" s="13"/>
      <c r="U265" s="12"/>
      <c r="V265" s="12"/>
      <c r="W265" s="13"/>
      <c r="X265" s="12"/>
      <c r="Y265" s="12"/>
      <c r="Z265" s="13"/>
      <c r="AA265" s="12"/>
      <c r="AB265" s="12"/>
      <c r="AC265" s="13"/>
      <c r="AD265" s="1" t="s">
        <v>342</v>
      </c>
      <c r="AE265" s="11">
        <f>C265*K265</f>
        <v>3654</v>
      </c>
      <c r="AF265" s="11">
        <f>C265*N265</f>
        <v>0</v>
      </c>
      <c r="AG265" s="11">
        <f>C265*Q265</f>
        <v>0</v>
      </c>
      <c r="AH265" s="11">
        <f>C265*T265</f>
        <v>0</v>
      </c>
      <c r="AI265" s="11">
        <f>C265*W265</f>
        <v>0</v>
      </c>
      <c r="AJ265" s="11">
        <f>C265*Z265</f>
        <v>0</v>
      </c>
      <c r="AK265" s="11">
        <f>C265*AC265</f>
        <v>0</v>
      </c>
    </row>
    <row r="266" spans="1:37" ht="15.75">
      <c r="A266" s="21">
        <v>86472017</v>
      </c>
      <c r="B266" s="19" t="s">
        <v>244</v>
      </c>
      <c r="C266" s="17">
        <v>175.65</v>
      </c>
      <c r="D266" s="17">
        <v>175.66</v>
      </c>
      <c r="E266" s="17">
        <v>186.2</v>
      </c>
      <c r="F266" s="18">
        <v>236</v>
      </c>
      <c r="G266" s="19" t="s">
        <v>302</v>
      </c>
      <c r="H266" s="12"/>
      <c r="I266" s="12"/>
      <c r="J266" s="12">
        <v>10</v>
      </c>
      <c r="K266" s="13">
        <v>10</v>
      </c>
      <c r="L266" s="12"/>
      <c r="M266" s="12"/>
      <c r="N266" s="13"/>
      <c r="O266" s="12"/>
      <c r="P266" s="12"/>
      <c r="Q266" s="13"/>
      <c r="R266" s="12"/>
      <c r="S266" s="12"/>
      <c r="T266" s="13"/>
      <c r="U266" s="12"/>
      <c r="V266" s="12"/>
      <c r="W266" s="13"/>
      <c r="X266" s="12"/>
      <c r="Y266" s="12"/>
      <c r="Z266" s="13"/>
      <c r="AA266" s="12"/>
      <c r="AB266" s="12"/>
      <c r="AC266" s="13"/>
      <c r="AD266" s="1"/>
      <c r="AE266" s="11">
        <f>C266*K266</f>
        <v>1756.5</v>
      </c>
      <c r="AF266" s="11">
        <f>C266*N266</f>
        <v>0</v>
      </c>
      <c r="AG266" s="11">
        <f>C266*Q266</f>
        <v>0</v>
      </c>
      <c r="AH266" s="11">
        <f>C266*T266</f>
        <v>0</v>
      </c>
      <c r="AI266" s="11">
        <f>C266*W266</f>
        <v>0</v>
      </c>
      <c r="AJ266" s="11">
        <f>C266*Z266</f>
        <v>0</v>
      </c>
      <c r="AK266" s="11">
        <f>C266*AC266</f>
        <v>0</v>
      </c>
    </row>
    <row r="267" spans="1:37" ht="15.75">
      <c r="A267" s="14">
        <v>2605</v>
      </c>
      <c r="B267" s="15" t="s">
        <v>245</v>
      </c>
      <c r="C267" s="16">
        <v>1152</v>
      </c>
      <c r="D267" s="17">
        <v>1186.01</v>
      </c>
      <c r="E267" s="17">
        <v>1245.3</v>
      </c>
      <c r="F267" s="16">
        <v>1172.72</v>
      </c>
      <c r="G267" s="19" t="s">
        <v>318</v>
      </c>
      <c r="H267" s="12"/>
      <c r="I267" s="12"/>
      <c r="J267" s="12">
        <v>3</v>
      </c>
      <c r="K267" s="13">
        <v>3</v>
      </c>
      <c r="L267" s="12"/>
      <c r="M267" s="12"/>
      <c r="N267" s="13"/>
      <c r="O267" s="12"/>
      <c r="P267" s="12"/>
      <c r="Q267" s="13"/>
      <c r="R267" s="12"/>
      <c r="S267" s="12"/>
      <c r="T267" s="13"/>
      <c r="U267" s="12"/>
      <c r="V267" s="12"/>
      <c r="W267" s="13"/>
      <c r="X267" s="12"/>
      <c r="Y267" s="12"/>
      <c r="Z267" s="13"/>
      <c r="AA267" s="12"/>
      <c r="AB267" s="12"/>
      <c r="AC267" s="13"/>
      <c r="AD267" s="1"/>
      <c r="AE267" s="11">
        <f>C267*K267</f>
        <v>3456</v>
      </c>
      <c r="AF267" s="11">
        <f>C267*N267</f>
        <v>0</v>
      </c>
      <c r="AG267" s="11">
        <f>C267*Q267</f>
        <v>0</v>
      </c>
      <c r="AH267" s="11">
        <f>C267*T267</f>
        <v>0</v>
      </c>
      <c r="AI267" s="11">
        <f>C267*W267</f>
        <v>0</v>
      </c>
      <c r="AJ267" s="11">
        <f>C267*Z267</f>
        <v>0</v>
      </c>
      <c r="AK267" s="11">
        <f>C267*AC267</f>
        <v>0</v>
      </c>
    </row>
    <row r="268" spans="1:37" ht="15.75">
      <c r="A268" s="14">
        <v>65899</v>
      </c>
      <c r="B268" s="15" t="s">
        <v>246</v>
      </c>
      <c r="C268" s="16">
        <v>807</v>
      </c>
      <c r="D268" s="17">
        <v>810.42</v>
      </c>
      <c r="E268" s="17">
        <v>851</v>
      </c>
      <c r="F268" s="16">
        <v>810.40610000000004</v>
      </c>
      <c r="G268" s="19" t="s">
        <v>333</v>
      </c>
      <c r="H268" s="12"/>
      <c r="I268" s="12"/>
      <c r="J268" s="12">
        <v>6</v>
      </c>
      <c r="K268" s="13">
        <v>6</v>
      </c>
      <c r="L268" s="12"/>
      <c r="M268" s="12"/>
      <c r="N268" s="13"/>
      <c r="O268" s="12"/>
      <c r="P268" s="12"/>
      <c r="Q268" s="13"/>
      <c r="R268" s="12"/>
      <c r="S268" s="12"/>
      <c r="T268" s="13"/>
      <c r="U268" s="12"/>
      <c r="V268" s="12"/>
      <c r="W268" s="13"/>
      <c r="X268" s="12"/>
      <c r="Y268" s="12"/>
      <c r="Z268" s="13"/>
      <c r="AA268" s="12"/>
      <c r="AB268" s="12"/>
      <c r="AC268" s="13"/>
      <c r="AD268" s="1"/>
      <c r="AE268" s="11">
        <f>C268*K268</f>
        <v>4842</v>
      </c>
      <c r="AF268" s="11">
        <f>C268*N268</f>
        <v>0</v>
      </c>
      <c r="AG268" s="11">
        <f>C268*Q268</f>
        <v>0</v>
      </c>
      <c r="AH268" s="11">
        <f>C268*T268</f>
        <v>0</v>
      </c>
      <c r="AI268" s="11">
        <f>C268*W268</f>
        <v>0</v>
      </c>
      <c r="AJ268" s="11">
        <f>C268*Z268</f>
        <v>0</v>
      </c>
      <c r="AK268" s="11">
        <f>C268*AC268</f>
        <v>0</v>
      </c>
    </row>
    <row r="269" spans="1:37" ht="15.75">
      <c r="A269" s="14" t="s">
        <v>247</v>
      </c>
      <c r="B269" s="15" t="s">
        <v>248</v>
      </c>
      <c r="C269" s="16">
        <v>432</v>
      </c>
      <c r="D269" s="17">
        <v>472.01</v>
      </c>
      <c r="E269" s="17">
        <v>495.6</v>
      </c>
      <c r="F269" s="16">
        <v>441</v>
      </c>
      <c r="G269" s="19" t="s">
        <v>318</v>
      </c>
      <c r="H269" s="12"/>
      <c r="I269" s="12"/>
      <c r="J269" s="12">
        <v>3</v>
      </c>
      <c r="K269" s="13">
        <v>3</v>
      </c>
      <c r="L269" s="12"/>
      <c r="M269" s="12"/>
      <c r="N269" s="13"/>
      <c r="O269" s="12"/>
      <c r="P269" s="12"/>
      <c r="Q269" s="13"/>
      <c r="R269" s="12"/>
      <c r="S269" s="12"/>
      <c r="T269" s="13"/>
      <c r="U269" s="12"/>
      <c r="V269" s="12"/>
      <c r="W269" s="13"/>
      <c r="X269" s="12"/>
      <c r="Y269" s="12"/>
      <c r="Z269" s="13"/>
      <c r="AA269" s="12"/>
      <c r="AB269" s="12"/>
      <c r="AC269" s="13"/>
      <c r="AD269" s="1"/>
      <c r="AE269" s="11">
        <f>C269*K269</f>
        <v>1296</v>
      </c>
      <c r="AF269" s="11">
        <f>C269*N269</f>
        <v>0</v>
      </c>
      <c r="AG269" s="11">
        <f>C269*Q269</f>
        <v>0</v>
      </c>
      <c r="AH269" s="11">
        <f>C269*T269</f>
        <v>0</v>
      </c>
      <c r="AI269" s="11">
        <f>C269*W269</f>
        <v>0</v>
      </c>
      <c r="AJ269" s="11">
        <f>C269*Z269</f>
        <v>0</v>
      </c>
      <c r="AK269" s="11">
        <f>C269*AC269</f>
        <v>0</v>
      </c>
    </row>
    <row r="270" spans="1:37" ht="15.75">
      <c r="B270" s="10" t="s">
        <v>249</v>
      </c>
    </row>
    <row r="271" spans="1:37" ht="15.75">
      <c r="A271" s="21">
        <v>7501005101660</v>
      </c>
      <c r="B271" s="15" t="s">
        <v>250</v>
      </c>
      <c r="C271" s="16">
        <v>520.79999999999995</v>
      </c>
      <c r="D271" s="22">
        <v>764.16</v>
      </c>
      <c r="E271" s="17">
        <v>802.8</v>
      </c>
      <c r="F271" s="16">
        <v>764</v>
      </c>
      <c r="G271" s="19" t="s">
        <v>318</v>
      </c>
      <c r="H271" s="12"/>
      <c r="I271" s="12"/>
      <c r="J271" s="12">
        <v>2</v>
      </c>
      <c r="K271" s="13">
        <v>2</v>
      </c>
      <c r="L271" s="12"/>
      <c r="M271" s="12"/>
      <c r="N271" s="13"/>
      <c r="O271" s="12"/>
      <c r="P271" s="12"/>
      <c r="Q271" s="13"/>
      <c r="R271" s="12"/>
      <c r="S271" s="12"/>
      <c r="T271" s="13"/>
      <c r="U271" s="12"/>
      <c r="V271" s="12"/>
      <c r="W271" s="13"/>
      <c r="X271" s="12"/>
      <c r="Y271" s="12"/>
      <c r="Z271" s="13"/>
      <c r="AA271" s="12"/>
      <c r="AB271" s="12"/>
      <c r="AC271" s="13"/>
      <c r="AD271" s="1"/>
      <c r="AE271" s="11">
        <f>C271*K271</f>
        <v>1041.5999999999999</v>
      </c>
      <c r="AF271" s="11">
        <f>C271*N271</f>
        <v>0</v>
      </c>
      <c r="AG271" s="11">
        <f>C271*Q271</f>
        <v>0</v>
      </c>
      <c r="AH271" s="11">
        <f>C271*T271</f>
        <v>0</v>
      </c>
      <c r="AI271" s="11">
        <f>C271*W271</f>
        <v>0</v>
      </c>
      <c r="AJ271" s="11">
        <f>C271*Z271</f>
        <v>0</v>
      </c>
      <c r="AK271" s="11">
        <f>C271*AC271</f>
        <v>0</v>
      </c>
    </row>
    <row r="272" spans="1:37" ht="15.75">
      <c r="A272" s="21">
        <v>750110679</v>
      </c>
      <c r="B272" s="15" t="s">
        <v>251</v>
      </c>
      <c r="C272" s="16">
        <v>192</v>
      </c>
      <c r="D272" s="22">
        <v>192.06</v>
      </c>
      <c r="E272" s="17">
        <v>222</v>
      </c>
      <c r="F272" s="18">
        <v>198</v>
      </c>
      <c r="G272" s="19" t="s">
        <v>302</v>
      </c>
      <c r="H272" s="12"/>
      <c r="I272" s="12"/>
      <c r="J272" s="12">
        <v>8</v>
      </c>
      <c r="K272" s="13">
        <v>8</v>
      </c>
      <c r="L272" s="12"/>
      <c r="M272" s="12"/>
      <c r="N272" s="13"/>
      <c r="O272" s="12"/>
      <c r="P272" s="12"/>
      <c r="Q272" s="13"/>
      <c r="R272" s="12"/>
      <c r="S272" s="12"/>
      <c r="T272" s="13"/>
      <c r="U272" s="12"/>
      <c r="V272" s="12"/>
      <c r="W272" s="13"/>
      <c r="X272" s="12"/>
      <c r="Y272" s="12"/>
      <c r="Z272" s="13"/>
      <c r="AA272" s="12"/>
      <c r="AB272" s="12"/>
      <c r="AC272" s="13"/>
      <c r="AD272" s="1"/>
      <c r="AE272" s="11">
        <f>C272*K272</f>
        <v>1536</v>
      </c>
      <c r="AF272" s="11">
        <f>C272*N272</f>
        <v>0</v>
      </c>
      <c r="AG272" s="11">
        <f>C272*Q272</f>
        <v>0</v>
      </c>
      <c r="AH272" s="11">
        <f>C272*T272</f>
        <v>0</v>
      </c>
      <c r="AI272" s="11">
        <f>C272*W272</f>
        <v>0</v>
      </c>
      <c r="AJ272" s="11">
        <f>C272*Z272</f>
        <v>0</v>
      </c>
      <c r="AK272" s="11">
        <f>C272*AC272</f>
        <v>0</v>
      </c>
    </row>
    <row r="273" spans="1:37" ht="15.75">
      <c r="A273" s="21">
        <v>750110709</v>
      </c>
      <c r="B273" s="15" t="s">
        <v>252</v>
      </c>
      <c r="C273" s="16">
        <v>192</v>
      </c>
      <c r="D273" s="22">
        <v>205.08</v>
      </c>
      <c r="E273" s="17">
        <v>222</v>
      </c>
      <c r="F273" s="16">
        <v>198</v>
      </c>
      <c r="G273" s="19" t="s">
        <v>302</v>
      </c>
      <c r="H273" s="12"/>
      <c r="I273" s="12"/>
      <c r="J273" s="12">
        <v>8</v>
      </c>
      <c r="K273" s="13">
        <v>8</v>
      </c>
      <c r="L273" s="12"/>
      <c r="M273" s="12"/>
      <c r="N273" s="13"/>
      <c r="O273" s="12"/>
      <c r="P273" s="12"/>
      <c r="Q273" s="13"/>
      <c r="R273" s="12"/>
      <c r="S273" s="12"/>
      <c r="T273" s="13"/>
      <c r="U273" s="12"/>
      <c r="V273" s="12"/>
      <c r="W273" s="13"/>
      <c r="X273" s="12"/>
      <c r="Y273" s="12"/>
      <c r="Z273" s="13"/>
      <c r="AA273" s="12"/>
      <c r="AB273" s="12"/>
      <c r="AC273" s="13"/>
      <c r="AD273" s="1"/>
      <c r="AE273" s="11">
        <f>C273*K273</f>
        <v>1536</v>
      </c>
      <c r="AF273" s="11">
        <f>C273*N273</f>
        <v>0</v>
      </c>
      <c r="AG273" s="11">
        <f>C273*Q273</f>
        <v>0</v>
      </c>
      <c r="AH273" s="11">
        <f>C273*T273</f>
        <v>0</v>
      </c>
      <c r="AI273" s="11">
        <f>C273*W273</f>
        <v>0</v>
      </c>
      <c r="AJ273" s="11">
        <f>C273*Z273</f>
        <v>0</v>
      </c>
      <c r="AK273" s="11">
        <f>C273*AC273</f>
        <v>0</v>
      </c>
    </row>
    <row r="274" spans="1:37" ht="15.75">
      <c r="B274" s="10" t="s">
        <v>23</v>
      </c>
    </row>
    <row r="275" spans="1:37" ht="15.75">
      <c r="A275" s="14">
        <v>56712034</v>
      </c>
      <c r="B275" s="15" t="s">
        <v>253</v>
      </c>
      <c r="C275" s="16">
        <v>226.2</v>
      </c>
      <c r="D275" s="17">
        <v>299.01</v>
      </c>
      <c r="E275" s="17">
        <v>314</v>
      </c>
      <c r="F275" s="16">
        <v>262</v>
      </c>
      <c r="G275" s="19" t="s">
        <v>302</v>
      </c>
      <c r="H275" s="12"/>
      <c r="I275" s="12"/>
      <c r="J275" s="12">
        <v>3</v>
      </c>
      <c r="K275" s="13">
        <v>3</v>
      </c>
      <c r="L275" s="12"/>
      <c r="M275" s="12"/>
      <c r="N275" s="13"/>
      <c r="O275" s="12"/>
      <c r="P275" s="12"/>
      <c r="Q275" s="13"/>
      <c r="R275" s="12"/>
      <c r="S275" s="12"/>
      <c r="T275" s="13"/>
      <c r="U275" s="12"/>
      <c r="V275" s="12"/>
      <c r="W275" s="13"/>
      <c r="X275" s="12"/>
      <c r="Y275" s="12"/>
      <c r="Z275" s="13"/>
      <c r="AA275" s="12"/>
      <c r="AB275" s="12"/>
      <c r="AC275" s="13"/>
      <c r="AD275" s="1"/>
      <c r="AE275" s="11">
        <f>C275*K275</f>
        <v>678.59999999999991</v>
      </c>
      <c r="AF275" s="11">
        <f>C275*N275</f>
        <v>0</v>
      </c>
      <c r="AG275" s="11">
        <f>C275*Q275</f>
        <v>0</v>
      </c>
      <c r="AH275" s="11">
        <f>C275*T275</f>
        <v>0</v>
      </c>
      <c r="AI275" s="11">
        <f>C275*W275</f>
        <v>0</v>
      </c>
      <c r="AJ275" s="11">
        <f>C275*Z275</f>
        <v>0</v>
      </c>
      <c r="AK275" s="11">
        <f>C275*AC275</f>
        <v>0</v>
      </c>
    </row>
    <row r="276" spans="1:37" ht="15.75">
      <c r="A276" s="14">
        <v>7501037451051</v>
      </c>
      <c r="B276" s="19" t="s">
        <v>254</v>
      </c>
      <c r="C276" s="17">
        <v>482.4</v>
      </c>
      <c r="D276" s="17">
        <v>482.41</v>
      </c>
      <c r="E276" s="17">
        <v>506.6</v>
      </c>
      <c r="F276" s="18">
        <v>498</v>
      </c>
      <c r="G276" s="19" t="s">
        <v>318</v>
      </c>
      <c r="H276" s="12"/>
      <c r="I276" s="12"/>
      <c r="J276" s="12">
        <v>3</v>
      </c>
      <c r="K276" s="13">
        <v>3</v>
      </c>
      <c r="L276" s="12"/>
      <c r="M276" s="12"/>
      <c r="N276" s="13"/>
      <c r="O276" s="12"/>
      <c r="P276" s="12"/>
      <c r="Q276" s="13"/>
      <c r="R276" s="12"/>
      <c r="S276" s="12"/>
      <c r="T276" s="13"/>
      <c r="U276" s="12"/>
      <c r="V276" s="12"/>
      <c r="W276" s="13"/>
      <c r="X276" s="12"/>
      <c r="Y276" s="12"/>
      <c r="Z276" s="13"/>
      <c r="AA276" s="12"/>
      <c r="AB276" s="12"/>
      <c r="AC276" s="13"/>
      <c r="AD276" s="1"/>
      <c r="AE276" s="11">
        <f>C276*K276</f>
        <v>1447.1999999999998</v>
      </c>
      <c r="AF276" s="11">
        <f>C276*N276</f>
        <v>0</v>
      </c>
      <c r="AG276" s="11">
        <f>C276*Q276</f>
        <v>0</v>
      </c>
      <c r="AH276" s="11">
        <f>C276*T276</f>
        <v>0</v>
      </c>
      <c r="AI276" s="11">
        <f>C276*W276</f>
        <v>0</v>
      </c>
      <c r="AJ276" s="11">
        <f>C276*Z276</f>
        <v>0</v>
      </c>
      <c r="AK276" s="11">
        <f>C276*AC276</f>
        <v>0</v>
      </c>
    </row>
    <row r="277" spans="1:37" ht="15.75">
      <c r="B277" s="10" t="s">
        <v>187</v>
      </c>
    </row>
    <row r="278" spans="1:37" ht="15.75">
      <c r="A278" s="14">
        <v>7506295375623</v>
      </c>
      <c r="B278" s="19" t="s">
        <v>255</v>
      </c>
      <c r="C278" s="17">
        <v>116.1</v>
      </c>
      <c r="D278" s="17">
        <v>116.11</v>
      </c>
      <c r="E278" s="17">
        <v>122</v>
      </c>
      <c r="F278" s="17"/>
      <c r="G278" s="19"/>
      <c r="H278" s="12"/>
      <c r="I278" s="12"/>
      <c r="J278" s="12">
        <v>10</v>
      </c>
      <c r="K278" s="13">
        <v>10</v>
      </c>
      <c r="L278" s="12"/>
      <c r="M278" s="12"/>
      <c r="N278" s="13"/>
      <c r="O278" s="12"/>
      <c r="P278" s="12"/>
      <c r="Q278" s="13"/>
      <c r="R278" s="12"/>
      <c r="S278" s="12"/>
      <c r="T278" s="13"/>
      <c r="U278" s="12"/>
      <c r="V278" s="12"/>
      <c r="W278" s="13"/>
      <c r="X278" s="12"/>
      <c r="Y278" s="12"/>
      <c r="Z278" s="13"/>
      <c r="AA278" s="12"/>
      <c r="AB278" s="12"/>
      <c r="AC278" s="13"/>
      <c r="AD278" s="1"/>
      <c r="AE278" s="11">
        <f>C278*K278</f>
        <v>1161</v>
      </c>
      <c r="AF278" s="11">
        <f>C278*N278</f>
        <v>0</v>
      </c>
      <c r="AG278" s="11">
        <f>C278*Q278</f>
        <v>0</v>
      </c>
      <c r="AH278" s="11">
        <f>C278*T278</f>
        <v>0</v>
      </c>
      <c r="AI278" s="11">
        <f>C278*W278</f>
        <v>0</v>
      </c>
      <c r="AJ278" s="11">
        <f>C278*Z278</f>
        <v>0</v>
      </c>
      <c r="AK278" s="11">
        <f>C278*AC278</f>
        <v>0</v>
      </c>
    </row>
    <row r="279" spans="1:37" ht="15.75">
      <c r="A279" s="14">
        <v>70330717541</v>
      </c>
      <c r="B279" s="19" t="s">
        <v>256</v>
      </c>
      <c r="C279" s="17">
        <v>112.2</v>
      </c>
      <c r="D279" s="17">
        <v>112.21</v>
      </c>
      <c r="E279" s="17">
        <v>117.9</v>
      </c>
      <c r="F279" s="18">
        <v>113.30289999999999</v>
      </c>
      <c r="G279" s="19" t="s">
        <v>333</v>
      </c>
      <c r="H279" s="12"/>
      <c r="I279" s="12"/>
      <c r="J279" s="12">
        <v>10</v>
      </c>
      <c r="K279" s="13">
        <v>10</v>
      </c>
      <c r="L279" s="12"/>
      <c r="M279" s="12"/>
      <c r="N279" s="13"/>
      <c r="O279" s="12"/>
      <c r="P279" s="12"/>
      <c r="Q279" s="13"/>
      <c r="R279" s="12"/>
      <c r="S279" s="12"/>
      <c r="T279" s="13"/>
      <c r="U279" s="12"/>
      <c r="V279" s="12"/>
      <c r="W279" s="13"/>
      <c r="X279" s="12"/>
      <c r="Y279" s="12"/>
      <c r="Z279" s="13"/>
      <c r="AA279" s="12"/>
      <c r="AB279" s="12"/>
      <c r="AC279" s="13"/>
      <c r="AD279" s="1"/>
      <c r="AE279" s="11">
        <f>C279*K279</f>
        <v>1122</v>
      </c>
      <c r="AF279" s="11">
        <f>C279*N279</f>
        <v>0</v>
      </c>
      <c r="AG279" s="11">
        <f>C279*Q279</f>
        <v>0</v>
      </c>
      <c r="AH279" s="11">
        <f>C279*T279</f>
        <v>0</v>
      </c>
      <c r="AI279" s="11">
        <f>C279*W279</f>
        <v>0</v>
      </c>
      <c r="AJ279" s="11">
        <f>C279*Z279</f>
        <v>0</v>
      </c>
      <c r="AK279" s="11">
        <f>C279*AC279</f>
        <v>0</v>
      </c>
    </row>
    <row r="280" spans="1:37" ht="15.75">
      <c r="A280" s="14">
        <v>7501009222934</v>
      </c>
      <c r="B280" s="19" t="s">
        <v>257</v>
      </c>
      <c r="C280" s="17">
        <v>57.95</v>
      </c>
      <c r="D280" s="17">
        <v>57.96</v>
      </c>
      <c r="E280" s="17">
        <v>63.5</v>
      </c>
      <c r="F280" s="18">
        <v>60.1</v>
      </c>
      <c r="G280" s="19" t="s">
        <v>298</v>
      </c>
      <c r="H280" s="12"/>
      <c r="I280" s="12"/>
      <c r="J280" s="12">
        <v>10</v>
      </c>
      <c r="K280" s="13">
        <v>10</v>
      </c>
      <c r="L280" s="12"/>
      <c r="M280" s="12"/>
      <c r="N280" s="13"/>
      <c r="O280" s="12"/>
      <c r="P280" s="12"/>
      <c r="Q280" s="13"/>
      <c r="R280" s="12"/>
      <c r="S280" s="12"/>
      <c r="T280" s="13"/>
      <c r="U280" s="12"/>
      <c r="V280" s="12"/>
      <c r="W280" s="13"/>
      <c r="X280" s="12"/>
      <c r="Y280" s="12"/>
      <c r="Z280" s="13"/>
      <c r="AA280" s="12"/>
      <c r="AB280" s="12"/>
      <c r="AC280" s="13"/>
      <c r="AD280" s="1"/>
      <c r="AE280" s="11">
        <f>C280*K280</f>
        <v>579.5</v>
      </c>
      <c r="AF280" s="11">
        <f>C280*N280</f>
        <v>0</v>
      </c>
      <c r="AG280" s="11">
        <f>C280*Q280</f>
        <v>0</v>
      </c>
      <c r="AH280" s="11">
        <f>C280*T280</f>
        <v>0</v>
      </c>
      <c r="AI280" s="11">
        <f>C280*W280</f>
        <v>0</v>
      </c>
      <c r="AJ280" s="11">
        <f>C280*Z280</f>
        <v>0</v>
      </c>
      <c r="AK280" s="11">
        <f>C280*AC280</f>
        <v>0</v>
      </c>
    </row>
    <row r="281" spans="1:37" ht="15.75">
      <c r="B281" s="10" t="s">
        <v>41</v>
      </c>
    </row>
    <row r="282" spans="1:37" ht="15.75">
      <c r="A282" s="14" t="s">
        <v>258</v>
      </c>
      <c r="B282" s="19" t="s">
        <v>259</v>
      </c>
      <c r="C282" s="17">
        <v>192</v>
      </c>
      <c r="D282" s="17">
        <v>192.01</v>
      </c>
      <c r="E282" s="17">
        <v>210</v>
      </c>
      <c r="F282" s="18">
        <v>195</v>
      </c>
      <c r="G282" s="19" t="s">
        <v>324</v>
      </c>
      <c r="H282" s="12"/>
      <c r="I282" s="12"/>
      <c r="J282" s="12">
        <v>15</v>
      </c>
      <c r="K282" s="13">
        <v>15</v>
      </c>
      <c r="L282" s="12"/>
      <c r="M282" s="12"/>
      <c r="N282" s="13"/>
      <c r="O282" s="12"/>
      <c r="P282" s="12"/>
      <c r="Q282" s="13"/>
      <c r="R282" s="12"/>
      <c r="S282" s="12"/>
      <c r="T282" s="13"/>
      <c r="U282" s="12"/>
      <c r="V282" s="12"/>
      <c r="W282" s="13"/>
      <c r="X282" s="12"/>
      <c r="Y282" s="12"/>
      <c r="Z282" s="13"/>
      <c r="AA282" s="12"/>
      <c r="AB282" s="12"/>
      <c r="AC282" s="13"/>
      <c r="AD282" s="1"/>
      <c r="AE282" s="11">
        <f>C282*K282</f>
        <v>2880</v>
      </c>
      <c r="AF282" s="11">
        <f>C282*N282</f>
        <v>0</v>
      </c>
      <c r="AG282" s="11">
        <f>C282*Q282</f>
        <v>0</v>
      </c>
      <c r="AH282" s="11">
        <f>C282*T282</f>
        <v>0</v>
      </c>
      <c r="AI282" s="11">
        <f>C282*W282</f>
        <v>0</v>
      </c>
      <c r="AJ282" s="11">
        <f>C282*Z282</f>
        <v>0</v>
      </c>
      <c r="AK282" s="11">
        <f>C282*AC282</f>
        <v>0</v>
      </c>
    </row>
    <row r="283" spans="1:37" ht="15.75">
      <c r="B283" s="10" t="s">
        <v>44</v>
      </c>
    </row>
    <row r="284" spans="1:37" ht="15.75">
      <c r="A284" s="14">
        <v>7501059225418</v>
      </c>
      <c r="B284" s="19" t="s">
        <v>260</v>
      </c>
      <c r="C284" s="17">
        <v>1065.5999999999999</v>
      </c>
      <c r="D284" s="17">
        <v>1065.6099999999999</v>
      </c>
      <c r="E284" s="17">
        <v>1118.9000000000001</v>
      </c>
      <c r="F284" s="18">
        <v>1100</v>
      </c>
      <c r="G284" s="19" t="s">
        <v>300</v>
      </c>
      <c r="H284" s="12"/>
      <c r="I284" s="12"/>
      <c r="J284" s="12">
        <v>5</v>
      </c>
      <c r="K284" s="13">
        <v>5</v>
      </c>
      <c r="L284" s="12"/>
      <c r="M284" s="12"/>
      <c r="N284" s="13"/>
      <c r="O284" s="12"/>
      <c r="P284" s="12"/>
      <c r="Q284" s="13"/>
      <c r="R284" s="12"/>
      <c r="S284" s="12"/>
      <c r="T284" s="13"/>
      <c r="U284" s="12"/>
      <c r="V284" s="12"/>
      <c r="W284" s="13"/>
      <c r="X284" s="12"/>
      <c r="Y284" s="12"/>
      <c r="Z284" s="13"/>
      <c r="AA284" s="12"/>
      <c r="AB284" s="12"/>
      <c r="AC284" s="13"/>
      <c r="AD284" s="1"/>
      <c r="AE284" s="11">
        <f>C284*K284</f>
        <v>5328</v>
      </c>
      <c r="AF284" s="11">
        <f>C284*N284</f>
        <v>0</v>
      </c>
      <c r="AG284" s="11">
        <f>C284*Q284</f>
        <v>0</v>
      </c>
      <c r="AH284" s="11">
        <f>C284*T284</f>
        <v>0</v>
      </c>
      <c r="AI284" s="11">
        <f>C284*W284</f>
        <v>0</v>
      </c>
      <c r="AJ284" s="11">
        <f>C284*Z284</f>
        <v>0</v>
      </c>
      <c r="AK284" s="11">
        <f>C284*AC284</f>
        <v>0</v>
      </c>
    </row>
    <row r="285" spans="1:37" ht="15.75">
      <c r="B285" s="10" t="s">
        <v>221</v>
      </c>
    </row>
    <row r="286" spans="1:37" ht="15.75">
      <c r="A286" s="21">
        <v>41333001029</v>
      </c>
      <c r="B286" s="19" t="s">
        <v>261</v>
      </c>
      <c r="C286" s="17">
        <v>73.099999999999994</v>
      </c>
      <c r="D286" s="22">
        <v>73.11</v>
      </c>
      <c r="E286" s="17">
        <v>89.5</v>
      </c>
      <c r="F286" s="18">
        <v>83.36</v>
      </c>
      <c r="G286" s="19" t="s">
        <v>326</v>
      </c>
      <c r="H286" s="12"/>
      <c r="I286" s="12"/>
      <c r="J286" s="12">
        <v>3</v>
      </c>
      <c r="K286" s="13">
        <v>3</v>
      </c>
      <c r="L286" s="12"/>
      <c r="M286" s="12"/>
      <c r="N286" s="13"/>
      <c r="O286" s="12"/>
      <c r="P286" s="12"/>
      <c r="Q286" s="13"/>
      <c r="R286" s="12"/>
      <c r="S286" s="12"/>
      <c r="T286" s="13"/>
      <c r="U286" s="12"/>
      <c r="V286" s="12"/>
      <c r="W286" s="13"/>
      <c r="X286" s="12"/>
      <c r="Y286" s="12"/>
      <c r="Z286" s="13"/>
      <c r="AA286" s="12"/>
      <c r="AB286" s="12"/>
      <c r="AC286" s="13"/>
      <c r="AD286" s="1"/>
      <c r="AE286" s="11">
        <f>C286*K286</f>
        <v>219.29999999999998</v>
      </c>
      <c r="AF286" s="11">
        <f>C286*N286</f>
        <v>0</v>
      </c>
      <c r="AG286" s="11">
        <f>C286*Q286</f>
        <v>0</v>
      </c>
      <c r="AH286" s="11">
        <f>C286*T286</f>
        <v>0</v>
      </c>
      <c r="AI286" s="11">
        <f>C286*W286</f>
        <v>0</v>
      </c>
      <c r="AJ286" s="11">
        <f>C286*Z286</f>
        <v>0</v>
      </c>
      <c r="AK286" s="11">
        <f>C286*AC286</f>
        <v>0</v>
      </c>
    </row>
    <row r="287" spans="1:37" ht="15.75">
      <c r="B287" s="10" t="s">
        <v>226</v>
      </c>
    </row>
    <row r="288" spans="1:37" ht="15.75">
      <c r="A288" s="21">
        <v>7501068</v>
      </c>
      <c r="B288" s="20" t="s">
        <v>262</v>
      </c>
      <c r="C288" s="18">
        <v>878.4</v>
      </c>
      <c r="D288" s="22">
        <v>864.24</v>
      </c>
      <c r="E288" s="17">
        <v>984</v>
      </c>
      <c r="F288" s="18">
        <v>881.52919999999995</v>
      </c>
      <c r="G288" s="19" t="s">
        <v>333</v>
      </c>
      <c r="H288" s="12"/>
      <c r="I288" s="12"/>
      <c r="J288" s="12">
        <v>24</v>
      </c>
      <c r="K288" s="13">
        <v>24</v>
      </c>
      <c r="L288" s="12"/>
      <c r="M288" s="12"/>
      <c r="N288" s="13"/>
      <c r="O288" s="12"/>
      <c r="P288" s="12"/>
      <c r="Q288" s="13"/>
      <c r="R288" s="12"/>
      <c r="S288" s="12"/>
      <c r="T288" s="13"/>
      <c r="U288" s="12"/>
      <c r="V288" s="12"/>
      <c r="W288" s="13"/>
      <c r="X288" s="12"/>
      <c r="Y288" s="12"/>
      <c r="Z288" s="13"/>
      <c r="AA288" s="12"/>
      <c r="AB288" s="12"/>
      <c r="AC288" s="13"/>
      <c r="AD288" s="1"/>
      <c r="AE288" s="11">
        <f>C288*K288</f>
        <v>21081.599999999999</v>
      </c>
      <c r="AF288" s="11">
        <f>C288*N288</f>
        <v>0</v>
      </c>
      <c r="AG288" s="11">
        <f>C288*Q288</f>
        <v>0</v>
      </c>
      <c r="AH288" s="11">
        <f>C288*T288</f>
        <v>0</v>
      </c>
      <c r="AI288" s="11">
        <f>C288*W288</f>
        <v>0</v>
      </c>
      <c r="AJ288" s="11">
        <f>C288*Z288</f>
        <v>0</v>
      </c>
      <c r="AK288" s="11">
        <f>C288*AC288</f>
        <v>0</v>
      </c>
    </row>
    <row r="289" spans="1:37" ht="15.75">
      <c r="A289" s="21">
        <v>7791293218434</v>
      </c>
      <c r="B289" s="15" t="s">
        <v>263</v>
      </c>
      <c r="C289" s="16">
        <v>19.600000000000001</v>
      </c>
      <c r="D289" s="22">
        <v>39.21</v>
      </c>
      <c r="E289" s="17">
        <v>41.5</v>
      </c>
      <c r="F289" s="16">
        <v>19.8</v>
      </c>
      <c r="G289" s="19" t="s">
        <v>333</v>
      </c>
      <c r="H289" s="12"/>
      <c r="I289" s="12"/>
      <c r="J289" s="12">
        <v>24</v>
      </c>
      <c r="K289" s="13">
        <v>24</v>
      </c>
      <c r="L289" s="12"/>
      <c r="M289" s="12"/>
      <c r="N289" s="13"/>
      <c r="O289" s="12"/>
      <c r="P289" s="12"/>
      <c r="Q289" s="13"/>
      <c r="R289" s="12"/>
      <c r="S289" s="12"/>
      <c r="T289" s="13"/>
      <c r="U289" s="12"/>
      <c r="V289" s="12"/>
      <c r="W289" s="13"/>
      <c r="X289" s="12"/>
      <c r="Y289" s="12"/>
      <c r="Z289" s="13"/>
      <c r="AA289" s="12"/>
      <c r="AB289" s="12"/>
      <c r="AC289" s="13"/>
      <c r="AD289" s="1"/>
      <c r="AE289" s="11">
        <f>C289*K289</f>
        <v>470.40000000000003</v>
      </c>
      <c r="AF289" s="11">
        <f>C289*N289</f>
        <v>0</v>
      </c>
      <c r="AG289" s="11">
        <f>C289*Q289</f>
        <v>0</v>
      </c>
      <c r="AH289" s="11">
        <f>C289*T289</f>
        <v>0</v>
      </c>
      <c r="AI289" s="11">
        <f>C289*W289</f>
        <v>0</v>
      </c>
      <c r="AJ289" s="11">
        <f>C289*Z289</f>
        <v>0</v>
      </c>
      <c r="AK289" s="11">
        <f>C289*AC289</f>
        <v>0</v>
      </c>
    </row>
    <row r="290" spans="1:37" ht="15.75">
      <c r="B290" s="10" t="s">
        <v>264</v>
      </c>
    </row>
    <row r="291" spans="1:37" ht="15.75">
      <c r="A291" s="14">
        <v>6616</v>
      </c>
      <c r="B291" s="15" t="s">
        <v>265</v>
      </c>
      <c r="C291" s="16">
        <v>78.2</v>
      </c>
      <c r="D291" s="17">
        <v>90.01</v>
      </c>
      <c r="E291" s="17">
        <v>93.5</v>
      </c>
      <c r="F291" s="16">
        <v>81.8</v>
      </c>
      <c r="G291" s="19" t="s">
        <v>298</v>
      </c>
      <c r="H291" s="12"/>
      <c r="I291" s="12"/>
      <c r="J291" s="12">
        <v>7</v>
      </c>
      <c r="K291" s="13">
        <v>7</v>
      </c>
      <c r="L291" s="12"/>
      <c r="M291" s="12"/>
      <c r="N291" s="13"/>
      <c r="O291" s="12"/>
      <c r="P291" s="12"/>
      <c r="Q291" s="13"/>
      <c r="R291" s="12"/>
      <c r="S291" s="12"/>
      <c r="T291" s="13"/>
      <c r="U291" s="12"/>
      <c r="V291" s="12"/>
      <c r="W291" s="13"/>
      <c r="X291" s="12"/>
      <c r="Y291" s="12"/>
      <c r="Z291" s="13"/>
      <c r="AA291" s="12"/>
      <c r="AB291" s="12"/>
      <c r="AC291" s="13"/>
      <c r="AD291" s="1"/>
      <c r="AE291" s="11">
        <f>C291*K291</f>
        <v>547.4</v>
      </c>
      <c r="AF291" s="11">
        <f>C291*N291</f>
        <v>0</v>
      </c>
      <c r="AG291" s="11">
        <f>C291*Q291</f>
        <v>0</v>
      </c>
      <c r="AH291" s="11">
        <f>C291*T291</f>
        <v>0</v>
      </c>
      <c r="AI291" s="11">
        <f>C291*W291</f>
        <v>0</v>
      </c>
      <c r="AJ291" s="11">
        <f>C291*Z291</f>
        <v>0</v>
      </c>
      <c r="AK291" s="11">
        <f>C291*AC291</f>
        <v>0</v>
      </c>
    </row>
    <row r="292" spans="1:37" ht="15.75">
      <c r="A292" s="14">
        <v>6610</v>
      </c>
      <c r="B292" s="15" t="s">
        <v>266</v>
      </c>
      <c r="C292" s="16">
        <v>78.2</v>
      </c>
      <c r="D292" s="17">
        <v>81.81</v>
      </c>
      <c r="E292" s="17">
        <v>93.5</v>
      </c>
      <c r="F292" s="16">
        <v>81.75</v>
      </c>
      <c r="G292" s="19" t="s">
        <v>306</v>
      </c>
      <c r="H292" s="12"/>
      <c r="I292" s="12"/>
      <c r="J292" s="12">
        <v>7</v>
      </c>
      <c r="K292" s="13">
        <v>7</v>
      </c>
      <c r="L292" s="12"/>
      <c r="M292" s="12"/>
      <c r="N292" s="13"/>
      <c r="O292" s="12"/>
      <c r="P292" s="12"/>
      <c r="Q292" s="13"/>
      <c r="R292" s="12"/>
      <c r="S292" s="12"/>
      <c r="T292" s="13"/>
      <c r="U292" s="12"/>
      <c r="V292" s="12"/>
      <c r="W292" s="13"/>
      <c r="X292" s="12"/>
      <c r="Y292" s="12"/>
      <c r="Z292" s="13"/>
      <c r="AA292" s="12"/>
      <c r="AB292" s="12"/>
      <c r="AC292" s="13"/>
      <c r="AD292" s="1"/>
      <c r="AE292" s="11">
        <f>C292*K292</f>
        <v>547.4</v>
      </c>
      <c r="AF292" s="11">
        <f>C292*N292</f>
        <v>0</v>
      </c>
      <c r="AG292" s="11">
        <f>C292*Q292</f>
        <v>0</v>
      </c>
      <c r="AH292" s="11">
        <f>C292*T292</f>
        <v>0</v>
      </c>
      <c r="AI292" s="11">
        <f>C292*W292</f>
        <v>0</v>
      </c>
      <c r="AJ292" s="11">
        <f>C292*Z292</f>
        <v>0</v>
      </c>
      <c r="AK292" s="11">
        <f>C292*AC292</f>
        <v>0</v>
      </c>
    </row>
    <row r="293" spans="1:37" ht="15.75">
      <c r="A293" s="14">
        <v>6611</v>
      </c>
      <c r="B293" s="15" t="s">
        <v>267</v>
      </c>
      <c r="C293" s="16">
        <v>78.2</v>
      </c>
      <c r="D293" s="17">
        <v>81.81</v>
      </c>
      <c r="E293" s="17">
        <v>93.5</v>
      </c>
      <c r="F293" s="16">
        <v>81.5</v>
      </c>
      <c r="G293" s="19" t="s">
        <v>298</v>
      </c>
      <c r="H293" s="12"/>
      <c r="I293" s="12"/>
      <c r="J293" s="12">
        <v>7</v>
      </c>
      <c r="K293" s="13">
        <v>7</v>
      </c>
      <c r="L293" s="12"/>
      <c r="M293" s="12"/>
      <c r="N293" s="13"/>
      <c r="O293" s="12"/>
      <c r="P293" s="12"/>
      <c r="Q293" s="13"/>
      <c r="R293" s="12"/>
      <c r="S293" s="12"/>
      <c r="T293" s="13"/>
      <c r="U293" s="12"/>
      <c r="V293" s="12"/>
      <c r="W293" s="13"/>
      <c r="X293" s="12"/>
      <c r="Y293" s="12"/>
      <c r="Z293" s="13"/>
      <c r="AA293" s="12"/>
      <c r="AB293" s="12"/>
      <c r="AC293" s="13"/>
      <c r="AD293" s="1"/>
      <c r="AE293" s="11">
        <f>C293*K293</f>
        <v>547.4</v>
      </c>
      <c r="AF293" s="11">
        <f>C293*N293</f>
        <v>0</v>
      </c>
      <c r="AG293" s="11">
        <f>C293*Q293</f>
        <v>0</v>
      </c>
      <c r="AH293" s="11">
        <f>C293*T293</f>
        <v>0</v>
      </c>
      <c r="AI293" s="11">
        <f>C293*W293</f>
        <v>0</v>
      </c>
      <c r="AJ293" s="11">
        <f>C293*Z293</f>
        <v>0</v>
      </c>
      <c r="AK293" s="11">
        <f>C293*AC293</f>
        <v>0</v>
      </c>
    </row>
    <row r="294" spans="1:37" ht="15.75">
      <c r="A294" s="14">
        <v>6612</v>
      </c>
      <c r="B294" s="19" t="s">
        <v>268</v>
      </c>
      <c r="C294" s="17">
        <v>78.2</v>
      </c>
      <c r="D294" s="17">
        <v>78.209999999999994</v>
      </c>
      <c r="E294" s="17">
        <v>93.5</v>
      </c>
      <c r="F294" s="18">
        <v>81.75</v>
      </c>
      <c r="G294" s="19" t="s">
        <v>306</v>
      </c>
      <c r="H294" s="12"/>
      <c r="I294" s="12"/>
      <c r="J294" s="12">
        <v>7</v>
      </c>
      <c r="K294" s="13">
        <v>7</v>
      </c>
      <c r="L294" s="12"/>
      <c r="M294" s="12"/>
      <c r="N294" s="13"/>
      <c r="O294" s="12"/>
      <c r="P294" s="12"/>
      <c r="Q294" s="13"/>
      <c r="R294" s="12"/>
      <c r="S294" s="12"/>
      <c r="T294" s="13"/>
      <c r="U294" s="12"/>
      <c r="V294" s="12"/>
      <c r="W294" s="13"/>
      <c r="X294" s="12"/>
      <c r="Y294" s="12"/>
      <c r="Z294" s="13"/>
      <c r="AA294" s="12"/>
      <c r="AB294" s="12"/>
      <c r="AC294" s="13"/>
      <c r="AD294" s="1"/>
      <c r="AE294" s="11">
        <f>C294*K294</f>
        <v>547.4</v>
      </c>
      <c r="AF294" s="11">
        <f>C294*N294</f>
        <v>0</v>
      </c>
      <c r="AG294" s="11">
        <f>C294*Q294</f>
        <v>0</v>
      </c>
      <c r="AH294" s="11">
        <f>C294*T294</f>
        <v>0</v>
      </c>
      <c r="AI294" s="11">
        <f>C294*W294</f>
        <v>0</v>
      </c>
      <c r="AJ294" s="11">
        <f>C294*Z294</f>
        <v>0</v>
      </c>
      <c r="AK294" s="11">
        <f>C294*AC294</f>
        <v>0</v>
      </c>
    </row>
    <row r="295" spans="1:37" ht="15.75">
      <c r="A295" s="14">
        <v>6609</v>
      </c>
      <c r="B295" s="19" t="s">
        <v>269</v>
      </c>
      <c r="C295" s="17">
        <v>78.2</v>
      </c>
      <c r="D295" s="17">
        <v>78.209999999999994</v>
      </c>
      <c r="E295" s="17">
        <v>93.5</v>
      </c>
      <c r="F295" s="18">
        <v>84.13</v>
      </c>
      <c r="G295" s="19" t="s">
        <v>306</v>
      </c>
      <c r="H295" s="12"/>
      <c r="I295" s="12"/>
      <c r="J295" s="12">
        <v>7</v>
      </c>
      <c r="K295" s="13">
        <v>7</v>
      </c>
      <c r="L295" s="12"/>
      <c r="M295" s="12"/>
      <c r="N295" s="13"/>
      <c r="O295" s="12"/>
      <c r="P295" s="12"/>
      <c r="Q295" s="13"/>
      <c r="R295" s="12"/>
      <c r="S295" s="12"/>
      <c r="T295" s="13"/>
      <c r="U295" s="12"/>
      <c r="V295" s="12"/>
      <c r="W295" s="13"/>
      <c r="X295" s="12"/>
      <c r="Y295" s="12"/>
      <c r="Z295" s="13"/>
      <c r="AA295" s="12"/>
      <c r="AB295" s="12"/>
      <c r="AC295" s="13"/>
      <c r="AD295" s="1"/>
      <c r="AE295" s="11">
        <f>C295*K295</f>
        <v>547.4</v>
      </c>
      <c r="AF295" s="11">
        <f>C295*N295</f>
        <v>0</v>
      </c>
      <c r="AG295" s="11">
        <f>C295*Q295</f>
        <v>0</v>
      </c>
      <c r="AH295" s="11">
        <f>C295*T295</f>
        <v>0</v>
      </c>
      <c r="AI295" s="11">
        <f>C295*W295</f>
        <v>0</v>
      </c>
      <c r="AJ295" s="11">
        <f>C295*Z295</f>
        <v>0</v>
      </c>
      <c r="AK295" s="11">
        <f>C295*AC295</f>
        <v>0</v>
      </c>
    </row>
    <row r="296" spans="1:37" ht="15.75">
      <c r="B296" s="10" t="s">
        <v>270</v>
      </c>
    </row>
    <row r="297" spans="1:37" ht="15.75">
      <c r="A297" s="14">
        <v>1260</v>
      </c>
      <c r="B297" s="19" t="s">
        <v>271</v>
      </c>
      <c r="C297" s="17">
        <v>370.8</v>
      </c>
      <c r="D297" s="17">
        <v>370.81</v>
      </c>
      <c r="E297" s="17">
        <v>389.4</v>
      </c>
      <c r="F297" s="18">
        <v>396.82</v>
      </c>
      <c r="G297" s="19" t="s">
        <v>306</v>
      </c>
      <c r="H297" s="12"/>
      <c r="I297" s="12"/>
      <c r="J297" s="12">
        <v>2</v>
      </c>
      <c r="K297" s="13">
        <v>2</v>
      </c>
      <c r="L297" s="12"/>
      <c r="M297" s="12"/>
      <c r="N297" s="13"/>
      <c r="O297" s="12"/>
      <c r="P297" s="12"/>
      <c r="Q297" s="13"/>
      <c r="R297" s="12"/>
      <c r="S297" s="12"/>
      <c r="T297" s="13"/>
      <c r="U297" s="12"/>
      <c r="V297" s="12"/>
      <c r="W297" s="13"/>
      <c r="X297" s="12"/>
      <c r="Y297" s="12"/>
      <c r="Z297" s="13"/>
      <c r="AA297" s="12"/>
      <c r="AB297" s="12"/>
      <c r="AC297" s="13"/>
      <c r="AD297" s="1"/>
      <c r="AE297" s="11">
        <f>C297*K297</f>
        <v>741.6</v>
      </c>
      <c r="AF297" s="11">
        <f>C297*N297</f>
        <v>0</v>
      </c>
      <c r="AG297" s="11">
        <f>C297*Q297</f>
        <v>0</v>
      </c>
      <c r="AH297" s="11">
        <f>C297*T297</f>
        <v>0</v>
      </c>
      <c r="AI297" s="11">
        <f>C297*W297</f>
        <v>0</v>
      </c>
      <c r="AJ297" s="11">
        <f>C297*Z297</f>
        <v>0</v>
      </c>
      <c r="AK297" s="11">
        <f>C297*AC297</f>
        <v>0</v>
      </c>
    </row>
    <row r="298" spans="1:37" ht="15.75">
      <c r="B298" s="10" t="s">
        <v>140</v>
      </c>
    </row>
    <row r="299" spans="1:37" ht="15.75">
      <c r="A299" s="14">
        <v>75011210805</v>
      </c>
      <c r="B299" s="19" t="s">
        <v>272</v>
      </c>
      <c r="C299" s="17">
        <v>141.69999999999999</v>
      </c>
      <c r="D299" s="17">
        <v>141.71</v>
      </c>
      <c r="E299" s="17">
        <v>152.69999999999999</v>
      </c>
      <c r="F299" s="18">
        <v>151.6</v>
      </c>
      <c r="G299" s="19" t="s">
        <v>298</v>
      </c>
      <c r="H299" s="12"/>
      <c r="I299" s="12"/>
      <c r="J299" s="12">
        <v>5</v>
      </c>
      <c r="K299" s="13">
        <v>5</v>
      </c>
      <c r="L299" s="12"/>
      <c r="M299" s="12"/>
      <c r="N299" s="13"/>
      <c r="O299" s="12"/>
      <c r="P299" s="12"/>
      <c r="Q299" s="13"/>
      <c r="R299" s="12"/>
      <c r="S299" s="12"/>
      <c r="T299" s="13"/>
      <c r="U299" s="12"/>
      <c r="V299" s="12"/>
      <c r="W299" s="13"/>
      <c r="X299" s="12"/>
      <c r="Y299" s="12"/>
      <c r="Z299" s="13"/>
      <c r="AA299" s="12"/>
      <c r="AB299" s="12"/>
      <c r="AC299" s="13"/>
      <c r="AD299" s="1"/>
      <c r="AE299" s="11">
        <f>C299*K299</f>
        <v>708.5</v>
      </c>
      <c r="AF299" s="11">
        <f>C299*N299</f>
        <v>0</v>
      </c>
      <c r="AG299" s="11">
        <f>C299*Q299</f>
        <v>0</v>
      </c>
      <c r="AH299" s="11">
        <f>C299*T299</f>
        <v>0</v>
      </c>
      <c r="AI299" s="11">
        <f>C299*W299</f>
        <v>0</v>
      </c>
      <c r="AJ299" s="11">
        <f>C299*Z299</f>
        <v>0</v>
      </c>
      <c r="AK299" s="11">
        <f>C299*AC299</f>
        <v>0</v>
      </c>
    </row>
    <row r="300" spans="1:37" ht="15.75">
      <c r="B300" s="10" t="s">
        <v>81</v>
      </c>
    </row>
    <row r="301" spans="1:37" ht="15.75">
      <c r="A301" s="21">
        <v>7501014511016</v>
      </c>
      <c r="B301" s="19" t="s">
        <v>273</v>
      </c>
      <c r="C301" s="17">
        <v>23.9</v>
      </c>
      <c r="D301" s="17">
        <v>23.91</v>
      </c>
      <c r="E301" s="17">
        <v>27</v>
      </c>
      <c r="F301" s="18">
        <v>24.120899999999999</v>
      </c>
      <c r="G301" s="19" t="s">
        <v>333</v>
      </c>
      <c r="H301" s="12"/>
      <c r="I301" s="12"/>
      <c r="J301" s="12">
        <v>10</v>
      </c>
      <c r="K301" s="13">
        <v>10</v>
      </c>
      <c r="L301" s="12"/>
      <c r="M301" s="12"/>
      <c r="N301" s="13"/>
      <c r="O301" s="12"/>
      <c r="P301" s="12"/>
      <c r="Q301" s="13"/>
      <c r="R301" s="12"/>
      <c r="S301" s="12"/>
      <c r="T301" s="13"/>
      <c r="U301" s="12"/>
      <c r="V301" s="12"/>
      <c r="W301" s="13"/>
      <c r="X301" s="12"/>
      <c r="Y301" s="12"/>
      <c r="Z301" s="13"/>
      <c r="AA301" s="12"/>
      <c r="AB301" s="12"/>
      <c r="AC301" s="13"/>
      <c r="AD301" s="1"/>
      <c r="AE301" s="11">
        <f>C301*K301</f>
        <v>239</v>
      </c>
      <c r="AF301" s="11">
        <f>C301*N301</f>
        <v>0</v>
      </c>
      <c r="AG301" s="11">
        <f>C301*Q301</f>
        <v>0</v>
      </c>
      <c r="AH301" s="11">
        <f>C301*T301</f>
        <v>0</v>
      </c>
      <c r="AI301" s="11">
        <f>C301*W301</f>
        <v>0</v>
      </c>
      <c r="AJ301" s="11">
        <f>C301*Z301</f>
        <v>0</v>
      </c>
      <c r="AK301" s="11">
        <f>C301*AC301</f>
        <v>0</v>
      </c>
    </row>
    <row r="302" spans="1:37" ht="15.75">
      <c r="A302" s="21">
        <v>7501014511023</v>
      </c>
      <c r="B302" s="19" t="s">
        <v>274</v>
      </c>
      <c r="C302" s="17">
        <v>23.9</v>
      </c>
      <c r="D302" s="17">
        <v>23.91</v>
      </c>
      <c r="E302" s="17">
        <v>27</v>
      </c>
      <c r="F302" s="18">
        <v>24.120899999999999</v>
      </c>
      <c r="G302" s="19" t="s">
        <v>333</v>
      </c>
      <c r="H302" s="12"/>
      <c r="I302" s="12"/>
      <c r="J302" s="12">
        <v>15</v>
      </c>
      <c r="K302" s="13">
        <v>15</v>
      </c>
      <c r="L302" s="12"/>
      <c r="M302" s="12"/>
      <c r="N302" s="13"/>
      <c r="O302" s="12"/>
      <c r="P302" s="12"/>
      <c r="Q302" s="13"/>
      <c r="R302" s="12"/>
      <c r="S302" s="12"/>
      <c r="T302" s="13"/>
      <c r="U302" s="12"/>
      <c r="V302" s="12"/>
      <c r="W302" s="13"/>
      <c r="X302" s="12"/>
      <c r="Y302" s="12"/>
      <c r="Z302" s="13"/>
      <c r="AA302" s="12"/>
      <c r="AB302" s="12"/>
      <c r="AC302" s="13"/>
      <c r="AD302" s="1"/>
      <c r="AE302" s="11">
        <f>C302*K302</f>
        <v>358.5</v>
      </c>
      <c r="AF302" s="11">
        <f>C302*N302</f>
        <v>0</v>
      </c>
      <c r="AG302" s="11">
        <f>C302*Q302</f>
        <v>0</v>
      </c>
      <c r="AH302" s="11">
        <f>C302*T302</f>
        <v>0</v>
      </c>
      <c r="AI302" s="11">
        <f>C302*W302</f>
        <v>0</v>
      </c>
      <c r="AJ302" s="11">
        <f>C302*Z302</f>
        <v>0</v>
      </c>
      <c r="AK302" s="11">
        <f>C302*AC302</f>
        <v>0</v>
      </c>
    </row>
    <row r="303" spans="1:37" ht="15.75">
      <c r="A303" s="21">
        <v>7501014511030</v>
      </c>
      <c r="B303" s="19" t="s">
        <v>275</v>
      </c>
      <c r="C303" s="17">
        <v>23.9</v>
      </c>
      <c r="D303" s="17">
        <v>23.91</v>
      </c>
      <c r="E303" s="17">
        <v>27</v>
      </c>
      <c r="F303" s="18">
        <v>24.380700000000001</v>
      </c>
      <c r="G303" s="19" t="s">
        <v>333</v>
      </c>
      <c r="H303" s="12"/>
      <c r="I303" s="12"/>
      <c r="J303" s="12">
        <v>10</v>
      </c>
      <c r="K303" s="13">
        <v>10</v>
      </c>
      <c r="L303" s="12"/>
      <c r="M303" s="12"/>
      <c r="N303" s="13"/>
      <c r="O303" s="12"/>
      <c r="P303" s="12"/>
      <c r="Q303" s="13"/>
      <c r="R303" s="12"/>
      <c r="S303" s="12"/>
      <c r="T303" s="13"/>
      <c r="U303" s="12"/>
      <c r="V303" s="12"/>
      <c r="W303" s="13"/>
      <c r="X303" s="12"/>
      <c r="Y303" s="12"/>
      <c r="Z303" s="13"/>
      <c r="AA303" s="12"/>
      <c r="AB303" s="12"/>
      <c r="AC303" s="13"/>
      <c r="AD303" s="1"/>
      <c r="AE303" s="11">
        <f>C303*K303</f>
        <v>239</v>
      </c>
      <c r="AF303" s="11">
        <f>C303*N303</f>
        <v>0</v>
      </c>
      <c r="AG303" s="11">
        <f>C303*Q303</f>
        <v>0</v>
      </c>
      <c r="AH303" s="11">
        <f>C303*T303</f>
        <v>0</v>
      </c>
      <c r="AI303" s="11">
        <f>C303*W303</f>
        <v>0</v>
      </c>
      <c r="AJ303" s="11">
        <f>C303*Z303</f>
        <v>0</v>
      </c>
      <c r="AK303" s="11">
        <f>C303*AC303</f>
        <v>0</v>
      </c>
    </row>
    <row r="304" spans="1:37">
      <c r="AE304" s="11">
        <f t="shared" ref="AE304:AK304" si="46">SUM(AE261:AE303)</f>
        <v>75718.099999999962</v>
      </c>
      <c r="AF304" s="11">
        <f t="shared" si="46"/>
        <v>0</v>
      </c>
      <c r="AG304" s="11">
        <f t="shared" si="46"/>
        <v>0</v>
      </c>
      <c r="AH304" s="11">
        <f t="shared" si="46"/>
        <v>0</v>
      </c>
      <c r="AI304" s="11">
        <f t="shared" si="46"/>
        <v>0</v>
      </c>
      <c r="AJ304" s="11">
        <f t="shared" si="46"/>
        <v>0</v>
      </c>
      <c r="AK304" s="11">
        <f t="shared" si="46"/>
        <v>0</v>
      </c>
    </row>
    <row r="307" spans="1:37" ht="15.75">
      <c r="A307" s="39" t="s">
        <v>280</v>
      </c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</row>
    <row r="308" spans="1:37" ht="15.75">
      <c r="A308" s="1"/>
      <c r="B308" s="39" t="s">
        <v>276</v>
      </c>
      <c r="C308" s="40"/>
      <c r="D308" s="40"/>
      <c r="E308" s="40"/>
      <c r="F308" s="40"/>
      <c r="G308" s="40"/>
      <c r="H308" s="41" t="s">
        <v>281</v>
      </c>
      <c r="I308" s="40"/>
      <c r="J308" s="40"/>
      <c r="K308" s="40"/>
      <c r="L308" s="42" t="s">
        <v>282</v>
      </c>
      <c r="M308" s="40"/>
      <c r="N308" s="40"/>
      <c r="O308" s="43" t="s">
        <v>283</v>
      </c>
      <c r="P308" s="40"/>
      <c r="Q308" s="40"/>
      <c r="R308" s="44" t="s">
        <v>284</v>
      </c>
      <c r="S308" s="40"/>
      <c r="T308" s="40"/>
      <c r="U308" s="45" t="s">
        <v>285</v>
      </c>
      <c r="V308" s="40"/>
      <c r="W308" s="40"/>
      <c r="X308" s="46" t="s">
        <v>286</v>
      </c>
      <c r="Y308" s="40"/>
      <c r="Z308" s="40"/>
      <c r="AA308" s="47" t="s">
        <v>287</v>
      </c>
      <c r="AB308" s="40"/>
      <c r="AC308" s="40"/>
      <c r="AD308" s="1"/>
    </row>
    <row r="309" spans="1:37" ht="15.75">
      <c r="A309" s="2"/>
      <c r="B309" s="2" t="s">
        <v>7</v>
      </c>
      <c r="C309" s="2"/>
      <c r="D309" s="2"/>
      <c r="E309" s="2"/>
      <c r="F309" s="2"/>
      <c r="G309" s="2"/>
      <c r="H309" s="38" t="s">
        <v>1</v>
      </c>
      <c r="I309" s="38"/>
      <c r="J309" s="38"/>
      <c r="K309" s="38"/>
      <c r="L309" s="38" t="s">
        <v>1</v>
      </c>
      <c r="M309" s="38"/>
      <c r="N309" s="38"/>
      <c r="O309" s="38" t="s">
        <v>1</v>
      </c>
      <c r="P309" s="38"/>
      <c r="Q309" s="38"/>
      <c r="R309" s="38" t="s">
        <v>1</v>
      </c>
      <c r="S309" s="38"/>
      <c r="T309" s="38"/>
      <c r="U309" s="38" t="s">
        <v>1</v>
      </c>
      <c r="V309" s="38"/>
      <c r="W309" s="38"/>
      <c r="X309" s="38" t="s">
        <v>1</v>
      </c>
      <c r="Y309" s="38"/>
      <c r="Z309" s="38"/>
      <c r="AA309" s="38" t="s">
        <v>1</v>
      </c>
      <c r="AB309" s="38"/>
      <c r="AC309" s="38"/>
      <c r="AD309" s="2"/>
    </row>
    <row r="310" spans="1:37" ht="15.75">
      <c r="A310" s="2" t="s">
        <v>288</v>
      </c>
      <c r="B310" s="10" t="s">
        <v>79</v>
      </c>
      <c r="C310" s="2" t="s">
        <v>289</v>
      </c>
      <c r="D310" s="2" t="s">
        <v>290</v>
      </c>
      <c r="E310" s="2" t="s">
        <v>291</v>
      </c>
      <c r="F310" s="2" t="s">
        <v>292</v>
      </c>
      <c r="G310" s="2" t="s">
        <v>293</v>
      </c>
      <c r="H310" s="2" t="s">
        <v>3</v>
      </c>
      <c r="I310" s="2" t="s">
        <v>4</v>
      </c>
      <c r="J310" s="2" t="s">
        <v>294</v>
      </c>
      <c r="K310" s="2" t="s">
        <v>5</v>
      </c>
      <c r="L310" s="2" t="s">
        <v>3</v>
      </c>
      <c r="M310" s="2" t="s">
        <v>4</v>
      </c>
      <c r="N310" s="2" t="s">
        <v>5</v>
      </c>
      <c r="O310" s="2" t="s">
        <v>3</v>
      </c>
      <c r="P310" s="2" t="s">
        <v>4</v>
      </c>
      <c r="Q310" s="2" t="s">
        <v>5</v>
      </c>
      <c r="R310" s="2" t="s">
        <v>3</v>
      </c>
      <c r="S310" s="2" t="s">
        <v>4</v>
      </c>
      <c r="T310" s="2" t="s">
        <v>5</v>
      </c>
      <c r="U310" s="2" t="s">
        <v>3</v>
      </c>
      <c r="V310" s="2" t="s">
        <v>4</v>
      </c>
      <c r="W310" s="2" t="s">
        <v>5</v>
      </c>
      <c r="X310" s="2" t="s">
        <v>3</v>
      </c>
      <c r="Y310" s="2" t="s">
        <v>4</v>
      </c>
      <c r="Z310" s="2" t="s">
        <v>5</v>
      </c>
      <c r="AA310" s="2" t="s">
        <v>3</v>
      </c>
      <c r="AB310" s="2" t="s">
        <v>4</v>
      </c>
      <c r="AC310" s="2" t="s">
        <v>5</v>
      </c>
      <c r="AD310" t="s">
        <v>295</v>
      </c>
    </row>
    <row r="311" spans="1:37" ht="15.75">
      <c r="A311" s="14">
        <v>49068601</v>
      </c>
      <c r="B311" s="15" t="s">
        <v>277</v>
      </c>
      <c r="C311" s="16">
        <v>254.9</v>
      </c>
      <c r="D311" s="17">
        <v>272.61</v>
      </c>
      <c r="E311" s="17">
        <v>285</v>
      </c>
      <c r="F311" s="16">
        <v>272.60000000000002</v>
      </c>
      <c r="G311" s="19" t="s">
        <v>343</v>
      </c>
      <c r="H311" s="12"/>
      <c r="I311" s="12"/>
      <c r="J311" s="12">
        <v>30</v>
      </c>
      <c r="K311" s="13">
        <v>30</v>
      </c>
      <c r="L311" s="12"/>
      <c r="M311" s="12"/>
      <c r="N311" s="13"/>
      <c r="O311" s="12"/>
      <c r="P311" s="12"/>
      <c r="Q311" s="13"/>
      <c r="R311" s="12"/>
      <c r="S311" s="12"/>
      <c r="T311" s="13"/>
      <c r="U311" s="12"/>
      <c r="V311" s="12"/>
      <c r="W311" s="13"/>
      <c r="X311" s="12"/>
      <c r="Y311" s="12"/>
      <c r="Z311" s="13"/>
      <c r="AA311" s="12"/>
      <c r="AB311" s="12"/>
      <c r="AC311" s="13"/>
      <c r="AD311" s="1"/>
      <c r="AE311" s="11">
        <f>C311*K311</f>
        <v>7647</v>
      </c>
      <c r="AF311" s="11">
        <f>C311*N311</f>
        <v>0</v>
      </c>
      <c r="AG311" s="11">
        <f>C311*Q311</f>
        <v>0</v>
      </c>
      <c r="AH311" s="11">
        <f>C311*T311</f>
        <v>0</v>
      </c>
      <c r="AI311" s="11">
        <f>C311*W311</f>
        <v>0</v>
      </c>
      <c r="AJ311" s="11">
        <f>C311*Z311</f>
        <v>0</v>
      </c>
      <c r="AK311" s="11">
        <f>C311*AC311</f>
        <v>0</v>
      </c>
    </row>
    <row r="312" spans="1:37">
      <c r="AE312" s="11">
        <f t="shared" ref="AE312:AK312" si="47">SUM(AE311:AE311)</f>
        <v>7647</v>
      </c>
      <c r="AF312" s="11">
        <f t="shared" si="47"/>
        <v>0</v>
      </c>
      <c r="AG312" s="11">
        <f t="shared" si="47"/>
        <v>0</v>
      </c>
      <c r="AH312" s="11">
        <f t="shared" si="47"/>
        <v>0</v>
      </c>
      <c r="AI312" s="11">
        <f t="shared" si="47"/>
        <v>0</v>
      </c>
      <c r="AJ312" s="11">
        <f t="shared" si="47"/>
        <v>0</v>
      </c>
      <c r="AK312" s="11">
        <f t="shared" si="47"/>
        <v>0</v>
      </c>
    </row>
    <row r="315" spans="1:37" ht="15.75">
      <c r="A315" s="39" t="s">
        <v>280</v>
      </c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</row>
    <row r="316" spans="1:37" ht="15.75">
      <c r="A316" s="1"/>
      <c r="B316" s="39" t="s">
        <v>278</v>
      </c>
      <c r="C316" s="40"/>
      <c r="D316" s="40"/>
      <c r="E316" s="40"/>
      <c r="F316" s="40"/>
      <c r="G316" s="40"/>
      <c r="H316" s="41" t="s">
        <v>281</v>
      </c>
      <c r="I316" s="40"/>
      <c r="J316" s="40"/>
      <c r="K316" s="40"/>
      <c r="L316" s="42" t="s">
        <v>282</v>
      </c>
      <c r="M316" s="40"/>
      <c r="N316" s="40"/>
      <c r="O316" s="43" t="s">
        <v>283</v>
      </c>
      <c r="P316" s="40"/>
      <c r="Q316" s="40"/>
      <c r="R316" s="44" t="s">
        <v>284</v>
      </c>
      <c r="S316" s="40"/>
      <c r="T316" s="40"/>
      <c r="U316" s="45" t="s">
        <v>285</v>
      </c>
      <c r="V316" s="40"/>
      <c r="W316" s="40"/>
      <c r="X316" s="46" t="s">
        <v>286</v>
      </c>
      <c r="Y316" s="40"/>
      <c r="Z316" s="40"/>
      <c r="AA316" s="47" t="s">
        <v>287</v>
      </c>
      <c r="AB316" s="40"/>
      <c r="AC316" s="40"/>
      <c r="AD316" s="1"/>
    </row>
    <row r="317" spans="1:37" ht="15.75">
      <c r="A317" s="2"/>
      <c r="B317" s="2" t="s">
        <v>7</v>
      </c>
      <c r="C317" s="2"/>
      <c r="D317" s="2"/>
      <c r="E317" s="2"/>
      <c r="F317" s="2"/>
      <c r="G317" s="2"/>
      <c r="H317" s="38" t="s">
        <v>1</v>
      </c>
      <c r="I317" s="38"/>
      <c r="J317" s="38"/>
      <c r="K317" s="38"/>
      <c r="L317" s="38" t="s">
        <v>1</v>
      </c>
      <c r="M317" s="38"/>
      <c r="N317" s="38"/>
      <c r="O317" s="38" t="s">
        <v>1</v>
      </c>
      <c r="P317" s="38"/>
      <c r="Q317" s="38"/>
      <c r="R317" s="38" t="s">
        <v>1</v>
      </c>
      <c r="S317" s="38"/>
      <c r="T317" s="38"/>
      <c r="U317" s="38" t="s">
        <v>1</v>
      </c>
      <c r="V317" s="38"/>
      <c r="W317" s="38"/>
      <c r="X317" s="38" t="s">
        <v>1</v>
      </c>
      <c r="Y317" s="38"/>
      <c r="Z317" s="38"/>
      <c r="AA317" s="38" t="s">
        <v>1</v>
      </c>
      <c r="AB317" s="38"/>
      <c r="AC317" s="38"/>
      <c r="AD317" s="2"/>
    </row>
    <row r="318" spans="1:37" ht="15.75">
      <c r="A318" s="2" t="s">
        <v>288</v>
      </c>
      <c r="B318" s="10" t="s">
        <v>79</v>
      </c>
      <c r="C318" s="2" t="s">
        <v>289</v>
      </c>
      <c r="D318" s="2" t="s">
        <v>290</v>
      </c>
      <c r="E318" s="2" t="s">
        <v>291</v>
      </c>
      <c r="F318" s="2" t="s">
        <v>292</v>
      </c>
      <c r="G318" s="2" t="s">
        <v>293</v>
      </c>
      <c r="H318" s="2" t="s">
        <v>3</v>
      </c>
      <c r="I318" s="2" t="s">
        <v>4</v>
      </c>
      <c r="J318" s="2" t="s">
        <v>294</v>
      </c>
      <c r="K318" s="2" t="s">
        <v>5</v>
      </c>
      <c r="L318" s="2" t="s">
        <v>3</v>
      </c>
      <c r="M318" s="2" t="s">
        <v>4</v>
      </c>
      <c r="N318" s="2" t="s">
        <v>5</v>
      </c>
      <c r="O318" s="2" t="s">
        <v>3</v>
      </c>
      <c r="P318" s="2" t="s">
        <v>4</v>
      </c>
      <c r="Q318" s="2" t="s">
        <v>5</v>
      </c>
      <c r="R318" s="2" t="s">
        <v>3</v>
      </c>
      <c r="S318" s="2" t="s">
        <v>4</v>
      </c>
      <c r="T318" s="2" t="s">
        <v>5</v>
      </c>
      <c r="U318" s="2" t="s">
        <v>3</v>
      </c>
      <c r="V318" s="2" t="s">
        <v>4</v>
      </c>
      <c r="W318" s="2" t="s">
        <v>5</v>
      </c>
      <c r="X318" s="2" t="s">
        <v>3</v>
      </c>
      <c r="Y318" s="2" t="s">
        <v>4</v>
      </c>
      <c r="Z318" s="2" t="s">
        <v>5</v>
      </c>
      <c r="AA318" s="2" t="s">
        <v>3</v>
      </c>
      <c r="AB318" s="2" t="s">
        <v>4</v>
      </c>
      <c r="AC318" s="2" t="s">
        <v>5</v>
      </c>
      <c r="AD318" t="s">
        <v>295</v>
      </c>
    </row>
    <row r="319" spans="1:37" ht="15.75">
      <c r="A319" s="14">
        <v>6347</v>
      </c>
      <c r="B319" s="20" t="s">
        <v>279</v>
      </c>
      <c r="C319" s="18">
        <v>243.6</v>
      </c>
      <c r="D319" s="17">
        <v>241.42</v>
      </c>
      <c r="E319" s="17">
        <v>259</v>
      </c>
      <c r="F319" s="18">
        <v>244.13</v>
      </c>
      <c r="G319" s="19" t="s">
        <v>323</v>
      </c>
      <c r="H319" s="12"/>
      <c r="I319" s="12"/>
      <c r="J319" s="12">
        <v>35</v>
      </c>
      <c r="K319" s="13">
        <v>35</v>
      </c>
      <c r="L319" s="12"/>
      <c r="M319" s="12"/>
      <c r="N319" s="13"/>
      <c r="O319" s="12"/>
      <c r="P319" s="12"/>
      <c r="Q319" s="13"/>
      <c r="R319" s="12"/>
      <c r="S319" s="12"/>
      <c r="T319" s="13"/>
      <c r="U319" s="12"/>
      <c r="V319" s="12"/>
      <c r="W319" s="13"/>
      <c r="X319" s="12"/>
      <c r="Y319" s="12"/>
      <c r="Z319" s="13"/>
      <c r="AA319" s="12"/>
      <c r="AB319" s="12"/>
      <c r="AC319" s="13"/>
      <c r="AD319" s="1"/>
      <c r="AE319" s="11">
        <f>C319*K319</f>
        <v>8526</v>
      </c>
      <c r="AF319" s="11">
        <f>C319*N319</f>
        <v>0</v>
      </c>
      <c r="AG319" s="11">
        <f>C319*Q319</f>
        <v>0</v>
      </c>
      <c r="AH319" s="11">
        <f>C319*T319</f>
        <v>0</v>
      </c>
      <c r="AI319" s="11">
        <f>C319*W319</f>
        <v>0</v>
      </c>
      <c r="AJ319" s="11">
        <f>C319*Z319</f>
        <v>0</v>
      </c>
      <c r="AK319" s="11">
        <f>C319*AC319</f>
        <v>0</v>
      </c>
    </row>
    <row r="320" spans="1:37">
      <c r="AE320" s="11">
        <f t="shared" ref="AE320:AK320" si="48">SUM(AE319:AE319)</f>
        <v>8526</v>
      </c>
      <c r="AF320" s="11">
        <f t="shared" si="48"/>
        <v>0</v>
      </c>
      <c r="AG320" s="11">
        <f t="shared" si="48"/>
        <v>0</v>
      </c>
      <c r="AH320" s="11">
        <f t="shared" si="48"/>
        <v>0</v>
      </c>
      <c r="AI320" s="11">
        <f t="shared" si="48"/>
        <v>0</v>
      </c>
      <c r="AJ320" s="11">
        <f t="shared" si="48"/>
        <v>0</v>
      </c>
      <c r="AK320" s="11">
        <f t="shared" si="48"/>
        <v>0</v>
      </c>
    </row>
    <row r="323" spans="2:3" ht="15.75">
      <c r="B323" s="3" t="s">
        <v>281</v>
      </c>
      <c r="C323" s="11">
        <f>(AE73+AE151+AE170+AE254+AE304+AE312+AE320)</f>
        <v>491460.484</v>
      </c>
    </row>
    <row r="324" spans="2:3" ht="15.75">
      <c r="B324" s="4" t="s">
        <v>282</v>
      </c>
      <c r="C324" s="11">
        <f>(AF73+AF151+AF170+AF254+AF304+AF312+AF320)</f>
        <v>0</v>
      </c>
    </row>
    <row r="325" spans="2:3" ht="15.75">
      <c r="B325" s="5" t="s">
        <v>283</v>
      </c>
      <c r="C325" s="11">
        <f>(AG73+AG151+AG170+AG254+AG304+AG312+AG320)</f>
        <v>0</v>
      </c>
    </row>
    <row r="326" spans="2:3" ht="15.75">
      <c r="B326" s="6" t="s">
        <v>284</v>
      </c>
      <c r="C326" s="11">
        <f>(AH73+AH151+AH170+AH254+AH304+AH312+AH320)</f>
        <v>0</v>
      </c>
    </row>
    <row r="327" spans="2:3" ht="15.75">
      <c r="B327" s="7" t="s">
        <v>285</v>
      </c>
      <c r="C327" s="11">
        <f>(AI73+AI151+AI170+AI254+AI304+AI312+AI320)</f>
        <v>0</v>
      </c>
    </row>
    <row r="328" spans="2:3" ht="15.75">
      <c r="B328" s="8" t="s">
        <v>286</v>
      </c>
      <c r="C328" s="11">
        <f>(AJ73+AJ151+AJ170+AJ254+AJ304+AJ312+AJ320)</f>
        <v>0</v>
      </c>
    </row>
    <row r="329" spans="2:3" ht="15.75">
      <c r="B329" s="9" t="s">
        <v>287</v>
      </c>
      <c r="C329" s="11">
        <f>(AK73+AK151+AK170+AK254+AK304+AK312+AK320)</f>
        <v>0</v>
      </c>
    </row>
  </sheetData>
  <sheetProtection formatCells="0" formatColumns="0" formatRows="0" insertColumns="0" insertRows="0" insertHyperlinks="0" deleteColumns="0" deleteRows="0" sort="0" autoFilter="0" pivotTables="0"/>
  <mergeCells count="112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A76:AD76"/>
    <mergeCell ref="B77:G77"/>
    <mergeCell ref="H77:K77"/>
    <mergeCell ref="L77:N77"/>
    <mergeCell ref="O77:Q77"/>
    <mergeCell ref="R77:T77"/>
    <mergeCell ref="U77:W77"/>
    <mergeCell ref="X77:Z77"/>
    <mergeCell ref="AA77:AC77"/>
    <mergeCell ref="H3:K3"/>
    <mergeCell ref="L3:N3"/>
    <mergeCell ref="O3:Q3"/>
    <mergeCell ref="R3:T3"/>
    <mergeCell ref="U3:W3"/>
    <mergeCell ref="X78:Z78"/>
    <mergeCell ref="AA78:AC78"/>
    <mergeCell ref="A154:AD154"/>
    <mergeCell ref="B155:G155"/>
    <mergeCell ref="H155:K155"/>
    <mergeCell ref="L155:N155"/>
    <mergeCell ref="O155:Q155"/>
    <mergeCell ref="R155:T155"/>
    <mergeCell ref="U155:W155"/>
    <mergeCell ref="X155:Z155"/>
    <mergeCell ref="AA155:AC155"/>
    <mergeCell ref="H78:K78"/>
    <mergeCell ref="L78:N78"/>
    <mergeCell ref="O78:Q78"/>
    <mergeCell ref="R78:T78"/>
    <mergeCell ref="U78:W78"/>
    <mergeCell ref="X156:Z156"/>
    <mergeCell ref="AA156:AC156"/>
    <mergeCell ref="A173:AD173"/>
    <mergeCell ref="B174:G174"/>
    <mergeCell ref="H174:K174"/>
    <mergeCell ref="L174:N174"/>
    <mergeCell ref="O174:Q174"/>
    <mergeCell ref="R174:T174"/>
    <mergeCell ref="U174:W174"/>
    <mergeCell ref="X174:Z174"/>
    <mergeCell ref="AA174:AC174"/>
    <mergeCell ref="H156:K156"/>
    <mergeCell ref="L156:N156"/>
    <mergeCell ref="O156:Q156"/>
    <mergeCell ref="R156:T156"/>
    <mergeCell ref="U156:W156"/>
    <mergeCell ref="X175:Z175"/>
    <mergeCell ref="AA175:AC175"/>
    <mergeCell ref="A257:AD257"/>
    <mergeCell ref="B258:G258"/>
    <mergeCell ref="H258:K258"/>
    <mergeCell ref="L258:N258"/>
    <mergeCell ref="O258:Q258"/>
    <mergeCell ref="R258:T258"/>
    <mergeCell ref="U258:W258"/>
    <mergeCell ref="X258:Z258"/>
    <mergeCell ref="AA258:AC258"/>
    <mergeCell ref="H175:K175"/>
    <mergeCell ref="L175:N175"/>
    <mergeCell ref="O175:Q175"/>
    <mergeCell ref="R175:T175"/>
    <mergeCell ref="U175:W175"/>
    <mergeCell ref="X259:Z259"/>
    <mergeCell ref="AA259:AC259"/>
    <mergeCell ref="A307:AD307"/>
    <mergeCell ref="B308:G308"/>
    <mergeCell ref="H308:K308"/>
    <mergeCell ref="L308:N308"/>
    <mergeCell ref="O308:Q308"/>
    <mergeCell ref="R308:T308"/>
    <mergeCell ref="U308:W308"/>
    <mergeCell ref="X308:Z308"/>
    <mergeCell ref="AA308:AC308"/>
    <mergeCell ref="H259:K259"/>
    <mergeCell ref="L259:N259"/>
    <mergeCell ref="O259:Q259"/>
    <mergeCell ref="R259:T259"/>
    <mergeCell ref="U259:W259"/>
    <mergeCell ref="X317:Z317"/>
    <mergeCell ref="AA317:AC317"/>
    <mergeCell ref="H317:K317"/>
    <mergeCell ref="L317:N317"/>
    <mergeCell ref="O317:Q317"/>
    <mergeCell ref="R317:T317"/>
    <mergeCell ref="U317:W317"/>
    <mergeCell ref="X309:Z309"/>
    <mergeCell ref="AA309:AC309"/>
    <mergeCell ref="A315:AD315"/>
    <mergeCell ref="B316:G316"/>
    <mergeCell ref="H316:K316"/>
    <mergeCell ref="L316:N316"/>
    <mergeCell ref="O316:Q316"/>
    <mergeCell ref="R316:T316"/>
    <mergeCell ref="U316:W316"/>
    <mergeCell ref="X316:Z316"/>
    <mergeCell ref="AA316:AC316"/>
    <mergeCell ref="H309:K309"/>
    <mergeCell ref="L309:N309"/>
    <mergeCell ref="O309:Q309"/>
    <mergeCell ref="R309:T309"/>
    <mergeCell ref="U309:W30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2018-05-14T15:59:27Z</cp:lastPrinted>
  <dcterms:created xsi:type="dcterms:W3CDTF">2018-05-14T15:25:02Z</dcterms:created>
  <dcterms:modified xsi:type="dcterms:W3CDTF">2018-05-14T18:46:18Z</dcterms:modified>
  <cp:category/>
</cp:coreProperties>
</file>