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E5" i="2" l="1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6" i="2"/>
  <c r="AJ46" i="2"/>
  <c r="AI46" i="2"/>
  <c r="AH46" i="2"/>
  <c r="AG46" i="2"/>
  <c r="AF46" i="2"/>
  <c r="AE46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2" i="2"/>
  <c r="AJ32" i="2"/>
  <c r="AI32" i="2"/>
  <c r="AH32" i="2"/>
  <c r="AG32" i="2"/>
  <c r="AF32" i="2"/>
  <c r="AE32" i="2"/>
  <c r="AK30" i="2"/>
  <c r="AJ30" i="2"/>
  <c r="AI30" i="2"/>
  <c r="AH30" i="2"/>
  <c r="AG30" i="2"/>
  <c r="AF30" i="2"/>
  <c r="AE30" i="2"/>
  <c r="AK28" i="2"/>
  <c r="AJ28" i="2"/>
  <c r="AI28" i="2"/>
  <c r="AH28" i="2"/>
  <c r="AG28" i="2"/>
  <c r="AF28" i="2"/>
  <c r="AE28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7" i="2"/>
  <c r="AK62" i="2" s="1"/>
  <c r="C71" i="2" s="1"/>
  <c r="AJ7" i="2"/>
  <c r="AI7" i="2"/>
  <c r="AI62" i="2" s="1"/>
  <c r="C69" i="2" s="1"/>
  <c r="AH7" i="2"/>
  <c r="AG7" i="2"/>
  <c r="AG62" i="2" s="1"/>
  <c r="C67" i="2" s="1"/>
  <c r="AF7" i="2"/>
  <c r="AE7" i="2"/>
  <c r="AE62" i="2" s="1"/>
  <c r="C65" i="2" s="1"/>
  <c r="AK5" i="2"/>
  <c r="AJ5" i="2"/>
  <c r="AJ62" i="2" s="1"/>
  <c r="C70" i="2" s="1"/>
  <c r="AI5" i="2"/>
  <c r="AH5" i="2"/>
  <c r="AH62" i="2" s="1"/>
  <c r="C68" i="2" s="1"/>
  <c r="AG5" i="2"/>
  <c r="AF5" i="2"/>
  <c r="AF62" i="2" s="1"/>
  <c r="C66" i="2" s="1"/>
</calcChain>
</file>

<file path=xl/sharedStrings.xml><?xml version="1.0" encoding="utf-8"?>
<sst xmlns="http://schemas.openxmlformats.org/spreadsheetml/2006/main" count="257" uniqueCount="94">
  <si>
    <t>GRUPO ABARROTES AZTECA</t>
  </si>
  <si>
    <t>EXISTENCIAS</t>
  </si>
  <si>
    <t>PEDIDOS A 'TACAMBA' 14-05-2018</t>
  </si>
  <si>
    <t>CAJAS</t>
  </si>
  <si>
    <t>PZAS</t>
  </si>
  <si>
    <t>PEDIDO</t>
  </si>
  <si>
    <t>COD</t>
  </si>
  <si>
    <t>DESCRIPCIÓN</t>
  </si>
  <si>
    <t>ACEITES</t>
  </si>
  <si>
    <t>ACEITE OLEICO 12/946 ML.</t>
  </si>
  <si>
    <t>CAFES</t>
  </si>
  <si>
    <t>CAFE CAPUCHINO INST. VERDE 20/28 GRS.</t>
  </si>
  <si>
    <t>NESCAFE CLASICO 4/1 KG.</t>
  </si>
  <si>
    <t>CREMAS Y CEPILLOS DENTALES</t>
  </si>
  <si>
    <t xml:space="preserve">COLGATE TOTAL 36/2/100 ML. </t>
  </si>
  <si>
    <t>CONSOMES</t>
  </si>
  <si>
    <t>KNORR SUIZA 24/100 GRS.</t>
  </si>
  <si>
    <t>CHOCOLATE EN POLVO</t>
  </si>
  <si>
    <t>CHOCO MILK LATA 400 GRS. 24 PZAS. **</t>
  </si>
  <si>
    <t>DETERGENTES</t>
  </si>
  <si>
    <t>AXION LIQUIDO 12/400 ML. TRICLORO</t>
  </si>
  <si>
    <t>BLANCA NIEVES 10/1 KG.</t>
  </si>
  <si>
    <t>BLANCA NIEVES 20/500 GRS.</t>
  </si>
  <si>
    <t>ROMA 4/5 KG.</t>
  </si>
  <si>
    <t>ROMA 40/250 GRS.</t>
  </si>
  <si>
    <t>SALVO LIQUIDO LIMON 12/900 ML.</t>
  </si>
  <si>
    <t>ESPECIAS</t>
  </si>
  <si>
    <t>COND McCORMICK PIMIENTA/NEGRA 12/64 GRS.</t>
  </si>
  <si>
    <t>FRIJOLES EN LATA</t>
  </si>
  <si>
    <t>FRIJOLES ISADORA BAYOS REF 24/430 GRS</t>
  </si>
  <si>
    <t>FRIJOLES ISADORA PERUANO REF 24/430 GRS</t>
  </si>
  <si>
    <t>GALLETAS GAMESA</t>
  </si>
  <si>
    <t>BIZCOCHITOS GAMESA 12/150 GRS.</t>
  </si>
  <si>
    <t>HARINA</t>
  </si>
  <si>
    <t>HARINA DE ARROZ 3 ESTRELLAS 18/500 GRS.</t>
  </si>
  <si>
    <t>JUGOS JUMEX</t>
  </si>
  <si>
    <t>JUMEX BIDA MANGO 10/200 ML.</t>
  </si>
  <si>
    <t>JUGOS</t>
  </si>
  <si>
    <t>LJUGD00000050</t>
  </si>
  <si>
    <t>COCTEL KERMATO 8/1.8 LTS.</t>
  </si>
  <si>
    <t>V-8 HERDEZ VERDURAS LATA 24/335 ML.</t>
  </si>
  <si>
    <t>JABON DE TOCADOR</t>
  </si>
  <si>
    <t xml:space="preserve">ESCUDO 72/180 GRS. AZUL </t>
  </si>
  <si>
    <t>LECHES</t>
  </si>
  <si>
    <t>LA LECHERA CHICA 48/100 GRS.</t>
  </si>
  <si>
    <t>LECHE NIDO ENTERA 6/1.6 KG.</t>
  </si>
  <si>
    <t>LIMPIADORES</t>
  </si>
  <si>
    <t>FABULOSO COMPLETE  12/828 ML. MENTA</t>
  </si>
  <si>
    <t>FABULOSO COMPLETE  12/828 ML. PINO Y EUCALIPTO</t>
  </si>
  <si>
    <t>PASTILLA PATO PURIFIC MR MUSCULO 12/40 G</t>
  </si>
  <si>
    <t>MOLES Y MERMELADAS</t>
  </si>
  <si>
    <t>MOLE ROJO DOÑA MARIA 24/125 GRS.</t>
  </si>
  <si>
    <t>SOPAS INSTANTANEAS</t>
  </si>
  <si>
    <t>KNORR ARROZ A LA MEXICANA 12/160 GRS.</t>
  </si>
  <si>
    <t>KNORR ARROZ BLANCO 12/160 GRS.</t>
  </si>
  <si>
    <t>SOPAS DE PASTA</t>
  </si>
  <si>
    <t>LSPAST0000015</t>
  </si>
  <si>
    <t>PASTA VESTA 20/160 GRS. PLUMA</t>
  </si>
  <si>
    <t>SALSAS</t>
  </si>
  <si>
    <t>SALSA HUICHOL PICANTE 24/190 ML.</t>
  </si>
  <si>
    <t>TOALLAS FEMENINAS</t>
  </si>
  <si>
    <t>KOTEX ANATOMICA S/A 12/10 PZA</t>
  </si>
  <si>
    <t>KOTEX U- UNIKA (UNICA) NOCTURNA C/ALAS 8/10 PZAS.</t>
  </si>
  <si>
    <t>SABA TEENS LARGA ULT. C/A 12/10 PZAS.</t>
  </si>
  <si>
    <t>VERDURAS EN LATA</t>
  </si>
  <si>
    <t>CHAMPIÑONES LA PRATERIA 6/2.8 KG</t>
  </si>
  <si>
    <t>CHICHAROS C/Z CLEMENTE JAQUES 24/420 G</t>
  </si>
  <si>
    <t>ENSALADA HERDEZ  DE LEGUMBRES 48/220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</si>
  <si>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</si>
  <si>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</si>
  <si>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</si>
  <si>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</si>
  <si>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</si>
  <si>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</si>
  <si>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</si>
  <si>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</si>
  <si>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</si>
  <si>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</si>
  <si>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</si>
  <si>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</si>
  <si>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</si>
  <si>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</si>
  <si>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</si>
  <si>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</si>
  <si>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LÓPEZ</t>
  </si>
  <si>
    <t>BEREA</t>
  </si>
  <si>
    <t>DUERO</t>
  </si>
  <si>
    <t>DECASA</t>
  </si>
  <si>
    <t>19 HERMANOS</t>
  </si>
  <si>
    <t>SAHUAYO</t>
  </si>
  <si>
    <t>VIOLETA</t>
  </si>
  <si>
    <t>MODERNA</t>
  </si>
  <si>
    <t>PRATERIA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</si>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</sst>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1"/>
      <color theme="0"/>
      <name val="Calibri"/>
      <family val="2"/>
    </font>
    <font>
      <sz val="11"/>
      <color rgb="FF000000"/>
      <name val="Franklin Gothic Book"/>
      <family val="2"/>
    </font>
    <font>
      <b/>
      <sz val="9"/>
      <color rgb="FFFFFFFF"/>
      <name val="Franklin Gothic Book"/>
      <family val="2"/>
    </font>
    <font>
      <sz val="9"/>
      <color rgb="FF000000"/>
      <name val="Calibri"/>
      <family val="2"/>
    </font>
    <font>
      <sz val="9"/>
      <color rgb="FF000000"/>
      <name val="Franklin Gothic Book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4" fillId="14" borderId="1" xfId="0" applyNumberFormat="1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164" fontId="7" fillId="0" borderId="0" xfId="0" applyNumberFormat="1" applyFont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65" fontId="11" fillId="2" borderId="1" xfId="0" applyNumberFormat="1" applyFont="1" applyFill="1" applyBorder="1" applyAlignment="1">
      <alignment horizontal="left"/>
    </xf>
    <xf numFmtId="165" fontId="11" fillId="14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view="pageLayout" zoomScaleNormal="100" workbookViewId="0">
      <selection activeCell="B60" sqref="B60"/>
    </sheetView>
  </sheetViews>
  <sheetFormatPr baseColWidth="10" defaultColWidth="9.140625" defaultRowHeight="15"/>
  <cols>
    <col min="1" max="3" width="6" customWidth="1"/>
    <col min="4" max="4" width="22.42578125" style="29" customWidth="1"/>
    <col min="5" max="5" width="54.5703125" style="25" customWidth="1"/>
  </cols>
  <sheetData>
    <row r="1" spans="1:5" ht="15.75">
      <c r="A1" s="33" t="s">
        <v>0</v>
      </c>
      <c r="B1" s="34"/>
      <c r="C1" s="34"/>
      <c r="D1" s="34"/>
      <c r="E1" s="34"/>
    </row>
    <row r="2" spans="1:5" ht="15.75">
      <c r="A2" s="35" t="s">
        <v>1</v>
      </c>
      <c r="B2" s="35"/>
      <c r="C2" s="32"/>
      <c r="D2" s="28"/>
      <c r="E2" s="24" t="s">
        <v>2</v>
      </c>
    </row>
    <row r="3" spans="1:5" ht="15.75">
      <c r="A3" s="32" t="s">
        <v>3</v>
      </c>
      <c r="B3" s="32" t="s">
        <v>4</v>
      </c>
      <c r="C3" s="32" t="s">
        <v>5</v>
      </c>
      <c r="D3" s="28" t="s">
        <v>6</v>
      </c>
      <c r="E3" s="23" t="s">
        <v>7</v>
      </c>
    </row>
    <row r="4" spans="1:5" ht="15.75">
      <c r="E4" s="26" t="s">
        <v>8</v>
      </c>
    </row>
    <row r="5" spans="1:5" ht="15.75">
      <c r="A5" s="12">
        <v>10</v>
      </c>
      <c r="B5" s="12">
        <v>4</v>
      </c>
      <c r="C5" s="12">
        <v>0</v>
      </c>
      <c r="D5" s="30">
        <v>7501491000949</v>
      </c>
      <c r="E5" s="18" t="s">
        <v>9</v>
      </c>
    </row>
    <row r="6" spans="1:5" ht="15.75">
      <c r="A6" t="s">
        <v>93</v>
      </c>
      <c r="B6" t="s">
        <v>93</v>
      </c>
      <c r="E6" s="26" t="s">
        <v>10</v>
      </c>
    </row>
    <row r="7" spans="1:5" ht="15.75">
      <c r="A7" s="12">
        <v>37</v>
      </c>
      <c r="B7" s="12">
        <v>18</v>
      </c>
      <c r="C7" s="12">
        <v>6</v>
      </c>
      <c r="D7" s="30">
        <v>7503006218026</v>
      </c>
      <c r="E7" s="18" t="s">
        <v>11</v>
      </c>
    </row>
    <row r="8" spans="1:5" ht="15.75">
      <c r="A8" s="12">
        <v>1</v>
      </c>
      <c r="B8" s="12">
        <v>1</v>
      </c>
      <c r="C8" s="12">
        <v>0</v>
      </c>
      <c r="D8" s="31">
        <v>7501059209633</v>
      </c>
      <c r="E8" s="18" t="s">
        <v>12</v>
      </c>
    </row>
    <row r="9" spans="1:5" ht="15.75">
      <c r="A9" t="s">
        <v>93</v>
      </c>
      <c r="B9" t="s">
        <v>93</v>
      </c>
      <c r="E9" s="26" t="s">
        <v>13</v>
      </c>
    </row>
    <row r="10" spans="1:5" ht="15.75">
      <c r="A10" s="12">
        <v>0</v>
      </c>
      <c r="B10" s="12">
        <v>0</v>
      </c>
      <c r="C10" s="12">
        <v>5</v>
      </c>
      <c r="D10" s="30">
        <v>46007080</v>
      </c>
      <c r="E10" s="18" t="s">
        <v>14</v>
      </c>
    </row>
    <row r="11" spans="1:5" ht="15.75">
      <c r="A11" t="s">
        <v>93</v>
      </c>
      <c r="B11" t="s">
        <v>93</v>
      </c>
      <c r="E11" s="26" t="s">
        <v>15</v>
      </c>
    </row>
    <row r="12" spans="1:5" ht="15.75">
      <c r="A12" s="12">
        <v>6</v>
      </c>
      <c r="B12" s="12">
        <v>14</v>
      </c>
      <c r="C12" s="12">
        <v>0</v>
      </c>
      <c r="D12" s="30">
        <v>2402</v>
      </c>
      <c r="E12" s="18" t="s">
        <v>16</v>
      </c>
    </row>
    <row r="13" spans="1:5" ht="15.75">
      <c r="A13" t="s">
        <v>93</v>
      </c>
      <c r="B13" t="s">
        <v>93</v>
      </c>
      <c r="E13" s="26" t="s">
        <v>17</v>
      </c>
    </row>
    <row r="14" spans="1:5" ht="15.75">
      <c r="A14" s="12">
        <v>3</v>
      </c>
      <c r="B14" s="12">
        <v>0</v>
      </c>
      <c r="C14" s="12">
        <v>0</v>
      </c>
      <c r="D14" s="30">
        <v>7501052416302</v>
      </c>
      <c r="E14" s="18" t="s">
        <v>18</v>
      </c>
    </row>
    <row r="15" spans="1:5" ht="15.75">
      <c r="A15" t="s">
        <v>93</v>
      </c>
      <c r="B15" t="s">
        <v>93</v>
      </c>
      <c r="E15" s="26" t="s">
        <v>19</v>
      </c>
    </row>
    <row r="16" spans="1:5" ht="15.75">
      <c r="A16" s="12">
        <v>1</v>
      </c>
      <c r="B16" s="12">
        <v>1</v>
      </c>
      <c r="C16" s="12">
        <v>5</v>
      </c>
      <c r="D16" s="30">
        <v>29894</v>
      </c>
      <c r="E16" s="18" t="s">
        <v>20</v>
      </c>
    </row>
    <row r="17" spans="1:5" ht="15.75">
      <c r="A17" s="12">
        <v>58</v>
      </c>
      <c r="B17" s="12">
        <v>7</v>
      </c>
      <c r="C17" s="12">
        <v>30</v>
      </c>
      <c r="D17" s="30">
        <v>7501026027533</v>
      </c>
      <c r="E17" s="18" t="s">
        <v>21</v>
      </c>
    </row>
    <row r="18" spans="1:5" ht="15.75">
      <c r="A18" s="12">
        <v>46</v>
      </c>
      <c r="B18" s="12">
        <v>4</v>
      </c>
      <c r="C18" s="12">
        <v>30</v>
      </c>
      <c r="D18" s="30">
        <v>7501026027540</v>
      </c>
      <c r="E18" s="18" t="s">
        <v>22</v>
      </c>
    </row>
    <row r="19" spans="1:5" ht="15.75">
      <c r="A19" s="12">
        <v>0</v>
      </c>
      <c r="B19" s="12">
        <v>2</v>
      </c>
      <c r="C19" s="12">
        <v>5</v>
      </c>
      <c r="D19" s="30">
        <v>7501026004480</v>
      </c>
      <c r="E19" s="18" t="s">
        <v>23</v>
      </c>
    </row>
    <row r="20" spans="1:5" ht="15.75">
      <c r="A20" s="12">
        <v>34</v>
      </c>
      <c r="B20" s="12">
        <v>1</v>
      </c>
      <c r="C20" s="12">
        <v>30</v>
      </c>
      <c r="D20" s="30">
        <v>7501026004626</v>
      </c>
      <c r="E20" s="18" t="s">
        <v>24</v>
      </c>
    </row>
    <row r="21" spans="1:5" ht="15.75">
      <c r="A21" s="12">
        <v>0</v>
      </c>
      <c r="B21" s="12">
        <v>0</v>
      </c>
      <c r="C21" s="12">
        <v>12</v>
      </c>
      <c r="D21" s="30">
        <v>112558</v>
      </c>
      <c r="E21" s="18" t="s">
        <v>25</v>
      </c>
    </row>
    <row r="22" spans="1:5" ht="15.75">
      <c r="A22" t="s">
        <v>93</v>
      </c>
      <c r="B22" t="s">
        <v>93</v>
      </c>
      <c r="E22" s="26" t="s">
        <v>26</v>
      </c>
    </row>
    <row r="23" spans="1:5" ht="15.75">
      <c r="A23" s="12">
        <v>2</v>
      </c>
      <c r="B23" s="12">
        <v>5</v>
      </c>
      <c r="C23" s="12">
        <v>2</v>
      </c>
      <c r="D23" s="30">
        <v>7501003302097</v>
      </c>
      <c r="E23" s="18" t="s">
        <v>27</v>
      </c>
    </row>
    <row r="24" spans="1:5" ht="15.75">
      <c r="A24" t="s">
        <v>93</v>
      </c>
      <c r="B24" t="s">
        <v>93</v>
      </c>
      <c r="E24" s="26" t="s">
        <v>28</v>
      </c>
    </row>
    <row r="25" spans="1:5" ht="15.75">
      <c r="A25" s="12">
        <v>2</v>
      </c>
      <c r="B25" s="12">
        <v>14</v>
      </c>
      <c r="C25" s="12">
        <v>6</v>
      </c>
      <c r="D25" s="30">
        <v>3935</v>
      </c>
      <c r="E25" s="18" t="s">
        <v>29</v>
      </c>
    </row>
    <row r="26" spans="1:5" ht="15.75">
      <c r="A26" s="12">
        <v>1</v>
      </c>
      <c r="B26" s="12">
        <v>7</v>
      </c>
      <c r="C26" s="12">
        <v>7</v>
      </c>
      <c r="D26" s="30">
        <v>7501071307772</v>
      </c>
      <c r="E26" s="18" t="s">
        <v>30</v>
      </c>
    </row>
    <row r="27" spans="1:5" ht="15.75">
      <c r="A27" t="s">
        <v>93</v>
      </c>
      <c r="B27" t="s">
        <v>93</v>
      </c>
      <c r="E27" s="26" t="s">
        <v>31</v>
      </c>
    </row>
    <row r="28" spans="1:5" ht="15.75">
      <c r="A28" s="12">
        <v>5</v>
      </c>
      <c r="B28" s="12">
        <v>0</v>
      </c>
      <c r="C28" s="12">
        <v>0</v>
      </c>
      <c r="D28" s="30">
        <v>75010064201</v>
      </c>
      <c r="E28" s="18" t="s">
        <v>32</v>
      </c>
    </row>
    <row r="29" spans="1:5" ht="15.75">
      <c r="A29" t="s">
        <v>93</v>
      </c>
      <c r="B29" t="s">
        <v>93</v>
      </c>
      <c r="E29" s="26" t="s">
        <v>33</v>
      </c>
    </row>
    <row r="30" spans="1:5" ht="15.75">
      <c r="A30" s="12">
        <v>9</v>
      </c>
      <c r="B30" s="12">
        <v>14</v>
      </c>
      <c r="C30" s="12">
        <v>0</v>
      </c>
      <c r="D30" s="30">
        <v>4013</v>
      </c>
      <c r="E30" s="18" t="s">
        <v>34</v>
      </c>
    </row>
    <row r="31" spans="1:5" ht="15.75">
      <c r="A31" t="s">
        <v>93</v>
      </c>
      <c r="B31" t="s">
        <v>93</v>
      </c>
      <c r="E31" s="26" t="s">
        <v>35</v>
      </c>
    </row>
    <row r="32" spans="1:5" ht="15.75">
      <c r="A32" s="12">
        <v>1</v>
      </c>
      <c r="B32" s="12">
        <v>7</v>
      </c>
      <c r="C32" s="12">
        <v>5</v>
      </c>
      <c r="D32" s="30">
        <v>7501013144038</v>
      </c>
      <c r="E32" s="18" t="s">
        <v>36</v>
      </c>
    </row>
    <row r="33" spans="1:5" ht="15.75">
      <c r="A33" t="s">
        <v>93</v>
      </c>
      <c r="B33" t="s">
        <v>93</v>
      </c>
      <c r="E33" s="26" t="s">
        <v>37</v>
      </c>
    </row>
    <row r="34" spans="1:5" ht="15.75">
      <c r="A34" s="12">
        <v>8</v>
      </c>
      <c r="B34" s="12">
        <v>3</v>
      </c>
      <c r="C34" s="12">
        <v>0</v>
      </c>
      <c r="D34" s="30" t="s">
        <v>38</v>
      </c>
      <c r="E34" s="18" t="s">
        <v>39</v>
      </c>
    </row>
    <row r="35" spans="1:5" ht="15.75">
      <c r="A35" s="12">
        <v>3</v>
      </c>
      <c r="B35" s="12">
        <v>17</v>
      </c>
      <c r="C35" s="12">
        <v>0</v>
      </c>
      <c r="D35" s="30">
        <v>7500151104</v>
      </c>
      <c r="E35" s="18" t="s">
        <v>40</v>
      </c>
    </row>
    <row r="36" spans="1:5" ht="15.75">
      <c r="A36" t="s">
        <v>93</v>
      </c>
      <c r="B36" t="s">
        <v>93</v>
      </c>
      <c r="E36" s="26" t="s">
        <v>41</v>
      </c>
    </row>
    <row r="37" spans="1:5" ht="15.75">
      <c r="A37" s="12">
        <v>5</v>
      </c>
      <c r="B37" s="12">
        <v>34</v>
      </c>
      <c r="C37" s="12">
        <v>0</v>
      </c>
      <c r="D37" s="30">
        <v>4574</v>
      </c>
      <c r="E37" s="18" t="s">
        <v>42</v>
      </c>
    </row>
    <row r="38" spans="1:5" ht="15.75">
      <c r="A38" t="s">
        <v>93</v>
      </c>
      <c r="B38" t="s">
        <v>93</v>
      </c>
      <c r="E38" s="26" t="s">
        <v>43</v>
      </c>
    </row>
    <row r="39" spans="1:5" ht="15.75">
      <c r="A39" s="12">
        <v>9</v>
      </c>
      <c r="B39" s="12">
        <v>32</v>
      </c>
      <c r="C39" s="12">
        <v>0</v>
      </c>
      <c r="D39" s="30">
        <v>7501059255616</v>
      </c>
      <c r="E39" s="18" t="s">
        <v>44</v>
      </c>
    </row>
    <row r="40" spans="1:5" ht="15.75">
      <c r="A40" s="12">
        <v>2</v>
      </c>
      <c r="B40" s="12">
        <v>0</v>
      </c>
      <c r="C40" s="12">
        <v>5</v>
      </c>
      <c r="D40" s="30">
        <v>7501059242194</v>
      </c>
      <c r="E40" s="18" t="s">
        <v>45</v>
      </c>
    </row>
    <row r="41" spans="1:5" ht="15.75">
      <c r="A41" t="s">
        <v>93</v>
      </c>
      <c r="B41" t="s">
        <v>93</v>
      </c>
      <c r="E41" s="26" t="s">
        <v>46</v>
      </c>
    </row>
    <row r="42" spans="1:5" ht="15.75">
      <c r="A42" s="12">
        <v>13</v>
      </c>
      <c r="B42" s="12">
        <v>11</v>
      </c>
      <c r="C42" s="12">
        <v>0</v>
      </c>
      <c r="D42" s="30">
        <v>75095400202</v>
      </c>
      <c r="E42" s="18" t="s">
        <v>47</v>
      </c>
    </row>
    <row r="43" spans="1:5" ht="15.75">
      <c r="A43" s="12">
        <v>4</v>
      </c>
      <c r="B43" s="12">
        <v>2</v>
      </c>
      <c r="C43" s="12">
        <v>10</v>
      </c>
      <c r="D43" s="30">
        <v>75095400201</v>
      </c>
      <c r="E43" s="27" t="s">
        <v>48</v>
      </c>
    </row>
    <row r="44" spans="1:5" ht="15.75">
      <c r="A44" s="12">
        <v>1</v>
      </c>
      <c r="B44" s="12">
        <v>9</v>
      </c>
      <c r="C44" s="12">
        <v>1</v>
      </c>
      <c r="D44" s="30">
        <v>7501032905327</v>
      </c>
      <c r="E44" s="18" t="s">
        <v>49</v>
      </c>
    </row>
    <row r="45" spans="1:5" ht="15.75">
      <c r="A45" t="s">
        <v>93</v>
      </c>
      <c r="B45" t="s">
        <v>93</v>
      </c>
      <c r="E45" s="26" t="s">
        <v>50</v>
      </c>
    </row>
    <row r="46" spans="1:5" ht="15.75">
      <c r="A46" s="12">
        <v>4</v>
      </c>
      <c r="B46" s="12">
        <v>0</v>
      </c>
      <c r="C46" s="12">
        <v>5</v>
      </c>
      <c r="D46" s="30">
        <v>5303</v>
      </c>
      <c r="E46" s="18" t="s">
        <v>51</v>
      </c>
    </row>
    <row r="47" spans="1:5" ht="15.75">
      <c r="A47" t="s">
        <v>93</v>
      </c>
      <c r="B47" t="s">
        <v>93</v>
      </c>
      <c r="E47" s="26" t="s">
        <v>52</v>
      </c>
    </row>
    <row r="48" spans="1:5" ht="15.75">
      <c r="A48" s="12">
        <v>4</v>
      </c>
      <c r="B48" s="12">
        <v>1</v>
      </c>
      <c r="C48" s="12">
        <v>0</v>
      </c>
      <c r="D48" s="30">
        <v>6608</v>
      </c>
      <c r="E48" s="18" t="s">
        <v>53</v>
      </c>
    </row>
    <row r="49" spans="1:5" ht="15.75">
      <c r="A49" s="12">
        <v>5</v>
      </c>
      <c r="B49" s="12">
        <v>0</v>
      </c>
      <c r="C49" s="12">
        <v>0</v>
      </c>
      <c r="D49" s="30">
        <v>6623</v>
      </c>
      <c r="E49" s="18" t="s">
        <v>54</v>
      </c>
    </row>
    <row r="50" spans="1:5" ht="15.75">
      <c r="A50" t="s">
        <v>93</v>
      </c>
      <c r="B50" t="s">
        <v>93</v>
      </c>
      <c r="E50" s="26" t="s">
        <v>55</v>
      </c>
    </row>
    <row r="51" spans="1:5" ht="15.75">
      <c r="A51" s="12">
        <v>5</v>
      </c>
      <c r="B51" s="12">
        <v>13</v>
      </c>
      <c r="C51" s="12">
        <v>0</v>
      </c>
      <c r="D51" s="30" t="s">
        <v>56</v>
      </c>
      <c r="E51" s="18" t="s">
        <v>57</v>
      </c>
    </row>
    <row r="52" spans="1:5" ht="15.75">
      <c r="A52" t="s">
        <v>93</v>
      </c>
      <c r="B52" t="s">
        <v>93</v>
      </c>
      <c r="E52" s="26" t="s">
        <v>58</v>
      </c>
    </row>
    <row r="53" spans="1:5" ht="15.75">
      <c r="A53" s="12">
        <v>1</v>
      </c>
      <c r="B53" s="12">
        <v>14</v>
      </c>
      <c r="C53" s="12">
        <v>1</v>
      </c>
      <c r="D53" s="30">
        <v>10006</v>
      </c>
      <c r="E53" s="18" t="s">
        <v>59</v>
      </c>
    </row>
    <row r="54" spans="1:5" ht="15.75">
      <c r="A54" t="s">
        <v>93</v>
      </c>
      <c r="B54" t="s">
        <v>93</v>
      </c>
      <c r="E54" s="26" t="s">
        <v>60</v>
      </c>
    </row>
    <row r="55" spans="1:5" ht="15.75">
      <c r="A55" s="12">
        <v>2</v>
      </c>
      <c r="B55" s="12">
        <v>0</v>
      </c>
      <c r="C55" s="12">
        <v>5</v>
      </c>
      <c r="D55" s="30">
        <v>7501943427904</v>
      </c>
      <c r="E55" s="18" t="s">
        <v>61</v>
      </c>
    </row>
    <row r="56" spans="1:5" ht="15.75">
      <c r="A56" s="12">
        <v>10</v>
      </c>
      <c r="B56" s="12">
        <v>7</v>
      </c>
      <c r="C56" s="12">
        <v>0</v>
      </c>
      <c r="D56" s="30">
        <v>7501943494855</v>
      </c>
      <c r="E56" s="27" t="s">
        <v>62</v>
      </c>
    </row>
    <row r="57" spans="1:5" ht="15.75">
      <c r="A57" s="12">
        <v>15</v>
      </c>
      <c r="B57" s="12">
        <v>9</v>
      </c>
      <c r="C57" s="12">
        <v>0</v>
      </c>
      <c r="D57" s="30">
        <v>1576</v>
      </c>
      <c r="E57" s="18" t="s">
        <v>63</v>
      </c>
    </row>
    <row r="58" spans="1:5" ht="15.75">
      <c r="A58" t="s">
        <v>93</v>
      </c>
      <c r="B58" t="s">
        <v>93</v>
      </c>
      <c r="E58" s="26" t="s">
        <v>64</v>
      </c>
    </row>
    <row r="59" spans="1:5" ht="15.75">
      <c r="A59" s="12">
        <v>1</v>
      </c>
      <c r="B59" s="12">
        <v>0</v>
      </c>
      <c r="C59" s="12">
        <v>0</v>
      </c>
      <c r="D59" s="30">
        <v>26655</v>
      </c>
      <c r="E59" s="18" t="s">
        <v>65</v>
      </c>
    </row>
    <row r="60" spans="1:5" ht="15.75">
      <c r="A60" s="12">
        <v>6</v>
      </c>
      <c r="B60" s="12">
        <v>4</v>
      </c>
      <c r="C60" s="12">
        <v>0</v>
      </c>
      <c r="D60" s="30">
        <v>7139</v>
      </c>
      <c r="E60" s="18" t="s">
        <v>66</v>
      </c>
    </row>
    <row r="61" spans="1:5" ht="15.75">
      <c r="A61" s="12">
        <v>8</v>
      </c>
      <c r="B61" s="12">
        <v>25</v>
      </c>
      <c r="C61" s="12">
        <v>0</v>
      </c>
      <c r="D61" s="30">
        <v>21362</v>
      </c>
      <c r="E61" s="1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41666666666666669" right="0.55208333333333337" top="0.75" bottom="0.75" header="0.3" footer="0.3"/>
  <pageSetup orientation="portrait" r:id="rId1"/>
  <headerFooter>
    <oddFooter>&amp;LVICTORIA EXT 111&amp;C&amp;P/&amp;N TACAMBA&amp;R&amp;D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workbookViewId="0">
      <selection activeCell="B9" sqref="B9"/>
    </sheetView>
  </sheetViews>
  <sheetFormatPr baseColWidth="10" defaultColWidth="9.140625" defaultRowHeight="15"/>
  <cols>
    <col min="1" max="1" width="28.285156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9" customWidth="1"/>
    <col min="31" max="36" width="0" hidden="1" customWidth="1"/>
  </cols>
  <sheetData>
    <row r="1" spans="1:37" ht="15.75">
      <c r="A1" s="37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7" ht="15.75">
      <c r="A2" s="1"/>
      <c r="B2" s="37" t="s">
        <v>2</v>
      </c>
      <c r="C2" s="38"/>
      <c r="D2" s="38"/>
      <c r="E2" s="38"/>
      <c r="F2" s="38"/>
      <c r="G2" s="38"/>
      <c r="H2" s="39" t="s">
        <v>69</v>
      </c>
      <c r="I2" s="38"/>
      <c r="J2" s="38"/>
      <c r="K2" s="38"/>
      <c r="L2" s="40" t="s">
        <v>70</v>
      </c>
      <c r="M2" s="38"/>
      <c r="N2" s="38"/>
      <c r="O2" s="41" t="s">
        <v>71</v>
      </c>
      <c r="P2" s="38"/>
      <c r="Q2" s="38"/>
      <c r="R2" s="42" t="s">
        <v>72</v>
      </c>
      <c r="S2" s="38"/>
      <c r="T2" s="38"/>
      <c r="U2" s="43" t="s">
        <v>73</v>
      </c>
      <c r="V2" s="38"/>
      <c r="W2" s="38"/>
      <c r="X2" s="44" t="s">
        <v>74</v>
      </c>
      <c r="Y2" s="38"/>
      <c r="Z2" s="38"/>
      <c r="AA2" s="45" t="s">
        <v>75</v>
      </c>
      <c r="AB2" s="38"/>
      <c r="AC2" s="38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36" t="s">
        <v>1</v>
      </c>
      <c r="I3" s="36"/>
      <c r="J3" s="36"/>
      <c r="K3" s="36"/>
      <c r="L3" s="36" t="s">
        <v>1</v>
      </c>
      <c r="M3" s="36"/>
      <c r="N3" s="36"/>
      <c r="O3" s="36" t="s">
        <v>1</v>
      </c>
      <c r="P3" s="36"/>
      <c r="Q3" s="36"/>
      <c r="R3" s="36" t="s">
        <v>1</v>
      </c>
      <c r="S3" s="36"/>
      <c r="T3" s="36"/>
      <c r="U3" s="36" t="s">
        <v>1</v>
      </c>
      <c r="V3" s="36"/>
      <c r="W3" s="36"/>
      <c r="X3" s="36" t="s">
        <v>1</v>
      </c>
      <c r="Y3" s="36"/>
      <c r="Z3" s="36"/>
      <c r="AA3" s="36" t="s">
        <v>1</v>
      </c>
      <c r="AB3" s="36"/>
      <c r="AC3" s="36"/>
      <c r="AD3" s="2"/>
    </row>
    <row r="4" spans="1:37" ht="15.75">
      <c r="A4" s="2" t="s">
        <v>76</v>
      </c>
      <c r="B4" s="10" t="s">
        <v>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3</v>
      </c>
      <c r="I4" s="2" t="s">
        <v>4</v>
      </c>
      <c r="J4" s="2" t="s">
        <v>82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83</v>
      </c>
    </row>
    <row r="5" spans="1:37" ht="15.75">
      <c r="A5" s="14">
        <v>7501491000949</v>
      </c>
      <c r="B5" s="15" t="s">
        <v>9</v>
      </c>
      <c r="C5" s="16">
        <v>491</v>
      </c>
      <c r="D5" s="17">
        <v>549.01</v>
      </c>
      <c r="E5" s="17">
        <v>576.5</v>
      </c>
      <c r="F5" s="16">
        <v>540</v>
      </c>
      <c r="G5" s="18" t="s">
        <v>84</v>
      </c>
      <c r="H5" s="12"/>
      <c r="I5" s="12"/>
      <c r="J5" s="12">
        <v>4</v>
      </c>
      <c r="K5" s="13">
        <v>4</v>
      </c>
      <c r="L5" s="12"/>
      <c r="M5" s="12"/>
      <c r="N5" s="13"/>
      <c r="O5" s="12"/>
      <c r="P5" s="12"/>
      <c r="Q5" s="13"/>
      <c r="R5" s="12"/>
      <c r="S5" s="12"/>
      <c r="T5" s="13"/>
      <c r="U5" s="12"/>
      <c r="V5" s="12"/>
      <c r="W5" s="13"/>
      <c r="X5" s="12"/>
      <c r="Y5" s="12"/>
      <c r="Z5" s="13"/>
      <c r="AA5" s="12"/>
      <c r="AB5" s="12"/>
      <c r="AC5" s="13"/>
      <c r="AD5" s="1"/>
      <c r="AE5" s="11">
        <f>C5*K5</f>
        <v>1964</v>
      </c>
      <c r="AF5" s="11">
        <f>C5*N5</f>
        <v>0</v>
      </c>
      <c r="AG5" s="11">
        <f>C5*Q5</f>
        <v>0</v>
      </c>
      <c r="AH5" s="11">
        <f>C5*T5</f>
        <v>0</v>
      </c>
      <c r="AI5" s="11">
        <f>C5*W5</f>
        <v>0</v>
      </c>
      <c r="AJ5" s="11">
        <f>C5*Z5</f>
        <v>0</v>
      </c>
      <c r="AK5" s="11">
        <f>C5*AC5</f>
        <v>0</v>
      </c>
    </row>
    <row r="6" spans="1:37" ht="15.75">
      <c r="B6" s="10" t="s">
        <v>10</v>
      </c>
    </row>
    <row r="7" spans="1:37" ht="15.75">
      <c r="A7" s="14">
        <v>7503006218026</v>
      </c>
      <c r="B7" s="18" t="s">
        <v>11</v>
      </c>
      <c r="C7" s="17">
        <v>89</v>
      </c>
      <c r="D7" s="17">
        <v>89.01</v>
      </c>
      <c r="E7" s="17">
        <v>93.5</v>
      </c>
      <c r="F7" s="16">
        <v>89</v>
      </c>
      <c r="G7" s="18" t="s">
        <v>85</v>
      </c>
      <c r="H7" s="12"/>
      <c r="I7" s="12"/>
      <c r="J7" s="12">
        <v>15</v>
      </c>
      <c r="K7" s="13">
        <v>15</v>
      </c>
      <c r="L7" s="12"/>
      <c r="M7" s="12"/>
      <c r="N7" s="13"/>
      <c r="O7" s="12"/>
      <c r="P7" s="12"/>
      <c r="Q7" s="13"/>
      <c r="R7" s="12"/>
      <c r="S7" s="12"/>
      <c r="T7" s="13"/>
      <c r="U7" s="12"/>
      <c r="V7" s="12"/>
      <c r="W7" s="13"/>
      <c r="X7" s="12"/>
      <c r="Y7" s="12"/>
      <c r="Z7" s="13"/>
      <c r="AA7" s="12"/>
      <c r="AB7" s="12"/>
      <c r="AC7" s="13"/>
      <c r="AD7" s="1"/>
      <c r="AE7" s="11">
        <f>C7*K7</f>
        <v>1335</v>
      </c>
      <c r="AF7" s="11">
        <f>C7*N7</f>
        <v>0</v>
      </c>
      <c r="AG7" s="11">
        <f>C7*Q7</f>
        <v>0</v>
      </c>
      <c r="AH7" s="11">
        <f>C7*T7</f>
        <v>0</v>
      </c>
      <c r="AI7" s="11">
        <f>C7*W7</f>
        <v>0</v>
      </c>
      <c r="AJ7" s="11">
        <f>C7*Z7</f>
        <v>0</v>
      </c>
      <c r="AK7" s="11">
        <f>C7*AC7</f>
        <v>0</v>
      </c>
    </row>
    <row r="8" spans="1:37" ht="15.75">
      <c r="A8" s="19">
        <v>7501059209633</v>
      </c>
      <c r="B8" s="15" t="s">
        <v>12</v>
      </c>
      <c r="C8" s="16">
        <v>245</v>
      </c>
      <c r="D8" s="17">
        <v>256.51</v>
      </c>
      <c r="E8" s="17">
        <v>299</v>
      </c>
      <c r="F8" s="20">
        <v>272.77999999999997</v>
      </c>
      <c r="G8" s="18" t="s">
        <v>86</v>
      </c>
      <c r="H8" s="12"/>
      <c r="I8" s="12"/>
      <c r="J8" s="12">
        <v>2</v>
      </c>
      <c r="K8" s="13">
        <v>2</v>
      </c>
      <c r="L8" s="12"/>
      <c r="M8" s="12"/>
      <c r="N8" s="13"/>
      <c r="O8" s="12"/>
      <c r="P8" s="12"/>
      <c r="Q8" s="13"/>
      <c r="R8" s="12"/>
      <c r="S8" s="12"/>
      <c r="T8" s="13"/>
      <c r="U8" s="12"/>
      <c r="V8" s="12"/>
      <c r="W8" s="13"/>
      <c r="X8" s="12"/>
      <c r="Y8" s="12"/>
      <c r="Z8" s="13"/>
      <c r="AA8" s="12"/>
      <c r="AB8" s="12"/>
      <c r="AC8" s="13"/>
      <c r="AD8" s="1"/>
      <c r="AE8" s="11">
        <f>C8*K8</f>
        <v>490</v>
      </c>
      <c r="AF8" s="11">
        <f>C8*N8</f>
        <v>0</v>
      </c>
      <c r="AG8" s="11">
        <f>C8*Q8</f>
        <v>0</v>
      </c>
      <c r="AH8" s="11">
        <f>C8*T8</f>
        <v>0</v>
      </c>
      <c r="AI8" s="11">
        <f>C8*W8</f>
        <v>0</v>
      </c>
      <c r="AJ8" s="11">
        <f>C8*Z8</f>
        <v>0</v>
      </c>
      <c r="AK8" s="11">
        <f>C8*AC8</f>
        <v>0</v>
      </c>
    </row>
    <row r="9" spans="1:37" ht="15.75">
      <c r="B9" s="10" t="s">
        <v>13</v>
      </c>
    </row>
    <row r="10" spans="1:37" ht="15.75">
      <c r="A10" s="14">
        <v>46007080</v>
      </c>
      <c r="B10" s="15" t="s">
        <v>14</v>
      </c>
      <c r="C10" s="16">
        <v>1832</v>
      </c>
      <c r="D10" s="17">
        <v>1907.01</v>
      </c>
      <c r="E10" s="17">
        <v>2002.4</v>
      </c>
      <c r="F10" s="20">
        <v>1907.6</v>
      </c>
      <c r="G10" s="18" t="s">
        <v>86</v>
      </c>
      <c r="H10" s="12"/>
      <c r="I10" s="12"/>
      <c r="J10" s="12">
        <v>3</v>
      </c>
      <c r="K10" s="13">
        <v>3</v>
      </c>
      <c r="L10" s="12"/>
      <c r="M10" s="12"/>
      <c r="N10" s="13"/>
      <c r="O10" s="12"/>
      <c r="P10" s="12"/>
      <c r="Q10" s="13"/>
      <c r="R10" s="12"/>
      <c r="S10" s="12"/>
      <c r="T10" s="13"/>
      <c r="U10" s="12"/>
      <c r="V10" s="12"/>
      <c r="W10" s="13"/>
      <c r="X10" s="12"/>
      <c r="Y10" s="12"/>
      <c r="Z10" s="13"/>
      <c r="AA10" s="12"/>
      <c r="AB10" s="12"/>
      <c r="AC10" s="13"/>
      <c r="AD10" s="1"/>
      <c r="AE10" s="11">
        <f>C10*K10</f>
        <v>5496</v>
      </c>
      <c r="AF10" s="11">
        <f>C10*N10</f>
        <v>0</v>
      </c>
      <c r="AG10" s="11">
        <f>C10*Q10</f>
        <v>0</v>
      </c>
      <c r="AH10" s="11">
        <f>C10*T10</f>
        <v>0</v>
      </c>
      <c r="AI10" s="11">
        <f>C10*W10</f>
        <v>0</v>
      </c>
      <c r="AJ10" s="11">
        <f>C10*Z10</f>
        <v>0</v>
      </c>
      <c r="AK10" s="11">
        <f>C10*AC10</f>
        <v>0</v>
      </c>
    </row>
    <row r="11" spans="1:37" ht="15.75">
      <c r="B11" s="10" t="s">
        <v>15</v>
      </c>
    </row>
    <row r="12" spans="1:37" ht="15.75">
      <c r="A12" s="14">
        <v>2402</v>
      </c>
      <c r="B12" s="15" t="s">
        <v>16</v>
      </c>
      <c r="C12" s="16">
        <v>313.7</v>
      </c>
      <c r="D12" s="17">
        <v>320.22000000000003</v>
      </c>
      <c r="E12" s="17">
        <v>363.3</v>
      </c>
      <c r="F12" s="20">
        <v>320.54000000000002</v>
      </c>
      <c r="G12" s="18" t="s">
        <v>86</v>
      </c>
      <c r="H12" s="12"/>
      <c r="I12" s="12"/>
      <c r="J12" s="12">
        <v>10</v>
      </c>
      <c r="K12" s="13">
        <v>10</v>
      </c>
      <c r="L12" s="12"/>
      <c r="M12" s="12"/>
      <c r="N12" s="13"/>
      <c r="O12" s="12"/>
      <c r="P12" s="12"/>
      <c r="Q12" s="13"/>
      <c r="R12" s="12"/>
      <c r="S12" s="12"/>
      <c r="T12" s="13"/>
      <c r="U12" s="12"/>
      <c r="V12" s="12"/>
      <c r="W12" s="13"/>
      <c r="X12" s="12"/>
      <c r="Y12" s="12"/>
      <c r="Z12" s="13"/>
      <c r="AA12" s="12"/>
      <c r="AB12" s="12"/>
      <c r="AC12" s="13"/>
      <c r="AD12" s="1"/>
      <c r="AE12" s="11">
        <f>C12*K12</f>
        <v>3137</v>
      </c>
      <c r="AF12" s="11">
        <f>C12*N12</f>
        <v>0</v>
      </c>
      <c r="AG12" s="11">
        <f>C12*Q12</f>
        <v>0</v>
      </c>
      <c r="AH12" s="11">
        <f>C12*T12</f>
        <v>0</v>
      </c>
      <c r="AI12" s="11">
        <f>C12*W12</f>
        <v>0</v>
      </c>
      <c r="AJ12" s="11">
        <f>C12*Z12</f>
        <v>0</v>
      </c>
      <c r="AK12" s="11">
        <f>C12*AC12</f>
        <v>0</v>
      </c>
    </row>
    <row r="13" spans="1:37" ht="15.75">
      <c r="B13" s="10" t="s">
        <v>17</v>
      </c>
    </row>
    <row r="14" spans="1:37" ht="15.75">
      <c r="A14" s="14">
        <v>7501052416302</v>
      </c>
      <c r="B14" s="15" t="s">
        <v>18</v>
      </c>
      <c r="C14" s="16">
        <v>806.2</v>
      </c>
      <c r="D14" s="17">
        <v>827.51</v>
      </c>
      <c r="E14" s="17">
        <v>889.4</v>
      </c>
      <c r="F14" s="20">
        <v>835.39</v>
      </c>
      <c r="G14" s="18" t="s">
        <v>86</v>
      </c>
      <c r="H14" s="12"/>
      <c r="I14" s="12"/>
      <c r="J14" s="12">
        <v>3</v>
      </c>
      <c r="K14" s="13">
        <v>3</v>
      </c>
      <c r="L14" s="12"/>
      <c r="M14" s="12"/>
      <c r="N14" s="13"/>
      <c r="O14" s="12"/>
      <c r="P14" s="12"/>
      <c r="Q14" s="13"/>
      <c r="R14" s="12"/>
      <c r="S14" s="12"/>
      <c r="T14" s="13"/>
      <c r="U14" s="12"/>
      <c r="V14" s="12"/>
      <c r="W14" s="13"/>
      <c r="X14" s="12"/>
      <c r="Y14" s="12"/>
      <c r="Z14" s="13"/>
      <c r="AA14" s="12"/>
      <c r="AB14" s="12"/>
      <c r="AC14" s="13"/>
      <c r="AD14" s="1"/>
      <c r="AE14" s="11">
        <f>C14*K14</f>
        <v>2418.6000000000004</v>
      </c>
      <c r="AF14" s="11">
        <f>C14*N14</f>
        <v>0</v>
      </c>
      <c r="AG14" s="11">
        <f>C14*Q14</f>
        <v>0</v>
      </c>
      <c r="AH14" s="11">
        <f>C14*T14</f>
        <v>0</v>
      </c>
      <c r="AI14" s="11">
        <f>C14*W14</f>
        <v>0</v>
      </c>
      <c r="AJ14" s="11">
        <f>C14*Z14</f>
        <v>0</v>
      </c>
      <c r="AK14" s="11">
        <f>C14*AC14</f>
        <v>0</v>
      </c>
    </row>
    <row r="15" spans="1:37" ht="15.75">
      <c r="B15" s="10" t="s">
        <v>19</v>
      </c>
    </row>
    <row r="16" spans="1:37" ht="15.75">
      <c r="A16" s="14">
        <v>29894</v>
      </c>
      <c r="B16" s="18" t="s">
        <v>20</v>
      </c>
      <c r="C16" s="17">
        <v>201.5</v>
      </c>
      <c r="D16" s="17">
        <v>201.51</v>
      </c>
      <c r="E16" s="17">
        <v>211.6</v>
      </c>
      <c r="F16" s="20">
        <v>210</v>
      </c>
      <c r="G16" s="18" t="s">
        <v>87</v>
      </c>
      <c r="H16" s="12"/>
      <c r="I16" s="12"/>
      <c r="J16" s="12">
        <v>10</v>
      </c>
      <c r="K16" s="13">
        <v>10</v>
      </c>
      <c r="L16" s="12"/>
      <c r="M16" s="12"/>
      <c r="N16" s="13"/>
      <c r="O16" s="12"/>
      <c r="P16" s="12"/>
      <c r="Q16" s="13"/>
      <c r="R16" s="12"/>
      <c r="S16" s="12"/>
      <c r="T16" s="13"/>
      <c r="U16" s="12"/>
      <c r="V16" s="12"/>
      <c r="W16" s="13"/>
      <c r="X16" s="12"/>
      <c r="Y16" s="12"/>
      <c r="Z16" s="13"/>
      <c r="AA16" s="12"/>
      <c r="AB16" s="12"/>
      <c r="AC16" s="13"/>
      <c r="AD16" s="1"/>
      <c r="AE16" s="11">
        <f t="shared" ref="AE16:AE21" si="0">C16*K16</f>
        <v>2015</v>
      </c>
      <c r="AF16" s="11">
        <f t="shared" ref="AF16:AF21" si="1">C16*N16</f>
        <v>0</v>
      </c>
      <c r="AG16" s="11">
        <f t="shared" ref="AG16:AG21" si="2">C16*Q16</f>
        <v>0</v>
      </c>
      <c r="AH16" s="11">
        <f t="shared" ref="AH16:AH21" si="3">C16*T16</f>
        <v>0</v>
      </c>
      <c r="AI16" s="11">
        <f t="shared" ref="AI16:AI21" si="4">C16*W16</f>
        <v>0</v>
      </c>
      <c r="AJ16" s="11">
        <f t="shared" ref="AJ16:AJ21" si="5">C16*Z16</f>
        <v>0</v>
      </c>
      <c r="AK16" s="11">
        <f t="shared" ref="AK16:AK21" si="6">C16*AC16</f>
        <v>0</v>
      </c>
    </row>
    <row r="17" spans="1:37" ht="15.75">
      <c r="A17" s="14">
        <v>7501026027533</v>
      </c>
      <c r="B17" s="15" t="s">
        <v>21</v>
      </c>
      <c r="C17" s="16">
        <v>259.81</v>
      </c>
      <c r="D17" s="17">
        <v>261.36</v>
      </c>
      <c r="E17" s="17">
        <v>274.5</v>
      </c>
      <c r="F17" s="16">
        <v>261.35000000000002</v>
      </c>
      <c r="G17" s="18" t="s">
        <v>84</v>
      </c>
      <c r="H17" s="12"/>
      <c r="I17" s="12"/>
      <c r="J17" s="12">
        <v>80</v>
      </c>
      <c r="K17" s="13">
        <v>80</v>
      </c>
      <c r="L17" s="12"/>
      <c r="M17" s="12"/>
      <c r="N17" s="13"/>
      <c r="O17" s="12"/>
      <c r="P17" s="12"/>
      <c r="Q17" s="13"/>
      <c r="R17" s="12"/>
      <c r="S17" s="12"/>
      <c r="T17" s="13"/>
      <c r="U17" s="12"/>
      <c r="V17" s="12"/>
      <c r="W17" s="13"/>
      <c r="X17" s="12"/>
      <c r="Y17" s="12"/>
      <c r="Z17" s="13"/>
      <c r="AA17" s="12"/>
      <c r="AB17" s="12"/>
      <c r="AC17" s="13"/>
      <c r="AD17" s="1"/>
      <c r="AE17" s="11">
        <f t="shared" si="0"/>
        <v>20784.8</v>
      </c>
      <c r="AF17" s="11">
        <f t="shared" si="1"/>
        <v>0</v>
      </c>
      <c r="AG17" s="11">
        <f t="shared" si="2"/>
        <v>0</v>
      </c>
      <c r="AH17" s="11">
        <f t="shared" si="3"/>
        <v>0</v>
      </c>
      <c r="AI17" s="11">
        <f t="shared" si="4"/>
        <v>0</v>
      </c>
      <c r="AJ17" s="11">
        <f t="shared" si="5"/>
        <v>0</v>
      </c>
      <c r="AK17" s="11">
        <f t="shared" si="6"/>
        <v>0</v>
      </c>
    </row>
    <row r="18" spans="1:37" ht="15.75">
      <c r="A18" s="14">
        <v>7501026027540</v>
      </c>
      <c r="B18" s="15" t="s">
        <v>22</v>
      </c>
      <c r="C18" s="16">
        <v>261.7</v>
      </c>
      <c r="D18" s="17">
        <v>268.01</v>
      </c>
      <c r="E18" s="17">
        <v>281.39999999999998</v>
      </c>
      <c r="F18" s="16">
        <v>267</v>
      </c>
      <c r="G18" s="18" t="s">
        <v>88</v>
      </c>
      <c r="H18" s="12"/>
      <c r="I18" s="12"/>
      <c r="J18" s="12">
        <v>80</v>
      </c>
      <c r="K18" s="13">
        <v>80</v>
      </c>
      <c r="L18" s="12"/>
      <c r="M18" s="12"/>
      <c r="N18" s="13"/>
      <c r="O18" s="12"/>
      <c r="P18" s="12"/>
      <c r="Q18" s="13"/>
      <c r="R18" s="12"/>
      <c r="S18" s="12"/>
      <c r="T18" s="13"/>
      <c r="U18" s="12"/>
      <c r="V18" s="12"/>
      <c r="W18" s="13"/>
      <c r="X18" s="12"/>
      <c r="Y18" s="12"/>
      <c r="Z18" s="13"/>
      <c r="AA18" s="12"/>
      <c r="AB18" s="12"/>
      <c r="AC18" s="13"/>
      <c r="AD18" s="1"/>
      <c r="AE18" s="11">
        <f t="shared" si="0"/>
        <v>20936</v>
      </c>
      <c r="AF18" s="11">
        <f t="shared" si="1"/>
        <v>0</v>
      </c>
      <c r="AG18" s="11">
        <f t="shared" si="2"/>
        <v>0</v>
      </c>
      <c r="AH18" s="11">
        <f t="shared" si="3"/>
        <v>0</v>
      </c>
      <c r="AI18" s="11">
        <f t="shared" si="4"/>
        <v>0</v>
      </c>
      <c r="AJ18" s="11">
        <f t="shared" si="5"/>
        <v>0</v>
      </c>
      <c r="AK18" s="11">
        <f t="shared" si="6"/>
        <v>0</v>
      </c>
    </row>
    <row r="19" spans="1:37" ht="15.75">
      <c r="A19" s="14">
        <v>7501026004480</v>
      </c>
      <c r="B19" s="15" t="s">
        <v>23</v>
      </c>
      <c r="C19" s="16">
        <v>376.7</v>
      </c>
      <c r="D19" s="17">
        <v>559.91</v>
      </c>
      <c r="E19" s="17">
        <v>587.9</v>
      </c>
      <c r="F19" s="16">
        <v>538.05999999999995</v>
      </c>
      <c r="G19" s="18" t="s">
        <v>89</v>
      </c>
      <c r="H19" s="12"/>
      <c r="I19" s="12"/>
      <c r="J19" s="12">
        <v>10</v>
      </c>
      <c r="K19" s="13">
        <v>10</v>
      </c>
      <c r="L19" s="12"/>
      <c r="M19" s="12"/>
      <c r="N19" s="13"/>
      <c r="O19" s="12"/>
      <c r="P19" s="12"/>
      <c r="Q19" s="13"/>
      <c r="R19" s="12"/>
      <c r="S19" s="12"/>
      <c r="T19" s="13"/>
      <c r="U19" s="12"/>
      <c r="V19" s="12"/>
      <c r="W19" s="13"/>
      <c r="X19" s="12"/>
      <c r="Y19" s="12"/>
      <c r="Z19" s="13"/>
      <c r="AA19" s="12"/>
      <c r="AB19" s="12"/>
      <c r="AC19" s="13"/>
      <c r="AD19" s="1"/>
      <c r="AE19" s="11">
        <f t="shared" si="0"/>
        <v>3767</v>
      </c>
      <c r="AF19" s="11">
        <f t="shared" si="1"/>
        <v>0</v>
      </c>
      <c r="AG19" s="11">
        <f t="shared" si="2"/>
        <v>0</v>
      </c>
      <c r="AH19" s="11">
        <f t="shared" si="3"/>
        <v>0</v>
      </c>
      <c r="AI19" s="11">
        <f t="shared" si="4"/>
        <v>0</v>
      </c>
      <c r="AJ19" s="11">
        <f t="shared" si="5"/>
        <v>0</v>
      </c>
      <c r="AK19" s="11">
        <f t="shared" si="6"/>
        <v>0</v>
      </c>
    </row>
    <row r="20" spans="1:37" ht="15.75">
      <c r="A20" s="14">
        <v>7501026004626</v>
      </c>
      <c r="B20" s="21" t="s">
        <v>24</v>
      </c>
      <c r="C20" s="20">
        <v>268.51</v>
      </c>
      <c r="D20" s="17">
        <v>268.01</v>
      </c>
      <c r="E20" s="17">
        <v>281.39999999999998</v>
      </c>
      <c r="F20" s="20">
        <v>275</v>
      </c>
      <c r="G20" s="18" t="s">
        <v>90</v>
      </c>
      <c r="H20" s="12"/>
      <c r="I20" s="12"/>
      <c r="J20" s="12">
        <v>40</v>
      </c>
      <c r="K20" s="13">
        <v>40</v>
      </c>
      <c r="L20" s="12"/>
      <c r="M20" s="12"/>
      <c r="N20" s="13"/>
      <c r="O20" s="12"/>
      <c r="P20" s="12"/>
      <c r="Q20" s="13"/>
      <c r="R20" s="12"/>
      <c r="S20" s="12"/>
      <c r="T20" s="13"/>
      <c r="U20" s="12"/>
      <c r="V20" s="12"/>
      <c r="W20" s="13"/>
      <c r="X20" s="12"/>
      <c r="Y20" s="12"/>
      <c r="Z20" s="13"/>
      <c r="AA20" s="12"/>
      <c r="AB20" s="12"/>
      <c r="AC20" s="13"/>
      <c r="AD20" s="1"/>
      <c r="AE20" s="11">
        <f t="shared" si="0"/>
        <v>10740.4</v>
      </c>
      <c r="AF20" s="11">
        <f t="shared" si="1"/>
        <v>0</v>
      </c>
      <c r="AG20" s="11">
        <f t="shared" si="2"/>
        <v>0</v>
      </c>
      <c r="AH20" s="11">
        <f t="shared" si="3"/>
        <v>0</v>
      </c>
      <c r="AI20" s="11">
        <f t="shared" si="4"/>
        <v>0</v>
      </c>
      <c r="AJ20" s="11">
        <f t="shared" si="5"/>
        <v>0</v>
      </c>
      <c r="AK20" s="11">
        <f t="shared" si="6"/>
        <v>0</v>
      </c>
    </row>
    <row r="21" spans="1:37" ht="15.75">
      <c r="A21" s="14">
        <v>112558</v>
      </c>
      <c r="B21" s="21" t="s">
        <v>25</v>
      </c>
      <c r="C21" s="20">
        <v>308</v>
      </c>
      <c r="D21" s="17">
        <v>303.01</v>
      </c>
      <c r="E21" s="17">
        <v>318.2</v>
      </c>
      <c r="F21" s="20">
        <v>311.97000000000003</v>
      </c>
      <c r="G21" s="18" t="s">
        <v>86</v>
      </c>
      <c r="H21" s="12"/>
      <c r="I21" s="12"/>
      <c r="J21" s="12">
        <v>20</v>
      </c>
      <c r="K21" s="13">
        <v>20</v>
      </c>
      <c r="L21" s="12"/>
      <c r="M21" s="12"/>
      <c r="N21" s="13"/>
      <c r="O21" s="12"/>
      <c r="P21" s="12"/>
      <c r="Q21" s="13"/>
      <c r="R21" s="12"/>
      <c r="S21" s="12"/>
      <c r="T21" s="13"/>
      <c r="U21" s="12"/>
      <c r="V21" s="12"/>
      <c r="W21" s="13"/>
      <c r="X21" s="12"/>
      <c r="Y21" s="12"/>
      <c r="Z21" s="13"/>
      <c r="AA21" s="12"/>
      <c r="AB21" s="12"/>
      <c r="AC21" s="13"/>
      <c r="AD21" s="1"/>
      <c r="AE21" s="11">
        <f t="shared" si="0"/>
        <v>6160</v>
      </c>
      <c r="AF21" s="11">
        <f t="shared" si="1"/>
        <v>0</v>
      </c>
      <c r="AG21" s="11">
        <f t="shared" si="2"/>
        <v>0</v>
      </c>
      <c r="AH21" s="11">
        <f t="shared" si="3"/>
        <v>0</v>
      </c>
      <c r="AI21" s="11">
        <f t="shared" si="4"/>
        <v>0</v>
      </c>
      <c r="AJ21" s="11">
        <f t="shared" si="5"/>
        <v>0</v>
      </c>
      <c r="AK21" s="11">
        <f t="shared" si="6"/>
        <v>0</v>
      </c>
    </row>
    <row r="22" spans="1:37" ht="15.75">
      <c r="B22" s="10" t="s">
        <v>26</v>
      </c>
    </row>
    <row r="23" spans="1:37" ht="15.75">
      <c r="A23" s="14">
        <v>7501003302097</v>
      </c>
      <c r="B23" s="15" t="s">
        <v>27</v>
      </c>
      <c r="C23" s="16">
        <v>443.9</v>
      </c>
      <c r="D23" s="17">
        <v>447.91</v>
      </c>
      <c r="E23" s="17">
        <v>470.3</v>
      </c>
      <c r="F23" s="20">
        <v>453</v>
      </c>
      <c r="G23" s="18" t="s">
        <v>87</v>
      </c>
      <c r="H23" s="12"/>
      <c r="I23" s="12"/>
      <c r="J23" s="12">
        <v>3</v>
      </c>
      <c r="K23" s="13">
        <v>3</v>
      </c>
      <c r="L23" s="12"/>
      <c r="M23" s="12"/>
      <c r="N23" s="13"/>
      <c r="O23" s="12"/>
      <c r="P23" s="12"/>
      <c r="Q23" s="13"/>
      <c r="R23" s="12"/>
      <c r="S23" s="12"/>
      <c r="T23" s="13"/>
      <c r="U23" s="12"/>
      <c r="V23" s="12"/>
      <c r="W23" s="13"/>
      <c r="X23" s="12"/>
      <c r="Y23" s="12"/>
      <c r="Z23" s="13"/>
      <c r="AA23" s="12"/>
      <c r="AB23" s="12"/>
      <c r="AC23" s="13"/>
      <c r="AD23" s="1"/>
      <c r="AE23" s="11">
        <f>C23*K23</f>
        <v>1331.6999999999998</v>
      </c>
      <c r="AF23" s="11">
        <f>C23*N23</f>
        <v>0</v>
      </c>
      <c r="AG23" s="11">
        <f>C23*Q23</f>
        <v>0</v>
      </c>
      <c r="AH23" s="11">
        <f>C23*T23</f>
        <v>0</v>
      </c>
      <c r="AI23" s="11">
        <f>C23*W23</f>
        <v>0</v>
      </c>
      <c r="AJ23" s="11">
        <f>C23*Z23</f>
        <v>0</v>
      </c>
      <c r="AK23" s="11">
        <f>C23*AC23</f>
        <v>0</v>
      </c>
    </row>
    <row r="24" spans="1:37" ht="15.75">
      <c r="B24" s="10" t="s">
        <v>28</v>
      </c>
    </row>
    <row r="25" spans="1:37" ht="15.75">
      <c r="A25" s="14">
        <v>3935</v>
      </c>
      <c r="B25" s="18" t="s">
        <v>29</v>
      </c>
      <c r="C25" s="17">
        <v>249.2</v>
      </c>
      <c r="D25" s="17">
        <v>249.21</v>
      </c>
      <c r="E25" s="17">
        <v>261.7</v>
      </c>
      <c r="F25" s="20">
        <v>251</v>
      </c>
      <c r="G25" s="18" t="s">
        <v>90</v>
      </c>
      <c r="H25" s="12"/>
      <c r="I25" s="12"/>
      <c r="J25" s="12">
        <v>25</v>
      </c>
      <c r="K25" s="13">
        <v>25</v>
      </c>
      <c r="L25" s="12"/>
      <c r="M25" s="12"/>
      <c r="N25" s="13"/>
      <c r="O25" s="12"/>
      <c r="P25" s="12"/>
      <c r="Q25" s="13"/>
      <c r="R25" s="12"/>
      <c r="S25" s="12"/>
      <c r="T25" s="13"/>
      <c r="U25" s="12"/>
      <c r="V25" s="12"/>
      <c r="W25" s="13"/>
      <c r="X25" s="12"/>
      <c r="Y25" s="12"/>
      <c r="Z25" s="13"/>
      <c r="AA25" s="12"/>
      <c r="AB25" s="12"/>
      <c r="AC25" s="13"/>
      <c r="AD25" s="1"/>
      <c r="AE25" s="11">
        <f>C25*K25</f>
        <v>6230</v>
      </c>
      <c r="AF25" s="11">
        <f>C25*N25</f>
        <v>0</v>
      </c>
      <c r="AG25" s="11">
        <f>C25*Q25</f>
        <v>0</v>
      </c>
      <c r="AH25" s="11">
        <f>C25*T25</f>
        <v>0</v>
      </c>
      <c r="AI25" s="11">
        <f>C25*W25</f>
        <v>0</v>
      </c>
      <c r="AJ25" s="11">
        <f>C25*Z25</f>
        <v>0</v>
      </c>
      <c r="AK25" s="11">
        <f>C25*AC25</f>
        <v>0</v>
      </c>
    </row>
    <row r="26" spans="1:37" ht="15.75">
      <c r="A26" s="14">
        <v>7501071307772</v>
      </c>
      <c r="B26" s="15" t="s">
        <v>30</v>
      </c>
      <c r="C26" s="16">
        <v>253.5</v>
      </c>
      <c r="D26" s="17">
        <v>258.01</v>
      </c>
      <c r="E26" s="17">
        <v>270.89999999999998</v>
      </c>
      <c r="F26" s="16">
        <v>257.5</v>
      </c>
      <c r="G26" s="18" t="s">
        <v>87</v>
      </c>
      <c r="H26" s="12"/>
      <c r="I26" s="12"/>
      <c r="J26" s="12">
        <v>25</v>
      </c>
      <c r="K26" s="13">
        <v>25</v>
      </c>
      <c r="L26" s="12"/>
      <c r="M26" s="12"/>
      <c r="N26" s="13"/>
      <c r="O26" s="12"/>
      <c r="P26" s="12"/>
      <c r="Q26" s="13"/>
      <c r="R26" s="12"/>
      <c r="S26" s="12"/>
      <c r="T26" s="13"/>
      <c r="U26" s="12"/>
      <c r="V26" s="12"/>
      <c r="W26" s="13"/>
      <c r="X26" s="12"/>
      <c r="Y26" s="12"/>
      <c r="Z26" s="13"/>
      <c r="AA26" s="12"/>
      <c r="AB26" s="12"/>
      <c r="AC26" s="13"/>
      <c r="AD26" s="1"/>
      <c r="AE26" s="11">
        <f>C26*K26</f>
        <v>6337.5</v>
      </c>
      <c r="AF26" s="11">
        <f>C26*N26</f>
        <v>0</v>
      </c>
      <c r="AG26" s="11">
        <f>C26*Q26</f>
        <v>0</v>
      </c>
      <c r="AH26" s="11">
        <f>C26*T26</f>
        <v>0</v>
      </c>
      <c r="AI26" s="11">
        <f>C26*W26</f>
        <v>0</v>
      </c>
      <c r="AJ26" s="11">
        <f>C26*Z26</f>
        <v>0</v>
      </c>
      <c r="AK26" s="11">
        <f>C26*AC26</f>
        <v>0</v>
      </c>
    </row>
    <row r="27" spans="1:37" ht="15.75">
      <c r="B27" s="10" t="s">
        <v>31</v>
      </c>
    </row>
    <row r="28" spans="1:37" ht="15.75">
      <c r="A28" s="14">
        <v>75010064201</v>
      </c>
      <c r="B28" s="15" t="s">
        <v>32</v>
      </c>
      <c r="C28" s="16">
        <v>79.900000000000006</v>
      </c>
      <c r="D28" s="17">
        <v>80.010000000000005</v>
      </c>
      <c r="E28" s="17">
        <v>88</v>
      </c>
      <c r="F28" s="16">
        <v>80</v>
      </c>
      <c r="G28" s="18" t="s">
        <v>87</v>
      </c>
      <c r="H28" s="12"/>
      <c r="I28" s="12"/>
      <c r="J28" s="12">
        <v>20</v>
      </c>
      <c r="K28" s="13">
        <v>20</v>
      </c>
      <c r="L28" s="12"/>
      <c r="M28" s="12"/>
      <c r="N28" s="13"/>
      <c r="O28" s="12"/>
      <c r="P28" s="12"/>
      <c r="Q28" s="13"/>
      <c r="R28" s="12"/>
      <c r="S28" s="12"/>
      <c r="T28" s="13"/>
      <c r="U28" s="12"/>
      <c r="V28" s="12"/>
      <c r="W28" s="13"/>
      <c r="X28" s="12"/>
      <c r="Y28" s="12"/>
      <c r="Z28" s="13"/>
      <c r="AA28" s="12"/>
      <c r="AB28" s="12"/>
      <c r="AC28" s="13"/>
      <c r="AD28" s="1"/>
      <c r="AE28" s="11">
        <f>C28*K28</f>
        <v>1598</v>
      </c>
      <c r="AF28" s="11">
        <f>C28*N28</f>
        <v>0</v>
      </c>
      <c r="AG28" s="11">
        <f>C28*Q28</f>
        <v>0</v>
      </c>
      <c r="AH28" s="11">
        <f>C28*T28</f>
        <v>0</v>
      </c>
      <c r="AI28" s="11">
        <f>C28*W28</f>
        <v>0</v>
      </c>
      <c r="AJ28" s="11">
        <f>C28*Z28</f>
        <v>0</v>
      </c>
      <c r="AK28" s="11">
        <f>C28*AC28</f>
        <v>0</v>
      </c>
    </row>
    <row r="29" spans="1:37" ht="15.75">
      <c r="B29" s="10" t="s">
        <v>33</v>
      </c>
    </row>
    <row r="30" spans="1:37" ht="15.75">
      <c r="A30" s="14">
        <v>4013</v>
      </c>
      <c r="B30" s="15" t="s">
        <v>34</v>
      </c>
      <c r="C30" s="16">
        <v>194.5</v>
      </c>
      <c r="D30" s="17">
        <v>201.91</v>
      </c>
      <c r="E30" s="17">
        <v>212</v>
      </c>
      <c r="F30" s="16">
        <v>199.13</v>
      </c>
      <c r="G30" s="18" t="s">
        <v>91</v>
      </c>
      <c r="H30" s="12"/>
      <c r="I30" s="12"/>
      <c r="J30" s="12">
        <v>8</v>
      </c>
      <c r="K30" s="13">
        <v>8</v>
      </c>
      <c r="L30" s="12"/>
      <c r="M30" s="12"/>
      <c r="N30" s="13"/>
      <c r="O30" s="12"/>
      <c r="P30" s="12"/>
      <c r="Q30" s="13"/>
      <c r="R30" s="12"/>
      <c r="S30" s="12"/>
      <c r="T30" s="13"/>
      <c r="U30" s="12"/>
      <c r="V30" s="12"/>
      <c r="W30" s="13"/>
      <c r="X30" s="12"/>
      <c r="Y30" s="12"/>
      <c r="Z30" s="13"/>
      <c r="AA30" s="12"/>
      <c r="AB30" s="12"/>
      <c r="AC30" s="13"/>
      <c r="AD30" s="1"/>
      <c r="AE30" s="11">
        <f>C30*K30</f>
        <v>1556</v>
      </c>
      <c r="AF30" s="11">
        <f>C30*N30</f>
        <v>0</v>
      </c>
      <c r="AG30" s="11">
        <f>C30*Q30</f>
        <v>0</v>
      </c>
      <c r="AH30" s="11">
        <f>C30*T30</f>
        <v>0</v>
      </c>
      <c r="AI30" s="11">
        <f>C30*W30</f>
        <v>0</v>
      </c>
      <c r="AJ30" s="11">
        <f>C30*Z30</f>
        <v>0</v>
      </c>
      <c r="AK30" s="11">
        <f>C30*AC30</f>
        <v>0</v>
      </c>
    </row>
    <row r="31" spans="1:37" ht="15.75">
      <c r="B31" s="10" t="s">
        <v>35</v>
      </c>
    </row>
    <row r="32" spans="1:37" ht="15.75">
      <c r="A32" s="14">
        <v>7501013144038</v>
      </c>
      <c r="B32" s="15" t="s">
        <v>36</v>
      </c>
      <c r="C32" s="16">
        <v>31.6</v>
      </c>
      <c r="D32" s="17">
        <v>32.01</v>
      </c>
      <c r="E32" s="17">
        <v>35</v>
      </c>
      <c r="F32" s="16">
        <v>32</v>
      </c>
      <c r="G32" s="18" t="s">
        <v>86</v>
      </c>
      <c r="H32" s="12"/>
      <c r="I32" s="12"/>
      <c r="J32" s="12">
        <v>15</v>
      </c>
      <c r="K32" s="13">
        <v>15</v>
      </c>
      <c r="L32" s="12"/>
      <c r="M32" s="12"/>
      <c r="N32" s="13"/>
      <c r="O32" s="12"/>
      <c r="P32" s="12"/>
      <c r="Q32" s="13"/>
      <c r="R32" s="12"/>
      <c r="S32" s="12"/>
      <c r="T32" s="13"/>
      <c r="U32" s="12"/>
      <c r="V32" s="12"/>
      <c r="W32" s="13"/>
      <c r="X32" s="12"/>
      <c r="Y32" s="12"/>
      <c r="Z32" s="13"/>
      <c r="AA32" s="12"/>
      <c r="AB32" s="12"/>
      <c r="AC32" s="13"/>
      <c r="AD32" s="1"/>
      <c r="AE32" s="11">
        <f>C32*K32</f>
        <v>474</v>
      </c>
      <c r="AF32" s="11">
        <f>C32*N32</f>
        <v>0</v>
      </c>
      <c r="AG32" s="11">
        <f>C32*Q32</f>
        <v>0</v>
      </c>
      <c r="AH32" s="11">
        <f>C32*T32</f>
        <v>0</v>
      </c>
      <c r="AI32" s="11">
        <f>C32*W32</f>
        <v>0</v>
      </c>
      <c r="AJ32" s="11">
        <f>C32*Z32</f>
        <v>0</v>
      </c>
      <c r="AK32" s="11">
        <f>C32*AC32</f>
        <v>0</v>
      </c>
    </row>
    <row r="33" spans="1:37" ht="15.75">
      <c r="B33" s="10" t="s">
        <v>37</v>
      </c>
    </row>
    <row r="34" spans="1:37" ht="15.75">
      <c r="A34" s="14" t="s">
        <v>38</v>
      </c>
      <c r="B34" s="15" t="s">
        <v>39</v>
      </c>
      <c r="C34" s="16">
        <v>243.1</v>
      </c>
      <c r="D34" s="17">
        <v>255.01</v>
      </c>
      <c r="E34" s="17">
        <v>267.8</v>
      </c>
      <c r="F34" s="16">
        <v>247</v>
      </c>
      <c r="G34" s="18" t="s">
        <v>87</v>
      </c>
      <c r="H34" s="12"/>
      <c r="I34" s="12"/>
      <c r="J34" s="12">
        <v>10</v>
      </c>
      <c r="K34" s="13">
        <v>10</v>
      </c>
      <c r="L34" s="12"/>
      <c r="M34" s="12"/>
      <c r="N34" s="13"/>
      <c r="O34" s="12"/>
      <c r="P34" s="12"/>
      <c r="Q34" s="13"/>
      <c r="R34" s="12"/>
      <c r="S34" s="12"/>
      <c r="T34" s="13"/>
      <c r="U34" s="12"/>
      <c r="V34" s="12"/>
      <c r="W34" s="13"/>
      <c r="X34" s="12"/>
      <c r="Y34" s="12"/>
      <c r="Z34" s="13"/>
      <c r="AA34" s="12"/>
      <c r="AB34" s="12"/>
      <c r="AC34" s="13"/>
      <c r="AD34" s="1"/>
      <c r="AE34" s="11">
        <f>C34*K34</f>
        <v>2431</v>
      </c>
      <c r="AF34" s="11">
        <f>C34*N34</f>
        <v>0</v>
      </c>
      <c r="AG34" s="11">
        <f>C34*Q34</f>
        <v>0</v>
      </c>
      <c r="AH34" s="11">
        <f>C34*T34</f>
        <v>0</v>
      </c>
      <c r="AI34" s="11">
        <f>C34*W34</f>
        <v>0</v>
      </c>
      <c r="AJ34" s="11">
        <f>C34*Z34</f>
        <v>0</v>
      </c>
      <c r="AK34" s="11">
        <f>C34*AC34</f>
        <v>0</v>
      </c>
    </row>
    <row r="35" spans="1:37" ht="15.75">
      <c r="A35" s="14">
        <v>7500151104</v>
      </c>
      <c r="B35" s="15" t="s">
        <v>40</v>
      </c>
      <c r="C35" s="16">
        <v>158</v>
      </c>
      <c r="D35" s="17">
        <v>160.01</v>
      </c>
      <c r="E35" s="17">
        <v>168</v>
      </c>
      <c r="F35" s="16">
        <v>160</v>
      </c>
      <c r="G35" s="18" t="s">
        <v>88</v>
      </c>
      <c r="H35" s="12"/>
      <c r="I35" s="12"/>
      <c r="J35" s="12">
        <v>4</v>
      </c>
      <c r="K35" s="13">
        <v>4</v>
      </c>
      <c r="L35" s="12"/>
      <c r="M35" s="12"/>
      <c r="N35" s="13"/>
      <c r="O35" s="12"/>
      <c r="P35" s="12"/>
      <c r="Q35" s="13"/>
      <c r="R35" s="12"/>
      <c r="S35" s="12"/>
      <c r="T35" s="13"/>
      <c r="U35" s="12"/>
      <c r="V35" s="12"/>
      <c r="W35" s="13"/>
      <c r="X35" s="12"/>
      <c r="Y35" s="12"/>
      <c r="Z35" s="13"/>
      <c r="AA35" s="12"/>
      <c r="AB35" s="12"/>
      <c r="AC35" s="13"/>
      <c r="AD35" s="1"/>
      <c r="AE35" s="11">
        <f>C35*K35</f>
        <v>632</v>
      </c>
      <c r="AF35" s="11">
        <f>C35*N35</f>
        <v>0</v>
      </c>
      <c r="AG35" s="11">
        <f>C35*Q35</f>
        <v>0</v>
      </c>
      <c r="AH35" s="11">
        <f>C35*T35</f>
        <v>0</v>
      </c>
      <c r="AI35" s="11">
        <f>C35*W35</f>
        <v>0</v>
      </c>
      <c r="AJ35" s="11">
        <f>C35*Z35</f>
        <v>0</v>
      </c>
      <c r="AK35" s="11">
        <f>C35*AC35</f>
        <v>0</v>
      </c>
    </row>
    <row r="36" spans="1:37" ht="15.75">
      <c r="B36" s="10" t="s">
        <v>41</v>
      </c>
    </row>
    <row r="37" spans="1:37" ht="15.75">
      <c r="A37" s="14">
        <v>4574</v>
      </c>
      <c r="B37" s="15" t="s">
        <v>42</v>
      </c>
      <c r="C37" s="16">
        <v>751</v>
      </c>
      <c r="D37" s="17">
        <v>792.01</v>
      </c>
      <c r="E37" s="17">
        <v>844.2</v>
      </c>
      <c r="F37" s="20">
        <v>804</v>
      </c>
      <c r="G37" s="18" t="s">
        <v>86</v>
      </c>
      <c r="H37" s="12"/>
      <c r="I37" s="12"/>
      <c r="J37" s="12">
        <v>3</v>
      </c>
      <c r="K37" s="13">
        <v>3</v>
      </c>
      <c r="L37" s="12"/>
      <c r="M37" s="12"/>
      <c r="N37" s="13"/>
      <c r="O37" s="12"/>
      <c r="P37" s="12"/>
      <c r="Q37" s="13"/>
      <c r="R37" s="12"/>
      <c r="S37" s="12"/>
      <c r="T37" s="13"/>
      <c r="U37" s="12"/>
      <c r="V37" s="12"/>
      <c r="W37" s="13"/>
      <c r="X37" s="12"/>
      <c r="Y37" s="12"/>
      <c r="Z37" s="13"/>
      <c r="AA37" s="12"/>
      <c r="AB37" s="12"/>
      <c r="AC37" s="13"/>
      <c r="AD37" s="1"/>
      <c r="AE37" s="11">
        <f>C37*K37</f>
        <v>2253</v>
      </c>
      <c r="AF37" s="11">
        <f>C37*N37</f>
        <v>0</v>
      </c>
      <c r="AG37" s="11">
        <f>C37*Q37</f>
        <v>0</v>
      </c>
      <c r="AH37" s="11">
        <f>C37*T37</f>
        <v>0</v>
      </c>
      <c r="AI37" s="11">
        <f>C37*W37</f>
        <v>0</v>
      </c>
      <c r="AJ37" s="11">
        <f>C37*Z37</f>
        <v>0</v>
      </c>
      <c r="AK37" s="11">
        <f>C37*AC37</f>
        <v>0</v>
      </c>
    </row>
    <row r="38" spans="1:37" ht="15.75">
      <c r="B38" s="10" t="s">
        <v>43</v>
      </c>
    </row>
    <row r="39" spans="1:37" ht="15.75">
      <c r="A39" s="14">
        <v>7501059255616</v>
      </c>
      <c r="B39" s="15" t="s">
        <v>44</v>
      </c>
      <c r="C39" s="16">
        <v>355.6</v>
      </c>
      <c r="D39" s="17">
        <v>360.01</v>
      </c>
      <c r="E39" s="17">
        <v>378</v>
      </c>
      <c r="F39" s="16">
        <v>360</v>
      </c>
      <c r="G39" s="18" t="s">
        <v>88</v>
      </c>
      <c r="H39" s="12"/>
      <c r="I39" s="12"/>
      <c r="J39" s="12">
        <v>10</v>
      </c>
      <c r="K39" s="13">
        <v>10</v>
      </c>
      <c r="L39" s="12"/>
      <c r="M39" s="12"/>
      <c r="N39" s="13"/>
      <c r="O39" s="12"/>
      <c r="P39" s="12"/>
      <c r="Q39" s="13"/>
      <c r="R39" s="12"/>
      <c r="S39" s="12"/>
      <c r="T39" s="13"/>
      <c r="U39" s="12"/>
      <c r="V39" s="12"/>
      <c r="W39" s="13"/>
      <c r="X39" s="12"/>
      <c r="Y39" s="12"/>
      <c r="Z39" s="13"/>
      <c r="AA39" s="12"/>
      <c r="AB39" s="12"/>
      <c r="AC39" s="13"/>
      <c r="AD39" s="1"/>
      <c r="AE39" s="11">
        <f>C39*K39</f>
        <v>3556</v>
      </c>
      <c r="AF39" s="11">
        <f>C39*N39</f>
        <v>0</v>
      </c>
      <c r="AG39" s="11">
        <f>C39*Q39</f>
        <v>0</v>
      </c>
      <c r="AH39" s="11">
        <f>C39*T39</f>
        <v>0</v>
      </c>
      <c r="AI39" s="11">
        <f>C39*W39</f>
        <v>0</v>
      </c>
      <c r="AJ39" s="11">
        <f>C39*Z39</f>
        <v>0</v>
      </c>
      <c r="AK39" s="11">
        <f>C39*AC39</f>
        <v>0</v>
      </c>
    </row>
    <row r="40" spans="1:37" ht="15.75">
      <c r="A40" s="14">
        <v>7501059242194</v>
      </c>
      <c r="B40" s="21" t="s">
        <v>45</v>
      </c>
      <c r="C40" s="20">
        <v>1032</v>
      </c>
      <c r="D40" s="17">
        <v>1019.01</v>
      </c>
      <c r="E40" s="17">
        <v>1070</v>
      </c>
      <c r="F40" s="20">
        <v>1060</v>
      </c>
      <c r="G40" s="18" t="s">
        <v>86</v>
      </c>
      <c r="H40" s="12"/>
      <c r="I40" s="12"/>
      <c r="J40" s="12">
        <v>5</v>
      </c>
      <c r="K40" s="13">
        <v>5</v>
      </c>
      <c r="L40" s="12"/>
      <c r="M40" s="12"/>
      <c r="N40" s="13"/>
      <c r="O40" s="12"/>
      <c r="P40" s="12"/>
      <c r="Q40" s="13"/>
      <c r="R40" s="12"/>
      <c r="S40" s="12"/>
      <c r="T40" s="13"/>
      <c r="U40" s="12"/>
      <c r="V40" s="12"/>
      <c r="W40" s="13"/>
      <c r="X40" s="12"/>
      <c r="Y40" s="12"/>
      <c r="Z40" s="13"/>
      <c r="AA40" s="12"/>
      <c r="AB40" s="12"/>
      <c r="AC40" s="13"/>
      <c r="AD40" s="1"/>
      <c r="AE40" s="11">
        <f>C40*K40</f>
        <v>5160</v>
      </c>
      <c r="AF40" s="11">
        <f>C40*N40</f>
        <v>0</v>
      </c>
      <c r="AG40" s="11">
        <f>C40*Q40</f>
        <v>0</v>
      </c>
      <c r="AH40" s="11">
        <f>C40*T40</f>
        <v>0</v>
      </c>
      <c r="AI40" s="11">
        <f>C40*W40</f>
        <v>0</v>
      </c>
      <c r="AJ40" s="11">
        <f>C40*Z40</f>
        <v>0</v>
      </c>
      <c r="AK40" s="11">
        <f>C40*AC40</f>
        <v>0</v>
      </c>
    </row>
    <row r="41" spans="1:37" ht="15.75">
      <c r="B41" s="10" t="s">
        <v>46</v>
      </c>
    </row>
    <row r="42" spans="1:37" ht="15.75">
      <c r="A42" s="14">
        <v>75095400202</v>
      </c>
      <c r="B42" s="15" t="s">
        <v>47</v>
      </c>
      <c r="C42" s="16">
        <v>187.2</v>
      </c>
      <c r="D42" s="17">
        <v>190.01</v>
      </c>
      <c r="E42" s="17">
        <v>199.5</v>
      </c>
      <c r="F42" s="16">
        <v>190</v>
      </c>
      <c r="G42" s="18" t="s">
        <v>88</v>
      </c>
      <c r="H42" s="12"/>
      <c r="I42" s="12"/>
      <c r="J42" s="12">
        <v>5</v>
      </c>
      <c r="K42" s="13">
        <v>5</v>
      </c>
      <c r="L42" s="12"/>
      <c r="M42" s="12"/>
      <c r="N42" s="13"/>
      <c r="O42" s="12"/>
      <c r="P42" s="12"/>
      <c r="Q42" s="13"/>
      <c r="R42" s="12"/>
      <c r="S42" s="12"/>
      <c r="T42" s="13"/>
      <c r="U42" s="12"/>
      <c r="V42" s="12"/>
      <c r="W42" s="13"/>
      <c r="X42" s="12"/>
      <c r="Y42" s="12"/>
      <c r="Z42" s="13"/>
      <c r="AA42" s="12"/>
      <c r="AB42" s="12"/>
      <c r="AC42" s="13"/>
      <c r="AD42" s="1"/>
      <c r="AE42" s="11">
        <f>C42*K42</f>
        <v>936</v>
      </c>
      <c r="AF42" s="11">
        <f>C42*N42</f>
        <v>0</v>
      </c>
      <c r="AG42" s="11">
        <f>C42*Q42</f>
        <v>0</v>
      </c>
      <c r="AH42" s="11">
        <f>C42*T42</f>
        <v>0</v>
      </c>
      <c r="AI42" s="11">
        <f>C42*W42</f>
        <v>0</v>
      </c>
      <c r="AJ42" s="11">
        <f>C42*Z42</f>
        <v>0</v>
      </c>
      <c r="AK42" s="11">
        <f>C42*AC42</f>
        <v>0</v>
      </c>
    </row>
    <row r="43" spans="1:37" ht="15.75">
      <c r="A43" s="14">
        <v>75095400201</v>
      </c>
      <c r="B43" s="18" t="s">
        <v>48</v>
      </c>
      <c r="C43" s="17">
        <v>187.2</v>
      </c>
      <c r="D43" s="17">
        <v>187.21</v>
      </c>
      <c r="E43" s="17">
        <v>199.5</v>
      </c>
      <c r="F43" s="20">
        <v>190</v>
      </c>
      <c r="G43" s="18" t="s">
        <v>88</v>
      </c>
      <c r="H43" s="12"/>
      <c r="I43" s="12"/>
      <c r="J43" s="12">
        <v>5</v>
      </c>
      <c r="K43" s="13">
        <v>5</v>
      </c>
      <c r="L43" s="12"/>
      <c r="M43" s="12"/>
      <c r="N43" s="13"/>
      <c r="O43" s="12"/>
      <c r="P43" s="12"/>
      <c r="Q43" s="13"/>
      <c r="R43" s="12"/>
      <c r="S43" s="12"/>
      <c r="T43" s="13"/>
      <c r="U43" s="12"/>
      <c r="V43" s="12"/>
      <c r="W43" s="13"/>
      <c r="X43" s="12"/>
      <c r="Y43" s="12"/>
      <c r="Z43" s="13"/>
      <c r="AA43" s="12"/>
      <c r="AB43" s="12"/>
      <c r="AC43" s="13"/>
      <c r="AD43" s="1"/>
      <c r="AE43" s="11">
        <f>C43*K43</f>
        <v>936</v>
      </c>
      <c r="AF43" s="11">
        <f>C43*N43</f>
        <v>0</v>
      </c>
      <c r="AG43" s="11">
        <f>C43*Q43</f>
        <v>0</v>
      </c>
      <c r="AH43" s="11">
        <f>C43*T43</f>
        <v>0</v>
      </c>
      <c r="AI43" s="11">
        <f>C43*W43</f>
        <v>0</v>
      </c>
      <c r="AJ43" s="11">
        <f>C43*Z43</f>
        <v>0</v>
      </c>
      <c r="AK43" s="11">
        <f>C43*AC43</f>
        <v>0</v>
      </c>
    </row>
    <row r="44" spans="1:37" ht="15.75">
      <c r="A44" s="14">
        <v>7501032905327</v>
      </c>
      <c r="B44" s="15" t="s">
        <v>49</v>
      </c>
      <c r="C44" s="16">
        <v>148.5</v>
      </c>
      <c r="D44" s="17">
        <v>160.01</v>
      </c>
      <c r="E44" s="17">
        <v>170.1</v>
      </c>
      <c r="F44" s="20">
        <v>162</v>
      </c>
      <c r="G44" s="18" t="s">
        <v>87</v>
      </c>
      <c r="H44" s="12"/>
      <c r="I44" s="12"/>
      <c r="J44" s="12">
        <v>3</v>
      </c>
      <c r="K44" s="13">
        <v>3</v>
      </c>
      <c r="L44" s="12"/>
      <c r="M44" s="12"/>
      <c r="N44" s="13"/>
      <c r="O44" s="12"/>
      <c r="P44" s="12"/>
      <c r="Q44" s="13"/>
      <c r="R44" s="12"/>
      <c r="S44" s="12"/>
      <c r="T44" s="13"/>
      <c r="U44" s="12"/>
      <c r="V44" s="12"/>
      <c r="W44" s="13"/>
      <c r="X44" s="12"/>
      <c r="Y44" s="12"/>
      <c r="Z44" s="13"/>
      <c r="AA44" s="12"/>
      <c r="AB44" s="12"/>
      <c r="AC44" s="13"/>
      <c r="AD44" s="1"/>
      <c r="AE44" s="11">
        <f>C44*K44</f>
        <v>445.5</v>
      </c>
      <c r="AF44" s="11">
        <f>C44*N44</f>
        <v>0</v>
      </c>
      <c r="AG44" s="11">
        <f>C44*Q44</f>
        <v>0</v>
      </c>
      <c r="AH44" s="11">
        <f>C44*T44</f>
        <v>0</v>
      </c>
      <c r="AI44" s="11">
        <f>C44*W44</f>
        <v>0</v>
      </c>
      <c r="AJ44" s="11">
        <f>C44*Z44</f>
        <v>0</v>
      </c>
      <c r="AK44" s="11">
        <f>C44*AC44</f>
        <v>0</v>
      </c>
    </row>
    <row r="45" spans="1:37" ht="15.75">
      <c r="B45" s="10" t="s">
        <v>50</v>
      </c>
    </row>
    <row r="46" spans="1:37" ht="15.75">
      <c r="A46" s="14">
        <v>5303</v>
      </c>
      <c r="B46" s="15" t="s">
        <v>51</v>
      </c>
      <c r="C46" s="16">
        <v>298.89999999999998</v>
      </c>
      <c r="D46" s="17">
        <v>303.01</v>
      </c>
      <c r="E46" s="17">
        <v>318.2</v>
      </c>
      <c r="F46" s="16">
        <v>302</v>
      </c>
      <c r="G46" s="18" t="s">
        <v>86</v>
      </c>
      <c r="H46" s="12"/>
      <c r="I46" s="12"/>
      <c r="J46" s="12">
        <v>5</v>
      </c>
      <c r="K46" s="13">
        <v>5</v>
      </c>
      <c r="L46" s="12"/>
      <c r="M46" s="12"/>
      <c r="N46" s="13"/>
      <c r="O46" s="12"/>
      <c r="P46" s="12"/>
      <c r="Q46" s="13"/>
      <c r="R46" s="12"/>
      <c r="S46" s="12"/>
      <c r="T46" s="13"/>
      <c r="U46" s="12"/>
      <c r="V46" s="12"/>
      <c r="W46" s="13"/>
      <c r="X46" s="12"/>
      <c r="Y46" s="12"/>
      <c r="Z46" s="13"/>
      <c r="AA46" s="12"/>
      <c r="AB46" s="12"/>
      <c r="AC46" s="13"/>
      <c r="AD46" s="1"/>
      <c r="AE46" s="11">
        <f>C46*K46</f>
        <v>1494.5</v>
      </c>
      <c r="AF46" s="11">
        <f>C46*N46</f>
        <v>0</v>
      </c>
      <c r="AG46" s="11">
        <f>C46*Q46</f>
        <v>0</v>
      </c>
      <c r="AH46" s="11">
        <f>C46*T46</f>
        <v>0</v>
      </c>
      <c r="AI46" s="11">
        <f>C46*W46</f>
        <v>0</v>
      </c>
      <c r="AJ46" s="11">
        <f>C46*Z46</f>
        <v>0</v>
      </c>
      <c r="AK46" s="11">
        <f>C46*AC46</f>
        <v>0</v>
      </c>
    </row>
    <row r="47" spans="1:37" ht="15.75">
      <c r="B47" s="10" t="s">
        <v>52</v>
      </c>
    </row>
    <row r="48" spans="1:37" ht="15.75">
      <c r="A48" s="14">
        <v>6608</v>
      </c>
      <c r="B48" s="15" t="s">
        <v>53</v>
      </c>
      <c r="C48" s="16">
        <v>229</v>
      </c>
      <c r="D48" s="17">
        <v>231.01</v>
      </c>
      <c r="E48" s="17">
        <v>242.6</v>
      </c>
      <c r="F48" s="16">
        <v>231</v>
      </c>
      <c r="G48" s="18" t="s">
        <v>87</v>
      </c>
      <c r="H48" s="12"/>
      <c r="I48" s="12"/>
      <c r="J48" s="12">
        <v>6</v>
      </c>
      <c r="K48" s="13">
        <v>6</v>
      </c>
      <c r="L48" s="12"/>
      <c r="M48" s="12"/>
      <c r="N48" s="13"/>
      <c r="O48" s="12"/>
      <c r="P48" s="12"/>
      <c r="Q48" s="13"/>
      <c r="R48" s="12"/>
      <c r="S48" s="12"/>
      <c r="T48" s="13"/>
      <c r="U48" s="12"/>
      <c r="V48" s="12"/>
      <c r="W48" s="13"/>
      <c r="X48" s="12"/>
      <c r="Y48" s="12"/>
      <c r="Z48" s="13"/>
      <c r="AA48" s="12"/>
      <c r="AB48" s="12"/>
      <c r="AC48" s="13"/>
      <c r="AD48" s="1"/>
      <c r="AE48" s="11">
        <f>C48*K48</f>
        <v>1374</v>
      </c>
      <c r="AF48" s="11">
        <f>C48*N48</f>
        <v>0</v>
      </c>
      <c r="AG48" s="11">
        <f>C48*Q48</f>
        <v>0</v>
      </c>
      <c r="AH48" s="11">
        <f>C48*T48</f>
        <v>0</v>
      </c>
      <c r="AI48" s="11">
        <f>C48*W48</f>
        <v>0</v>
      </c>
      <c r="AJ48" s="11">
        <f>C48*Z48</f>
        <v>0</v>
      </c>
      <c r="AK48" s="11">
        <f>C48*AC48</f>
        <v>0</v>
      </c>
    </row>
    <row r="49" spans="1:37" ht="15.75">
      <c r="A49" s="14">
        <v>6623</v>
      </c>
      <c r="B49" s="18" t="s">
        <v>54</v>
      </c>
      <c r="C49" s="17">
        <v>182.8</v>
      </c>
      <c r="D49" s="17">
        <v>182.81</v>
      </c>
      <c r="E49" s="17">
        <v>192</v>
      </c>
      <c r="F49" s="20">
        <v>194</v>
      </c>
      <c r="G49" s="18" t="s">
        <v>90</v>
      </c>
      <c r="H49" s="12"/>
      <c r="I49" s="12"/>
      <c r="J49" s="12">
        <v>6</v>
      </c>
      <c r="K49" s="13">
        <v>6</v>
      </c>
      <c r="L49" s="12"/>
      <c r="M49" s="12"/>
      <c r="N49" s="13"/>
      <c r="O49" s="12"/>
      <c r="P49" s="12"/>
      <c r="Q49" s="13"/>
      <c r="R49" s="12"/>
      <c r="S49" s="12"/>
      <c r="T49" s="13"/>
      <c r="U49" s="12"/>
      <c r="V49" s="12"/>
      <c r="W49" s="13"/>
      <c r="X49" s="12"/>
      <c r="Y49" s="12"/>
      <c r="Z49" s="13"/>
      <c r="AA49" s="12"/>
      <c r="AB49" s="12"/>
      <c r="AC49" s="13"/>
      <c r="AD49" s="1"/>
      <c r="AE49" s="11">
        <f>C49*K49</f>
        <v>1096.8000000000002</v>
      </c>
      <c r="AF49" s="11">
        <f>C49*N49</f>
        <v>0</v>
      </c>
      <c r="AG49" s="11">
        <f>C49*Q49</f>
        <v>0</v>
      </c>
      <c r="AH49" s="11">
        <f>C49*T49</f>
        <v>0</v>
      </c>
      <c r="AI49" s="11">
        <f>C49*W49</f>
        <v>0</v>
      </c>
      <c r="AJ49" s="11">
        <f>C49*Z49</f>
        <v>0</v>
      </c>
      <c r="AK49" s="11">
        <f>C49*AC49</f>
        <v>0</v>
      </c>
    </row>
    <row r="50" spans="1:37" ht="15.75">
      <c r="B50" s="10" t="s">
        <v>55</v>
      </c>
    </row>
    <row r="51" spans="1:37" ht="15.75">
      <c r="A51" s="14" t="s">
        <v>56</v>
      </c>
      <c r="B51" s="18" t="s">
        <v>57</v>
      </c>
      <c r="C51" s="17">
        <v>60</v>
      </c>
      <c r="D51" s="17">
        <v>60.01</v>
      </c>
      <c r="E51" s="17">
        <v>64.099999999999994</v>
      </c>
      <c r="F51" s="17"/>
      <c r="G51" s="18"/>
      <c r="H51" s="12"/>
      <c r="I51" s="12"/>
      <c r="J51" s="12">
        <v>5</v>
      </c>
      <c r="K51" s="13">
        <v>5</v>
      </c>
      <c r="L51" s="12"/>
      <c r="M51" s="12"/>
      <c r="N51" s="13"/>
      <c r="O51" s="12"/>
      <c r="P51" s="12"/>
      <c r="Q51" s="13"/>
      <c r="R51" s="12"/>
      <c r="S51" s="12"/>
      <c r="T51" s="13"/>
      <c r="U51" s="12"/>
      <c r="V51" s="12"/>
      <c r="W51" s="13"/>
      <c r="X51" s="12"/>
      <c r="Y51" s="12"/>
      <c r="Z51" s="13"/>
      <c r="AA51" s="12"/>
      <c r="AB51" s="12"/>
      <c r="AC51" s="13"/>
      <c r="AD51" s="1"/>
      <c r="AE51" s="11">
        <f>C51*K51</f>
        <v>300</v>
      </c>
      <c r="AF51" s="11">
        <f>C51*N51</f>
        <v>0</v>
      </c>
      <c r="AG51" s="11">
        <f>C51*Q51</f>
        <v>0</v>
      </c>
      <c r="AH51" s="11">
        <f>C51*T51</f>
        <v>0</v>
      </c>
      <c r="AI51" s="11">
        <f>C51*W51</f>
        <v>0</v>
      </c>
      <c r="AJ51" s="11">
        <f>C51*Z51</f>
        <v>0</v>
      </c>
      <c r="AK51" s="11">
        <f>C51*AC51</f>
        <v>0</v>
      </c>
    </row>
    <row r="52" spans="1:37" ht="15.75">
      <c r="B52" s="10" t="s">
        <v>58</v>
      </c>
    </row>
    <row r="53" spans="1:37" ht="15.75">
      <c r="A53" s="14">
        <v>10006</v>
      </c>
      <c r="B53" s="18" t="s">
        <v>59</v>
      </c>
      <c r="C53" s="17">
        <v>243.2</v>
      </c>
      <c r="D53" s="17">
        <v>243.21</v>
      </c>
      <c r="E53" s="17">
        <v>255.4</v>
      </c>
      <c r="F53" s="20">
        <v>247.86</v>
      </c>
      <c r="G53" s="18" t="s">
        <v>84</v>
      </c>
      <c r="H53" s="12"/>
      <c r="I53" s="12"/>
      <c r="J53" s="12">
        <v>6</v>
      </c>
      <c r="K53" s="13">
        <v>6</v>
      </c>
      <c r="L53" s="12"/>
      <c r="M53" s="12"/>
      <c r="N53" s="13"/>
      <c r="O53" s="12"/>
      <c r="P53" s="12"/>
      <c r="Q53" s="13"/>
      <c r="R53" s="12"/>
      <c r="S53" s="12"/>
      <c r="T53" s="13"/>
      <c r="U53" s="12"/>
      <c r="V53" s="12"/>
      <c r="W53" s="13"/>
      <c r="X53" s="12"/>
      <c r="Y53" s="12"/>
      <c r="Z53" s="13"/>
      <c r="AA53" s="12"/>
      <c r="AB53" s="12"/>
      <c r="AC53" s="13"/>
      <c r="AD53" s="1"/>
      <c r="AE53" s="11">
        <f>C53*K53</f>
        <v>1459.1999999999998</v>
      </c>
      <c r="AF53" s="11">
        <f>C53*N53</f>
        <v>0</v>
      </c>
      <c r="AG53" s="11">
        <f>C53*Q53</f>
        <v>0</v>
      </c>
      <c r="AH53" s="11">
        <f>C53*T53</f>
        <v>0</v>
      </c>
      <c r="AI53" s="11">
        <f>C53*W53</f>
        <v>0</v>
      </c>
      <c r="AJ53" s="11">
        <f>C53*Z53</f>
        <v>0</v>
      </c>
      <c r="AK53" s="11">
        <f>C53*AC53</f>
        <v>0</v>
      </c>
    </row>
    <row r="54" spans="1:37" ht="15.75">
      <c r="B54" s="10" t="s">
        <v>60</v>
      </c>
    </row>
    <row r="55" spans="1:37" ht="15.75">
      <c r="A55" s="14">
        <v>7501943427904</v>
      </c>
      <c r="B55" s="18" t="s">
        <v>61</v>
      </c>
      <c r="C55" s="17">
        <v>130.6</v>
      </c>
      <c r="D55" s="17">
        <v>130.61000000000001</v>
      </c>
      <c r="E55" s="17">
        <v>137.19999999999999</v>
      </c>
      <c r="F55" s="20">
        <v>132</v>
      </c>
      <c r="G55" s="18" t="s">
        <v>86</v>
      </c>
      <c r="H55" s="12"/>
      <c r="I55" s="12"/>
      <c r="J55" s="12">
        <v>15</v>
      </c>
      <c r="K55" s="13">
        <v>15</v>
      </c>
      <c r="L55" s="12"/>
      <c r="M55" s="12"/>
      <c r="N55" s="13"/>
      <c r="O55" s="12"/>
      <c r="P55" s="12"/>
      <c r="Q55" s="13"/>
      <c r="R55" s="12"/>
      <c r="S55" s="12"/>
      <c r="T55" s="13"/>
      <c r="U55" s="12"/>
      <c r="V55" s="12"/>
      <c r="W55" s="13"/>
      <c r="X55" s="12"/>
      <c r="Y55" s="12"/>
      <c r="Z55" s="13"/>
      <c r="AA55" s="12"/>
      <c r="AB55" s="12"/>
      <c r="AC55" s="13"/>
      <c r="AD55" s="1"/>
      <c r="AE55" s="11">
        <f>C55*K55</f>
        <v>1959</v>
      </c>
      <c r="AF55" s="11">
        <f>C55*N55</f>
        <v>0</v>
      </c>
      <c r="AG55" s="11">
        <f>C55*Q55</f>
        <v>0</v>
      </c>
      <c r="AH55" s="11">
        <f>C55*T55</f>
        <v>0</v>
      </c>
      <c r="AI55" s="11">
        <f>C55*W55</f>
        <v>0</v>
      </c>
      <c r="AJ55" s="11">
        <f>C55*Z55</f>
        <v>0</v>
      </c>
      <c r="AK55" s="11">
        <f>C55*AC55</f>
        <v>0</v>
      </c>
    </row>
    <row r="56" spans="1:37" ht="15.75">
      <c r="A56" s="14">
        <v>7501943494855</v>
      </c>
      <c r="B56" s="21" t="s">
        <v>62</v>
      </c>
      <c r="C56" s="20">
        <v>134</v>
      </c>
      <c r="D56" s="17">
        <v>132.01</v>
      </c>
      <c r="E56" s="17">
        <v>151.30000000000001</v>
      </c>
      <c r="F56" s="20">
        <v>139.5</v>
      </c>
      <c r="G56" s="18" t="s">
        <v>86</v>
      </c>
      <c r="H56" s="12"/>
      <c r="I56" s="12"/>
      <c r="J56" s="12">
        <v>15</v>
      </c>
      <c r="K56" s="13">
        <v>15</v>
      </c>
      <c r="L56" s="12"/>
      <c r="M56" s="12"/>
      <c r="N56" s="13"/>
      <c r="O56" s="12"/>
      <c r="P56" s="12"/>
      <c r="Q56" s="13"/>
      <c r="R56" s="12"/>
      <c r="S56" s="12"/>
      <c r="T56" s="13"/>
      <c r="U56" s="12"/>
      <c r="V56" s="12"/>
      <c r="W56" s="13"/>
      <c r="X56" s="12"/>
      <c r="Y56" s="12"/>
      <c r="Z56" s="13"/>
      <c r="AA56" s="12"/>
      <c r="AB56" s="12"/>
      <c r="AC56" s="13"/>
      <c r="AD56" s="1"/>
      <c r="AE56" s="11">
        <f>C56*K56</f>
        <v>2010</v>
      </c>
      <c r="AF56" s="11">
        <f>C56*N56</f>
        <v>0</v>
      </c>
      <c r="AG56" s="11">
        <f>C56*Q56</f>
        <v>0</v>
      </c>
      <c r="AH56" s="11">
        <f>C56*T56</f>
        <v>0</v>
      </c>
      <c r="AI56" s="11">
        <f>C56*W56</f>
        <v>0</v>
      </c>
      <c r="AJ56" s="11">
        <f>C56*Z56</f>
        <v>0</v>
      </c>
      <c r="AK56" s="11">
        <f>C56*AC56</f>
        <v>0</v>
      </c>
    </row>
    <row r="57" spans="1:37" ht="15.75">
      <c r="A57" s="14">
        <v>1576</v>
      </c>
      <c r="B57" s="21" t="s">
        <v>63</v>
      </c>
      <c r="C57" s="20">
        <v>245.7</v>
      </c>
      <c r="D57" s="17">
        <v>241.01</v>
      </c>
      <c r="E57" s="17">
        <v>264</v>
      </c>
      <c r="F57" s="20">
        <v>249</v>
      </c>
      <c r="G57" s="18" t="s">
        <v>86</v>
      </c>
      <c r="H57" s="12"/>
      <c r="I57" s="12"/>
      <c r="J57" s="12">
        <v>8</v>
      </c>
      <c r="K57" s="13">
        <v>8</v>
      </c>
      <c r="L57" s="12"/>
      <c r="M57" s="12"/>
      <c r="N57" s="13"/>
      <c r="O57" s="12"/>
      <c r="P57" s="12"/>
      <c r="Q57" s="13"/>
      <c r="R57" s="12"/>
      <c r="S57" s="12"/>
      <c r="T57" s="13"/>
      <c r="U57" s="12"/>
      <c r="V57" s="12"/>
      <c r="W57" s="13"/>
      <c r="X57" s="12"/>
      <c r="Y57" s="12"/>
      <c r="Z57" s="13"/>
      <c r="AA57" s="12"/>
      <c r="AB57" s="12"/>
      <c r="AC57" s="13"/>
      <c r="AD57" s="1"/>
      <c r="AE57" s="11">
        <f>C57*K57</f>
        <v>1965.6</v>
      </c>
      <c r="AF57" s="11">
        <f>C57*N57</f>
        <v>0</v>
      </c>
      <c r="AG57" s="11">
        <f>C57*Q57</f>
        <v>0</v>
      </c>
      <c r="AH57" s="11">
        <f>C57*T57</f>
        <v>0</v>
      </c>
      <c r="AI57" s="11">
        <f>C57*W57</f>
        <v>0</v>
      </c>
      <c r="AJ57" s="11">
        <f>C57*Z57</f>
        <v>0</v>
      </c>
      <c r="AK57" s="11">
        <f>C57*AC57</f>
        <v>0</v>
      </c>
    </row>
    <row r="58" spans="1:37" ht="15.75">
      <c r="B58" s="10" t="s">
        <v>64</v>
      </c>
    </row>
    <row r="59" spans="1:37" ht="15.75">
      <c r="A59" s="14">
        <v>26655</v>
      </c>
      <c r="B59" s="18" t="s">
        <v>65</v>
      </c>
      <c r="C59" s="17">
        <v>629.05999999999995</v>
      </c>
      <c r="D59" s="17">
        <v>629.07000000000005</v>
      </c>
      <c r="E59" s="17">
        <v>666.9</v>
      </c>
      <c r="F59" s="20">
        <v>643.47</v>
      </c>
      <c r="G59" s="18" t="s">
        <v>92</v>
      </c>
      <c r="H59" s="12"/>
      <c r="I59" s="12"/>
      <c r="J59" s="12">
        <v>5</v>
      </c>
      <c r="K59" s="13">
        <v>5</v>
      </c>
      <c r="L59" s="12"/>
      <c r="M59" s="12"/>
      <c r="N59" s="13"/>
      <c r="O59" s="12"/>
      <c r="P59" s="12"/>
      <c r="Q59" s="13"/>
      <c r="R59" s="12"/>
      <c r="S59" s="12"/>
      <c r="T59" s="13"/>
      <c r="U59" s="12"/>
      <c r="V59" s="12"/>
      <c r="W59" s="13"/>
      <c r="X59" s="12"/>
      <c r="Y59" s="12"/>
      <c r="Z59" s="13"/>
      <c r="AA59" s="12"/>
      <c r="AB59" s="12"/>
      <c r="AC59" s="13"/>
      <c r="AD59" s="1"/>
      <c r="AE59" s="11">
        <f>C59*K59</f>
        <v>3145.2999999999997</v>
      </c>
      <c r="AF59" s="11">
        <f>C59*N59</f>
        <v>0</v>
      </c>
      <c r="AG59" s="11">
        <f>C59*Q59</f>
        <v>0</v>
      </c>
      <c r="AH59" s="11">
        <f>C59*T59</f>
        <v>0</v>
      </c>
      <c r="AI59" s="11">
        <f>C59*W59</f>
        <v>0</v>
      </c>
      <c r="AJ59" s="11">
        <f>C59*Z59</f>
        <v>0</v>
      </c>
      <c r="AK59" s="11">
        <f>C59*AC59</f>
        <v>0</v>
      </c>
    </row>
    <row r="60" spans="1:37" ht="15.75">
      <c r="A60" s="14">
        <v>7139</v>
      </c>
      <c r="B60" s="21" t="s">
        <v>66</v>
      </c>
      <c r="C60" s="20">
        <v>163.69999999999999</v>
      </c>
      <c r="D60" s="17">
        <v>159.01</v>
      </c>
      <c r="E60" s="17">
        <v>167</v>
      </c>
      <c r="F60" s="20">
        <v>167.3</v>
      </c>
      <c r="G60" s="18" t="s">
        <v>86</v>
      </c>
      <c r="H60" s="12"/>
      <c r="I60" s="12"/>
      <c r="J60" s="12">
        <v>8</v>
      </c>
      <c r="K60" s="13">
        <v>8</v>
      </c>
      <c r="L60" s="12"/>
      <c r="M60" s="12"/>
      <c r="N60" s="13"/>
      <c r="O60" s="12"/>
      <c r="P60" s="12"/>
      <c r="Q60" s="13"/>
      <c r="R60" s="12"/>
      <c r="S60" s="12"/>
      <c r="T60" s="13"/>
      <c r="U60" s="12"/>
      <c r="V60" s="12"/>
      <c r="W60" s="13"/>
      <c r="X60" s="12"/>
      <c r="Y60" s="12"/>
      <c r="Z60" s="13"/>
      <c r="AA60" s="12"/>
      <c r="AB60" s="12"/>
      <c r="AC60" s="13"/>
      <c r="AD60" s="1"/>
      <c r="AE60" s="11">
        <f>C60*K60</f>
        <v>1309.5999999999999</v>
      </c>
      <c r="AF60" s="11">
        <f>C60*N60</f>
        <v>0</v>
      </c>
      <c r="AG60" s="11">
        <f>C60*Q60</f>
        <v>0</v>
      </c>
      <c r="AH60" s="11">
        <f>C60*T60</f>
        <v>0</v>
      </c>
      <c r="AI60" s="11">
        <f>C60*W60</f>
        <v>0</v>
      </c>
      <c r="AJ60" s="11">
        <f>C60*Z60</f>
        <v>0</v>
      </c>
      <c r="AK60" s="11">
        <f>C60*AC60</f>
        <v>0</v>
      </c>
    </row>
    <row r="61" spans="1:37" ht="15.75">
      <c r="A61" s="14">
        <v>21362</v>
      </c>
      <c r="B61" s="15" t="s">
        <v>67</v>
      </c>
      <c r="C61" s="16">
        <v>273.7</v>
      </c>
      <c r="D61" s="17">
        <v>295.01</v>
      </c>
      <c r="E61" s="17">
        <v>312.7</v>
      </c>
      <c r="F61" s="16">
        <v>295</v>
      </c>
      <c r="G61" s="18" t="s">
        <v>87</v>
      </c>
      <c r="H61" s="12"/>
      <c r="I61" s="12"/>
      <c r="J61" s="12">
        <v>10</v>
      </c>
      <c r="K61" s="13">
        <v>10</v>
      </c>
      <c r="L61" s="12"/>
      <c r="M61" s="12"/>
      <c r="N61" s="13"/>
      <c r="O61" s="12"/>
      <c r="P61" s="12"/>
      <c r="Q61" s="13"/>
      <c r="R61" s="12"/>
      <c r="S61" s="12"/>
      <c r="T61" s="13"/>
      <c r="U61" s="12"/>
      <c r="V61" s="12"/>
      <c r="W61" s="13"/>
      <c r="X61" s="12"/>
      <c r="Y61" s="12"/>
      <c r="Z61" s="13"/>
      <c r="AA61" s="12"/>
      <c r="AB61" s="12"/>
      <c r="AC61" s="13"/>
      <c r="AD61" s="1"/>
      <c r="AE61" s="11">
        <f>C61*K61</f>
        <v>2737</v>
      </c>
      <c r="AF61" s="11">
        <f>C61*N61</f>
        <v>0</v>
      </c>
      <c r="AG61" s="11">
        <f>C61*Q61</f>
        <v>0</v>
      </c>
      <c r="AH61" s="11">
        <f>C61*T61</f>
        <v>0</v>
      </c>
      <c r="AI61" s="11">
        <f>C61*W61</f>
        <v>0</v>
      </c>
      <c r="AJ61" s="11">
        <f>C61*Z61</f>
        <v>0</v>
      </c>
      <c r="AK61" s="11">
        <f>C61*AC61</f>
        <v>0</v>
      </c>
    </row>
    <row r="62" spans="1:37">
      <c r="AE62" s="11">
        <f t="shared" ref="AE62:AK62" si="7">SUM(AE5:AE61)</f>
        <v>131971.5</v>
      </c>
      <c r="AF62" s="11">
        <f t="shared" si="7"/>
        <v>0</v>
      </c>
      <c r="AG62" s="11">
        <f t="shared" si="7"/>
        <v>0</v>
      </c>
      <c r="AH62" s="11">
        <f t="shared" si="7"/>
        <v>0</v>
      </c>
      <c r="AI62" s="11">
        <f t="shared" si="7"/>
        <v>0</v>
      </c>
      <c r="AJ62" s="11">
        <f t="shared" si="7"/>
        <v>0</v>
      </c>
      <c r="AK62" s="11">
        <f t="shared" si="7"/>
        <v>0</v>
      </c>
    </row>
    <row r="65" spans="2:3" ht="15.75">
      <c r="B65" s="3" t="s">
        <v>69</v>
      </c>
      <c r="C65" s="22">
        <f>(AE62)</f>
        <v>131971.5</v>
      </c>
    </row>
    <row r="66" spans="2:3" ht="15.75">
      <c r="B66" s="4" t="s">
        <v>70</v>
      </c>
      <c r="C66" s="11">
        <f>(AF62)</f>
        <v>0</v>
      </c>
    </row>
    <row r="67" spans="2:3" ht="15.75">
      <c r="B67" s="5" t="s">
        <v>71</v>
      </c>
      <c r="C67" s="11">
        <f>(AG62)</f>
        <v>0</v>
      </c>
    </row>
    <row r="68" spans="2:3" ht="15.75">
      <c r="B68" s="6" t="s">
        <v>72</v>
      </c>
      <c r="C68" s="11">
        <f>(AH62)</f>
        <v>0</v>
      </c>
    </row>
    <row r="69" spans="2:3" ht="15.75">
      <c r="B69" s="7" t="s">
        <v>73</v>
      </c>
      <c r="C69" s="11">
        <f>(AI62)</f>
        <v>0</v>
      </c>
    </row>
    <row r="70" spans="2:3" ht="15.75">
      <c r="B70" s="8" t="s">
        <v>74</v>
      </c>
      <c r="C70" s="11">
        <f>(AJ62)</f>
        <v>0</v>
      </c>
    </row>
    <row r="71" spans="2:3" ht="15.75">
      <c r="B71" s="9" t="s">
        <v>75</v>
      </c>
      <c r="C71" s="11">
        <f>(AK62)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H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2018-05-14T15:11:04Z</cp:lastPrinted>
  <dcterms:created xsi:type="dcterms:W3CDTF">2018-05-14T14:59:56Z</dcterms:created>
  <dcterms:modified xsi:type="dcterms:W3CDTF">2018-05-14T15:59:42Z</dcterms:modified>
  <cp:category/>
</cp:coreProperties>
</file>