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\\nubeazteca\veronica-yaquelin\Actualizacion Precios\"/>
    </mc:Choice>
  </mc:AlternateContent>
  <xr:revisionPtr revIDLastSave="0" documentId="13_ncr:1_{033138C8-1A89-4513-B314-4922ED56561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AMBIOS " sheetId="4" r:id="rId1"/>
    <sheet name="Hoja1 (2)" sheetId="3" r:id="rId2"/>
  </sheets>
  <externalReferences>
    <externalReference r:id="rId3"/>
  </externalReferences>
  <definedNames>
    <definedName name="_xlnm.Print_Area" localSheetId="0">'CAMBIOS '!$A$2:$AK$90</definedName>
    <definedName name="_xlnm.Print_Area" localSheetId="1">'Hoja1 (2)'!#REF!</definedName>
    <definedName name="DESCRIPCION" localSheetId="0">#REF!</definedName>
    <definedName name="DESCRIPCION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90" i="4" l="1"/>
  <c r="V90" i="4"/>
  <c r="AG90" i="4" s="1"/>
  <c r="U90" i="4"/>
  <c r="AF90" i="4" s="1"/>
  <c r="T90" i="4"/>
  <c r="AE90" i="4" s="1"/>
  <c r="S90" i="4"/>
  <c r="AD90" i="4" s="1"/>
  <c r="G90" i="4"/>
  <c r="F90" i="4"/>
  <c r="E90" i="4"/>
  <c r="D90" i="4"/>
  <c r="C90" i="4"/>
  <c r="B90" i="4"/>
  <c r="A90" i="4"/>
  <c r="AC89" i="4"/>
  <c r="AK89" i="4" s="1"/>
  <c r="W89" i="4"/>
  <c r="AB89" i="4" s="1"/>
  <c r="AJ89" i="4" s="1"/>
  <c r="V89" i="4"/>
  <c r="AG89" i="4" s="1"/>
  <c r="U89" i="4"/>
  <c r="AF89" i="4" s="1"/>
  <c r="T89" i="4"/>
  <c r="AE89" i="4" s="1"/>
  <c r="S89" i="4"/>
  <c r="AD89" i="4" s="1"/>
  <c r="G89" i="4"/>
  <c r="F89" i="4"/>
  <c r="E89" i="4"/>
  <c r="D89" i="4"/>
  <c r="C89" i="4"/>
  <c r="B89" i="4"/>
  <c r="A89" i="4"/>
  <c r="AF88" i="4"/>
  <c r="AC88" i="4"/>
  <c r="AK88" i="4" s="1"/>
  <c r="AB88" i="4"/>
  <c r="AJ88" i="4" s="1"/>
  <c r="AA88" i="4"/>
  <c r="AI88" i="4" s="1"/>
  <c r="W88" i="4"/>
  <c r="AH88" i="4" s="1"/>
  <c r="V88" i="4"/>
  <c r="AG88" i="4" s="1"/>
  <c r="U88" i="4"/>
  <c r="T88" i="4"/>
  <c r="AE88" i="4" s="1"/>
  <c r="S88" i="4"/>
  <c r="AD88" i="4" s="1"/>
  <c r="G88" i="4"/>
  <c r="F88" i="4"/>
  <c r="E88" i="4"/>
  <c r="D88" i="4"/>
  <c r="C88" i="4"/>
  <c r="B88" i="4"/>
  <c r="A88" i="4"/>
  <c r="AA87" i="4"/>
  <c r="AI87" i="4" s="1"/>
  <c r="W87" i="4"/>
  <c r="AH87" i="4" s="1"/>
  <c r="V87" i="4"/>
  <c r="AG87" i="4" s="1"/>
  <c r="U87" i="4"/>
  <c r="AF87" i="4" s="1"/>
  <c r="T87" i="4"/>
  <c r="AE87" i="4" s="1"/>
  <c r="S87" i="4"/>
  <c r="AD87" i="4" s="1"/>
  <c r="G87" i="4"/>
  <c r="F87" i="4"/>
  <c r="E87" i="4"/>
  <c r="D87" i="4"/>
  <c r="C87" i="4"/>
  <c r="B87" i="4"/>
  <c r="A87" i="4"/>
  <c r="W86" i="4"/>
  <c r="V86" i="4"/>
  <c r="AG86" i="4" s="1"/>
  <c r="U86" i="4"/>
  <c r="AF86" i="4" s="1"/>
  <c r="T86" i="4"/>
  <c r="AE86" i="4" s="1"/>
  <c r="S86" i="4"/>
  <c r="AD86" i="4" s="1"/>
  <c r="G86" i="4"/>
  <c r="F86" i="4"/>
  <c r="E86" i="4"/>
  <c r="D86" i="4"/>
  <c r="C86" i="4"/>
  <c r="B86" i="4"/>
  <c r="A86" i="4"/>
  <c r="AC85" i="4"/>
  <c r="AK85" i="4" s="1"/>
  <c r="AB85" i="4"/>
  <c r="AJ85" i="4" s="1"/>
  <c r="W85" i="4"/>
  <c r="AA85" i="4" s="1"/>
  <c r="AI85" i="4" s="1"/>
  <c r="V85" i="4"/>
  <c r="AG85" i="4" s="1"/>
  <c r="U85" i="4"/>
  <c r="AF85" i="4" s="1"/>
  <c r="T85" i="4"/>
  <c r="AE85" i="4" s="1"/>
  <c r="S85" i="4"/>
  <c r="AD85" i="4" s="1"/>
  <c r="G85" i="4"/>
  <c r="F85" i="4"/>
  <c r="E85" i="4"/>
  <c r="D85" i="4"/>
  <c r="C85" i="4"/>
  <c r="B85" i="4"/>
  <c r="A85" i="4"/>
  <c r="AJ84" i="4"/>
  <c r="AC84" i="4"/>
  <c r="AK84" i="4" s="1"/>
  <c r="AB84" i="4"/>
  <c r="AA84" i="4"/>
  <c r="AI84" i="4" s="1"/>
  <c r="W84" i="4"/>
  <c r="AH84" i="4" s="1"/>
  <c r="V84" i="4"/>
  <c r="AG84" i="4" s="1"/>
  <c r="U84" i="4"/>
  <c r="AF84" i="4" s="1"/>
  <c r="T84" i="4"/>
  <c r="AE84" i="4" s="1"/>
  <c r="S84" i="4"/>
  <c r="AD84" i="4" s="1"/>
  <c r="G84" i="4"/>
  <c r="F84" i="4"/>
  <c r="E84" i="4"/>
  <c r="D84" i="4"/>
  <c r="C84" i="4"/>
  <c r="B84" i="4"/>
  <c r="A84" i="4"/>
  <c r="AI83" i="4"/>
  <c r="AE83" i="4"/>
  <c r="AA83" i="4"/>
  <c r="W83" i="4"/>
  <c r="AH83" i="4" s="1"/>
  <c r="H83" i="4" s="1"/>
  <c r="V83" i="4"/>
  <c r="AG83" i="4" s="1"/>
  <c r="U83" i="4"/>
  <c r="AF83" i="4" s="1"/>
  <c r="T83" i="4"/>
  <c r="S83" i="4"/>
  <c r="AD83" i="4" s="1"/>
  <c r="I83" i="4"/>
  <c r="G83" i="4"/>
  <c r="F83" i="4"/>
  <c r="E83" i="4"/>
  <c r="D83" i="4"/>
  <c r="C83" i="4"/>
  <c r="B83" i="4"/>
  <c r="A83" i="4"/>
  <c r="AH82" i="4"/>
  <c r="AD82" i="4"/>
  <c r="W82" i="4"/>
  <c r="V82" i="4"/>
  <c r="AG82" i="4" s="1"/>
  <c r="U82" i="4"/>
  <c r="AF82" i="4" s="1"/>
  <c r="T82" i="4"/>
  <c r="AE82" i="4" s="1"/>
  <c r="S82" i="4"/>
  <c r="G82" i="4"/>
  <c r="F82" i="4"/>
  <c r="E82" i="4"/>
  <c r="D82" i="4"/>
  <c r="C82" i="4"/>
  <c r="B82" i="4"/>
  <c r="A82" i="4"/>
  <c r="AK81" i="4"/>
  <c r="AC81" i="4"/>
  <c r="AB81" i="4"/>
  <c r="AJ81" i="4" s="1"/>
  <c r="W81" i="4"/>
  <c r="AA81" i="4" s="1"/>
  <c r="AI81" i="4" s="1"/>
  <c r="V81" i="4"/>
  <c r="AG81" i="4" s="1"/>
  <c r="U81" i="4"/>
  <c r="AF81" i="4" s="1"/>
  <c r="T81" i="4"/>
  <c r="AE81" i="4" s="1"/>
  <c r="S81" i="4"/>
  <c r="AD81" i="4" s="1"/>
  <c r="G81" i="4"/>
  <c r="F81" i="4"/>
  <c r="E81" i="4"/>
  <c r="D81" i="4"/>
  <c r="C81" i="4"/>
  <c r="B81" i="4"/>
  <c r="A81" i="4"/>
  <c r="AF80" i="4"/>
  <c r="AC80" i="4"/>
  <c r="AK80" i="4" s="1"/>
  <c r="AB80" i="4"/>
  <c r="AJ80" i="4" s="1"/>
  <c r="AA80" i="4"/>
  <c r="AI80" i="4" s="1"/>
  <c r="W80" i="4"/>
  <c r="AH80" i="4" s="1"/>
  <c r="V80" i="4"/>
  <c r="AG80" i="4" s="1"/>
  <c r="U80" i="4"/>
  <c r="T80" i="4"/>
  <c r="AE80" i="4" s="1"/>
  <c r="S80" i="4"/>
  <c r="AD80" i="4" s="1"/>
  <c r="G80" i="4"/>
  <c r="F80" i="4"/>
  <c r="E80" i="4"/>
  <c r="D80" i="4"/>
  <c r="C80" i="4"/>
  <c r="B80" i="4"/>
  <c r="A80" i="4"/>
  <c r="AA79" i="4"/>
  <c r="AI79" i="4" s="1"/>
  <c r="W79" i="4"/>
  <c r="AH79" i="4" s="1"/>
  <c r="V79" i="4"/>
  <c r="AG79" i="4" s="1"/>
  <c r="U79" i="4"/>
  <c r="AF79" i="4" s="1"/>
  <c r="T79" i="4"/>
  <c r="AE79" i="4" s="1"/>
  <c r="S79" i="4"/>
  <c r="AD79" i="4" s="1"/>
  <c r="G79" i="4"/>
  <c r="F79" i="4"/>
  <c r="E79" i="4"/>
  <c r="D79" i="4"/>
  <c r="C79" i="4"/>
  <c r="B79" i="4"/>
  <c r="A79" i="4"/>
  <c r="W78" i="4"/>
  <c r="V78" i="4"/>
  <c r="AG78" i="4" s="1"/>
  <c r="U78" i="4"/>
  <c r="AF78" i="4" s="1"/>
  <c r="T78" i="4"/>
  <c r="AE78" i="4" s="1"/>
  <c r="S78" i="4"/>
  <c r="AD78" i="4" s="1"/>
  <c r="G78" i="4"/>
  <c r="F78" i="4"/>
  <c r="E78" i="4"/>
  <c r="D78" i="4"/>
  <c r="C78" i="4"/>
  <c r="B78" i="4"/>
  <c r="A78" i="4"/>
  <c r="AC77" i="4"/>
  <c r="AK77" i="4" s="1"/>
  <c r="AB77" i="4"/>
  <c r="AJ77" i="4" s="1"/>
  <c r="W77" i="4"/>
  <c r="AA77" i="4" s="1"/>
  <c r="AI77" i="4" s="1"/>
  <c r="V77" i="4"/>
  <c r="AG77" i="4" s="1"/>
  <c r="U77" i="4"/>
  <c r="AF77" i="4" s="1"/>
  <c r="T77" i="4"/>
  <c r="AE77" i="4" s="1"/>
  <c r="S77" i="4"/>
  <c r="AD77" i="4" s="1"/>
  <c r="G77" i="4"/>
  <c r="F77" i="4"/>
  <c r="E77" i="4"/>
  <c r="D77" i="4"/>
  <c r="C77" i="4"/>
  <c r="B77" i="4"/>
  <c r="A77" i="4"/>
  <c r="AJ76" i="4"/>
  <c r="AC76" i="4"/>
  <c r="AK76" i="4" s="1"/>
  <c r="AB76" i="4"/>
  <c r="AA76" i="4"/>
  <c r="AI76" i="4" s="1"/>
  <c r="W76" i="4"/>
  <c r="AH76" i="4" s="1"/>
  <c r="V76" i="4"/>
  <c r="AG76" i="4" s="1"/>
  <c r="U76" i="4"/>
  <c r="AF76" i="4" s="1"/>
  <c r="T76" i="4"/>
  <c r="AE76" i="4" s="1"/>
  <c r="S76" i="4"/>
  <c r="AD76" i="4" s="1"/>
  <c r="G76" i="4"/>
  <c r="F76" i="4"/>
  <c r="E76" i="4"/>
  <c r="D76" i="4"/>
  <c r="C76" i="4"/>
  <c r="B76" i="4"/>
  <c r="A76" i="4"/>
  <c r="AI75" i="4"/>
  <c r="AE75" i="4"/>
  <c r="AA75" i="4"/>
  <c r="W75" i="4"/>
  <c r="AH75" i="4" s="1"/>
  <c r="H75" i="4" s="1"/>
  <c r="V75" i="4"/>
  <c r="AG75" i="4" s="1"/>
  <c r="U75" i="4"/>
  <c r="AF75" i="4" s="1"/>
  <c r="T75" i="4"/>
  <c r="S75" i="4"/>
  <c r="AD75" i="4" s="1"/>
  <c r="I75" i="4"/>
  <c r="G75" i="4"/>
  <c r="F75" i="4"/>
  <c r="E75" i="4"/>
  <c r="D75" i="4"/>
  <c r="C75" i="4"/>
  <c r="B75" i="4"/>
  <c r="A75" i="4"/>
  <c r="AK74" i="4"/>
  <c r="AD74" i="4"/>
  <c r="AC74" i="4"/>
  <c r="W74" i="4"/>
  <c r="V74" i="4"/>
  <c r="AG74" i="4" s="1"/>
  <c r="U74" i="4"/>
  <c r="AF74" i="4" s="1"/>
  <c r="T74" i="4"/>
  <c r="AE74" i="4" s="1"/>
  <c r="S74" i="4"/>
  <c r="G74" i="4"/>
  <c r="F74" i="4"/>
  <c r="E74" i="4"/>
  <c r="D74" i="4"/>
  <c r="C74" i="4"/>
  <c r="B74" i="4"/>
  <c r="A74" i="4"/>
  <c r="AF73" i="4"/>
  <c r="AD73" i="4"/>
  <c r="W73" i="4"/>
  <c r="AA73" i="4" s="1"/>
  <c r="AI73" i="4" s="1"/>
  <c r="V73" i="4"/>
  <c r="AG73" i="4" s="1"/>
  <c r="U73" i="4"/>
  <c r="T73" i="4"/>
  <c r="AE73" i="4" s="1"/>
  <c r="S73" i="4"/>
  <c r="G73" i="4"/>
  <c r="F73" i="4"/>
  <c r="E73" i="4"/>
  <c r="D73" i="4"/>
  <c r="C73" i="4"/>
  <c r="B73" i="4"/>
  <c r="A73" i="4"/>
  <c r="AI72" i="4"/>
  <c r="AB72" i="4"/>
  <c r="AJ72" i="4" s="1"/>
  <c r="AA72" i="4"/>
  <c r="W72" i="4"/>
  <c r="AH72" i="4" s="1"/>
  <c r="V72" i="4"/>
  <c r="AG72" i="4" s="1"/>
  <c r="U72" i="4"/>
  <c r="AF72" i="4" s="1"/>
  <c r="T72" i="4"/>
  <c r="AE72" i="4" s="1"/>
  <c r="S72" i="4"/>
  <c r="AD72" i="4" s="1"/>
  <c r="G72" i="4"/>
  <c r="F72" i="4"/>
  <c r="E72" i="4"/>
  <c r="D72" i="4"/>
  <c r="C72" i="4"/>
  <c r="B72" i="4"/>
  <c r="A72" i="4"/>
  <c r="W71" i="4"/>
  <c r="V71" i="4"/>
  <c r="AG71" i="4" s="1"/>
  <c r="U71" i="4"/>
  <c r="AF71" i="4" s="1"/>
  <c r="T71" i="4"/>
  <c r="AE71" i="4" s="1"/>
  <c r="S71" i="4"/>
  <c r="AD71" i="4" s="1"/>
  <c r="G71" i="4"/>
  <c r="F71" i="4"/>
  <c r="E71" i="4"/>
  <c r="D71" i="4"/>
  <c r="C71" i="4"/>
  <c r="B71" i="4"/>
  <c r="A71" i="4"/>
  <c r="AG70" i="4"/>
  <c r="AC70" i="4"/>
  <c r="AK70" i="4" s="1"/>
  <c r="W70" i="4"/>
  <c r="AB70" i="4" s="1"/>
  <c r="AJ70" i="4" s="1"/>
  <c r="V70" i="4"/>
  <c r="U70" i="4"/>
  <c r="AF70" i="4" s="1"/>
  <c r="T70" i="4"/>
  <c r="AE70" i="4" s="1"/>
  <c r="S70" i="4"/>
  <c r="AD70" i="4" s="1"/>
  <c r="G70" i="4"/>
  <c r="F70" i="4"/>
  <c r="E70" i="4"/>
  <c r="D70" i="4"/>
  <c r="C70" i="4"/>
  <c r="B70" i="4"/>
  <c r="A70" i="4"/>
  <c r="AJ69" i="4"/>
  <c r="AF69" i="4"/>
  <c r="AC69" i="4"/>
  <c r="AK69" i="4" s="1"/>
  <c r="AB69" i="4"/>
  <c r="AA69" i="4"/>
  <c r="AI69" i="4" s="1"/>
  <c r="W69" i="4"/>
  <c r="AH69" i="4" s="1"/>
  <c r="V69" i="4"/>
  <c r="AG69" i="4" s="1"/>
  <c r="U69" i="4"/>
  <c r="T69" i="4"/>
  <c r="AE69" i="4" s="1"/>
  <c r="S69" i="4"/>
  <c r="AD69" i="4" s="1"/>
  <c r="G69" i="4"/>
  <c r="F69" i="4"/>
  <c r="E69" i="4"/>
  <c r="D69" i="4"/>
  <c r="C69" i="4"/>
  <c r="B69" i="4"/>
  <c r="A69" i="4"/>
  <c r="AE68" i="4"/>
  <c r="AB68" i="4"/>
  <c r="AJ68" i="4" s="1"/>
  <c r="AA68" i="4"/>
  <c r="AI68" i="4" s="1"/>
  <c r="W68" i="4"/>
  <c r="AH68" i="4" s="1"/>
  <c r="H68" i="4" s="1"/>
  <c r="V68" i="4"/>
  <c r="AG68" i="4" s="1"/>
  <c r="U68" i="4"/>
  <c r="AF68" i="4" s="1"/>
  <c r="T68" i="4"/>
  <c r="S68" i="4"/>
  <c r="AD68" i="4" s="1"/>
  <c r="I68" i="4"/>
  <c r="G68" i="4"/>
  <c r="F68" i="4"/>
  <c r="E68" i="4"/>
  <c r="D68" i="4"/>
  <c r="C68" i="4"/>
  <c r="B68" i="4"/>
  <c r="A68" i="4"/>
  <c r="AH67" i="4"/>
  <c r="I67" i="4" s="1"/>
  <c r="W67" i="4"/>
  <c r="V67" i="4"/>
  <c r="AG67" i="4" s="1"/>
  <c r="U67" i="4"/>
  <c r="AF67" i="4" s="1"/>
  <c r="T67" i="4"/>
  <c r="AE67" i="4" s="1"/>
  <c r="S67" i="4"/>
  <c r="AD67" i="4" s="1"/>
  <c r="G67" i="4"/>
  <c r="F67" i="4"/>
  <c r="E67" i="4"/>
  <c r="D67" i="4"/>
  <c r="C67" i="4"/>
  <c r="B67" i="4"/>
  <c r="A67" i="4"/>
  <c r="AK66" i="4"/>
  <c r="AC66" i="4"/>
  <c r="W66" i="4"/>
  <c r="AB66" i="4" s="1"/>
  <c r="AJ66" i="4" s="1"/>
  <c r="V66" i="4"/>
  <c r="AG66" i="4" s="1"/>
  <c r="U66" i="4"/>
  <c r="AF66" i="4" s="1"/>
  <c r="T66" i="4"/>
  <c r="AE66" i="4" s="1"/>
  <c r="S66" i="4"/>
  <c r="AD66" i="4" s="1"/>
  <c r="G66" i="4"/>
  <c r="F66" i="4"/>
  <c r="E66" i="4"/>
  <c r="D66" i="4"/>
  <c r="C66" i="4"/>
  <c r="B66" i="4"/>
  <c r="A66" i="4"/>
  <c r="AC65" i="4"/>
  <c r="AK65" i="4" s="1"/>
  <c r="AB65" i="4"/>
  <c r="AJ65" i="4" s="1"/>
  <c r="AA65" i="4"/>
  <c r="AI65" i="4" s="1"/>
  <c r="W65" i="4"/>
  <c r="AH65" i="4" s="1"/>
  <c r="V65" i="4"/>
  <c r="AG65" i="4" s="1"/>
  <c r="U65" i="4"/>
  <c r="AF65" i="4" s="1"/>
  <c r="T65" i="4"/>
  <c r="AE65" i="4" s="1"/>
  <c r="S65" i="4"/>
  <c r="AD65" i="4" s="1"/>
  <c r="G65" i="4"/>
  <c r="F65" i="4"/>
  <c r="E65" i="4"/>
  <c r="D65" i="4"/>
  <c r="C65" i="4"/>
  <c r="B65" i="4"/>
  <c r="A65" i="4"/>
  <c r="AI64" i="4"/>
  <c r="AB64" i="4"/>
  <c r="AJ64" i="4" s="1"/>
  <c r="AA64" i="4"/>
  <c r="W64" i="4"/>
  <c r="AH64" i="4" s="1"/>
  <c r="V64" i="4"/>
  <c r="AG64" i="4" s="1"/>
  <c r="U64" i="4"/>
  <c r="AF64" i="4" s="1"/>
  <c r="T64" i="4"/>
  <c r="AE64" i="4" s="1"/>
  <c r="S64" i="4"/>
  <c r="AD64" i="4" s="1"/>
  <c r="G64" i="4"/>
  <c r="F64" i="4"/>
  <c r="E64" i="4"/>
  <c r="D64" i="4"/>
  <c r="C64" i="4"/>
  <c r="B64" i="4"/>
  <c r="A64" i="4"/>
  <c r="W63" i="4"/>
  <c r="V63" i="4"/>
  <c r="AG63" i="4" s="1"/>
  <c r="U63" i="4"/>
  <c r="AF63" i="4" s="1"/>
  <c r="T63" i="4"/>
  <c r="AE63" i="4" s="1"/>
  <c r="S63" i="4"/>
  <c r="AD63" i="4" s="1"/>
  <c r="G63" i="4"/>
  <c r="F63" i="4"/>
  <c r="E63" i="4"/>
  <c r="D63" i="4"/>
  <c r="C63" i="4"/>
  <c r="B63" i="4"/>
  <c r="A63" i="4"/>
  <c r="AG62" i="4"/>
  <c r="AC62" i="4"/>
  <c r="AK62" i="4" s="1"/>
  <c r="W62" i="4"/>
  <c r="AB62" i="4" s="1"/>
  <c r="AJ62" i="4" s="1"/>
  <c r="V62" i="4"/>
  <c r="U62" i="4"/>
  <c r="AF62" i="4" s="1"/>
  <c r="T62" i="4"/>
  <c r="AE62" i="4" s="1"/>
  <c r="S62" i="4"/>
  <c r="AD62" i="4" s="1"/>
  <c r="G62" i="4"/>
  <c r="F62" i="4"/>
  <c r="E62" i="4"/>
  <c r="D62" i="4"/>
  <c r="C62" i="4"/>
  <c r="B62" i="4"/>
  <c r="A62" i="4"/>
  <c r="AJ61" i="4"/>
  <c r="AF61" i="4"/>
  <c r="AC61" i="4"/>
  <c r="AK61" i="4" s="1"/>
  <c r="AB61" i="4"/>
  <c r="AA61" i="4"/>
  <c r="AI61" i="4" s="1"/>
  <c r="W61" i="4"/>
  <c r="AH61" i="4" s="1"/>
  <c r="V61" i="4"/>
  <c r="AG61" i="4" s="1"/>
  <c r="U61" i="4"/>
  <c r="T61" i="4"/>
  <c r="AE61" i="4" s="1"/>
  <c r="S61" i="4"/>
  <c r="AD61" i="4" s="1"/>
  <c r="G61" i="4"/>
  <c r="F61" i="4"/>
  <c r="E61" i="4"/>
  <c r="D61" i="4"/>
  <c r="C61" i="4"/>
  <c r="B61" i="4"/>
  <c r="A61" i="4"/>
  <c r="AI60" i="4"/>
  <c r="AE60" i="4"/>
  <c r="AB60" i="4"/>
  <c r="AJ60" i="4" s="1"/>
  <c r="AA60" i="4"/>
  <c r="W60" i="4"/>
  <c r="AH60" i="4" s="1"/>
  <c r="H60" i="4" s="1"/>
  <c r="V60" i="4"/>
  <c r="AG60" i="4" s="1"/>
  <c r="U60" i="4"/>
  <c r="AF60" i="4" s="1"/>
  <c r="T60" i="4"/>
  <c r="S60" i="4"/>
  <c r="AD60" i="4" s="1"/>
  <c r="I60" i="4"/>
  <c r="G60" i="4"/>
  <c r="F60" i="4"/>
  <c r="E60" i="4"/>
  <c r="D60" i="4"/>
  <c r="C60" i="4"/>
  <c r="B60" i="4"/>
  <c r="A60" i="4"/>
  <c r="AD59" i="4"/>
  <c r="AA59" i="4"/>
  <c r="AI59" i="4" s="1"/>
  <c r="W59" i="4"/>
  <c r="V59" i="4"/>
  <c r="AG59" i="4" s="1"/>
  <c r="U59" i="4"/>
  <c r="AF59" i="4" s="1"/>
  <c r="T59" i="4"/>
  <c r="AE59" i="4" s="1"/>
  <c r="S59" i="4"/>
  <c r="G59" i="4"/>
  <c r="F59" i="4"/>
  <c r="E59" i="4"/>
  <c r="D59" i="4"/>
  <c r="C59" i="4"/>
  <c r="B59" i="4"/>
  <c r="A59" i="4"/>
  <c r="AH58" i="4"/>
  <c r="AD58" i="4"/>
  <c r="AC58" i="4"/>
  <c r="AK58" i="4" s="1"/>
  <c r="W58" i="4"/>
  <c r="AA58" i="4" s="1"/>
  <c r="AI58" i="4" s="1"/>
  <c r="V58" i="4"/>
  <c r="AG58" i="4" s="1"/>
  <c r="U58" i="4"/>
  <c r="AF58" i="4" s="1"/>
  <c r="T58" i="4"/>
  <c r="AE58" i="4" s="1"/>
  <c r="S58" i="4"/>
  <c r="G58" i="4"/>
  <c r="F58" i="4"/>
  <c r="E58" i="4"/>
  <c r="D58" i="4"/>
  <c r="C58" i="4"/>
  <c r="B58" i="4"/>
  <c r="A58" i="4"/>
  <c r="AC57" i="4"/>
  <c r="AK57" i="4" s="1"/>
  <c r="AB57" i="4"/>
  <c r="AJ57" i="4" s="1"/>
  <c r="AA57" i="4"/>
  <c r="AI57" i="4" s="1"/>
  <c r="W57" i="4"/>
  <c r="AH57" i="4" s="1"/>
  <c r="H57" i="4" s="1"/>
  <c r="V57" i="4"/>
  <c r="AG57" i="4" s="1"/>
  <c r="U57" i="4"/>
  <c r="AF57" i="4" s="1"/>
  <c r="T57" i="4"/>
  <c r="AE57" i="4" s="1"/>
  <c r="S57" i="4"/>
  <c r="AD57" i="4" s="1"/>
  <c r="G57" i="4"/>
  <c r="F57" i="4"/>
  <c r="E57" i="4"/>
  <c r="D57" i="4"/>
  <c r="C57" i="4"/>
  <c r="B57" i="4"/>
  <c r="A57" i="4"/>
  <c r="AD56" i="4"/>
  <c r="W56" i="4"/>
  <c r="AH56" i="4" s="1"/>
  <c r="V56" i="4"/>
  <c r="AG56" i="4" s="1"/>
  <c r="U56" i="4"/>
  <c r="AF56" i="4" s="1"/>
  <c r="T56" i="4"/>
  <c r="AE56" i="4" s="1"/>
  <c r="S56" i="4"/>
  <c r="G56" i="4"/>
  <c r="F56" i="4"/>
  <c r="E56" i="4"/>
  <c r="D56" i="4"/>
  <c r="C56" i="4"/>
  <c r="B56" i="4"/>
  <c r="A56" i="4"/>
  <c r="AG55" i="4"/>
  <c r="AC55" i="4"/>
  <c r="AK55" i="4" s="1"/>
  <c r="W55" i="4"/>
  <c r="AB55" i="4" s="1"/>
  <c r="AJ55" i="4" s="1"/>
  <c r="V55" i="4"/>
  <c r="U55" i="4"/>
  <c r="AF55" i="4" s="1"/>
  <c r="T55" i="4"/>
  <c r="AE55" i="4" s="1"/>
  <c r="S55" i="4"/>
  <c r="AD55" i="4" s="1"/>
  <c r="G55" i="4"/>
  <c r="F55" i="4"/>
  <c r="E55" i="4"/>
  <c r="D55" i="4"/>
  <c r="C55" i="4"/>
  <c r="B55" i="4"/>
  <c r="A55" i="4"/>
  <c r="AJ54" i="4"/>
  <c r="AF54" i="4"/>
  <c r="AC54" i="4"/>
  <c r="AK54" i="4" s="1"/>
  <c r="AB54" i="4"/>
  <c r="W54" i="4"/>
  <c r="AA54" i="4" s="1"/>
  <c r="AI54" i="4" s="1"/>
  <c r="V54" i="4"/>
  <c r="AG54" i="4" s="1"/>
  <c r="U54" i="4"/>
  <c r="T54" i="4"/>
  <c r="AE54" i="4" s="1"/>
  <c r="S54" i="4"/>
  <c r="AD54" i="4" s="1"/>
  <c r="G54" i="4"/>
  <c r="F54" i="4"/>
  <c r="E54" i="4"/>
  <c r="D54" i="4"/>
  <c r="C54" i="4"/>
  <c r="B54" i="4"/>
  <c r="A54" i="4"/>
  <c r="AB53" i="4"/>
  <c r="AJ53" i="4" s="1"/>
  <c r="AA53" i="4"/>
  <c r="AI53" i="4" s="1"/>
  <c r="W53" i="4"/>
  <c r="AH53" i="4" s="1"/>
  <c r="H53" i="4" s="1"/>
  <c r="V53" i="4"/>
  <c r="AG53" i="4" s="1"/>
  <c r="U53" i="4"/>
  <c r="AF53" i="4" s="1"/>
  <c r="T53" i="4"/>
  <c r="AE53" i="4" s="1"/>
  <c r="S53" i="4"/>
  <c r="AD53" i="4" s="1"/>
  <c r="I53" i="4"/>
  <c r="G53" i="4"/>
  <c r="F53" i="4"/>
  <c r="E53" i="4"/>
  <c r="D53" i="4"/>
  <c r="C53" i="4"/>
  <c r="B53" i="4"/>
  <c r="A53" i="4"/>
  <c r="AH52" i="4"/>
  <c r="I52" i="4" s="1"/>
  <c r="AD52" i="4"/>
  <c r="W52" i="4"/>
  <c r="V52" i="4"/>
  <c r="AG52" i="4" s="1"/>
  <c r="U52" i="4"/>
  <c r="AF52" i="4" s="1"/>
  <c r="T52" i="4"/>
  <c r="AE52" i="4" s="1"/>
  <c r="S52" i="4"/>
  <c r="G52" i="4"/>
  <c r="F52" i="4"/>
  <c r="E52" i="4"/>
  <c r="D52" i="4"/>
  <c r="C52" i="4"/>
  <c r="B52" i="4"/>
  <c r="A52" i="4"/>
  <c r="AK51" i="4"/>
  <c r="AC51" i="4"/>
  <c r="W51" i="4"/>
  <c r="AB51" i="4" s="1"/>
  <c r="AJ51" i="4" s="1"/>
  <c r="V51" i="4"/>
  <c r="AG51" i="4" s="1"/>
  <c r="U51" i="4"/>
  <c r="AF51" i="4" s="1"/>
  <c r="T51" i="4"/>
  <c r="AE51" i="4" s="1"/>
  <c r="S51" i="4"/>
  <c r="AD51" i="4" s="1"/>
  <c r="G51" i="4"/>
  <c r="F51" i="4"/>
  <c r="E51" i="4"/>
  <c r="D51" i="4"/>
  <c r="C51" i="4"/>
  <c r="B51" i="4"/>
  <c r="A51" i="4"/>
  <c r="AC50" i="4"/>
  <c r="AK50" i="4" s="1"/>
  <c r="AB50" i="4"/>
  <c r="AJ50" i="4" s="1"/>
  <c r="W50" i="4"/>
  <c r="AA50" i="4" s="1"/>
  <c r="AI50" i="4" s="1"/>
  <c r="V50" i="4"/>
  <c r="AG50" i="4" s="1"/>
  <c r="U50" i="4"/>
  <c r="AF50" i="4" s="1"/>
  <c r="T50" i="4"/>
  <c r="AE50" i="4" s="1"/>
  <c r="S50" i="4"/>
  <c r="AD50" i="4" s="1"/>
  <c r="G50" i="4"/>
  <c r="F50" i="4"/>
  <c r="E50" i="4"/>
  <c r="D50" i="4"/>
  <c r="C50" i="4"/>
  <c r="B50" i="4"/>
  <c r="A50" i="4"/>
  <c r="AI49" i="4"/>
  <c r="AE49" i="4"/>
  <c r="AB49" i="4"/>
  <c r="AJ49" i="4" s="1"/>
  <c r="AA49" i="4"/>
  <c r="W49" i="4"/>
  <c r="AH49" i="4" s="1"/>
  <c r="H49" i="4" s="1"/>
  <c r="V49" i="4"/>
  <c r="AG49" i="4" s="1"/>
  <c r="U49" i="4"/>
  <c r="AF49" i="4" s="1"/>
  <c r="T49" i="4"/>
  <c r="S49" i="4"/>
  <c r="AD49" i="4" s="1"/>
  <c r="I49" i="4"/>
  <c r="G49" i="4"/>
  <c r="F49" i="4"/>
  <c r="E49" i="4"/>
  <c r="D49" i="4"/>
  <c r="C49" i="4"/>
  <c r="B49" i="4"/>
  <c r="A49" i="4"/>
  <c r="AH48" i="4"/>
  <c r="I48" i="4" s="1"/>
  <c r="W48" i="4"/>
  <c r="V48" i="4"/>
  <c r="AG48" i="4" s="1"/>
  <c r="U48" i="4"/>
  <c r="AF48" i="4" s="1"/>
  <c r="T48" i="4"/>
  <c r="AE48" i="4" s="1"/>
  <c r="S48" i="4"/>
  <c r="AD48" i="4" s="1"/>
  <c r="O48" i="4"/>
  <c r="R48" i="4" s="1"/>
  <c r="H48" i="4"/>
  <c r="G48" i="4"/>
  <c r="F48" i="4"/>
  <c r="E48" i="4"/>
  <c r="D48" i="4"/>
  <c r="C48" i="4"/>
  <c r="B48" i="4"/>
  <c r="A48" i="4"/>
  <c r="AK47" i="4"/>
  <c r="AC47" i="4"/>
  <c r="W47" i="4"/>
  <c r="AB47" i="4" s="1"/>
  <c r="AJ47" i="4" s="1"/>
  <c r="V47" i="4"/>
  <c r="AG47" i="4" s="1"/>
  <c r="U47" i="4"/>
  <c r="AF47" i="4" s="1"/>
  <c r="T47" i="4"/>
  <c r="AE47" i="4" s="1"/>
  <c r="S47" i="4"/>
  <c r="AD47" i="4" s="1"/>
  <c r="G47" i="4"/>
  <c r="F47" i="4"/>
  <c r="E47" i="4"/>
  <c r="D47" i="4"/>
  <c r="C47" i="4"/>
  <c r="B47" i="4"/>
  <c r="A47" i="4"/>
  <c r="AC46" i="4"/>
  <c r="AK46" i="4" s="1"/>
  <c r="AB46" i="4"/>
  <c r="AJ46" i="4" s="1"/>
  <c r="W46" i="4"/>
  <c r="AA46" i="4" s="1"/>
  <c r="AI46" i="4" s="1"/>
  <c r="V46" i="4"/>
  <c r="AG46" i="4" s="1"/>
  <c r="U46" i="4"/>
  <c r="AF46" i="4" s="1"/>
  <c r="T46" i="4"/>
  <c r="AE46" i="4" s="1"/>
  <c r="S46" i="4"/>
  <c r="AD46" i="4" s="1"/>
  <c r="G46" i="4"/>
  <c r="F46" i="4"/>
  <c r="E46" i="4"/>
  <c r="D46" i="4"/>
  <c r="C46" i="4"/>
  <c r="B46" i="4"/>
  <c r="A46" i="4"/>
  <c r="AI45" i="4"/>
  <c r="AE45" i="4"/>
  <c r="AB45" i="4"/>
  <c r="AJ45" i="4" s="1"/>
  <c r="AA45" i="4"/>
  <c r="W45" i="4"/>
  <c r="AH45" i="4" s="1"/>
  <c r="V45" i="4"/>
  <c r="AG45" i="4" s="1"/>
  <c r="U45" i="4"/>
  <c r="AF45" i="4" s="1"/>
  <c r="T45" i="4"/>
  <c r="S45" i="4"/>
  <c r="AD45" i="4" s="1"/>
  <c r="G45" i="4"/>
  <c r="F45" i="4"/>
  <c r="E45" i="4"/>
  <c r="D45" i="4"/>
  <c r="C45" i="4"/>
  <c r="B45" i="4"/>
  <c r="A45" i="4"/>
  <c r="W44" i="4"/>
  <c r="V44" i="4"/>
  <c r="AG44" i="4" s="1"/>
  <c r="U44" i="4"/>
  <c r="AF44" i="4" s="1"/>
  <c r="T44" i="4"/>
  <c r="AE44" i="4" s="1"/>
  <c r="S44" i="4"/>
  <c r="AD44" i="4" s="1"/>
  <c r="G44" i="4"/>
  <c r="F44" i="4"/>
  <c r="E44" i="4"/>
  <c r="D44" i="4"/>
  <c r="C44" i="4"/>
  <c r="B44" i="4"/>
  <c r="A44" i="4"/>
  <c r="AG43" i="4"/>
  <c r="AC43" i="4"/>
  <c r="AK43" i="4" s="1"/>
  <c r="W43" i="4"/>
  <c r="AB43" i="4" s="1"/>
  <c r="AJ43" i="4" s="1"/>
  <c r="V43" i="4"/>
  <c r="U43" i="4"/>
  <c r="AF43" i="4" s="1"/>
  <c r="T43" i="4"/>
  <c r="AE43" i="4" s="1"/>
  <c r="S43" i="4"/>
  <c r="AD43" i="4" s="1"/>
  <c r="G43" i="4"/>
  <c r="F43" i="4"/>
  <c r="E43" i="4"/>
  <c r="D43" i="4"/>
  <c r="C43" i="4"/>
  <c r="B43" i="4"/>
  <c r="A43" i="4"/>
  <c r="AJ42" i="4"/>
  <c r="AF42" i="4"/>
  <c r="AC42" i="4"/>
  <c r="AK42" i="4" s="1"/>
  <c r="AB42" i="4"/>
  <c r="W42" i="4"/>
  <c r="AA42" i="4" s="1"/>
  <c r="AI42" i="4" s="1"/>
  <c r="V42" i="4"/>
  <c r="AG42" i="4" s="1"/>
  <c r="U42" i="4"/>
  <c r="T42" i="4"/>
  <c r="AE42" i="4" s="1"/>
  <c r="S42" i="4"/>
  <c r="AD42" i="4" s="1"/>
  <c r="G42" i="4"/>
  <c r="F42" i="4"/>
  <c r="E42" i="4"/>
  <c r="D42" i="4"/>
  <c r="C42" i="4"/>
  <c r="B42" i="4"/>
  <c r="A42" i="4"/>
  <c r="AF41" i="4"/>
  <c r="AE41" i="4"/>
  <c r="AB41" i="4"/>
  <c r="AJ41" i="4" s="1"/>
  <c r="AA41" i="4"/>
  <c r="AI41" i="4" s="1"/>
  <c r="W41" i="4"/>
  <c r="AH41" i="4" s="1"/>
  <c r="H41" i="4" s="1"/>
  <c r="V41" i="4"/>
  <c r="AG41" i="4" s="1"/>
  <c r="U41" i="4"/>
  <c r="T41" i="4"/>
  <c r="S41" i="4"/>
  <c r="AD41" i="4" s="1"/>
  <c r="G41" i="4"/>
  <c r="F41" i="4"/>
  <c r="E41" i="4"/>
  <c r="D41" i="4"/>
  <c r="C41" i="4"/>
  <c r="B41" i="4"/>
  <c r="A41" i="4"/>
  <c r="AA40" i="4"/>
  <c r="AI40" i="4" s="1"/>
  <c r="W40" i="4"/>
  <c r="V40" i="4"/>
  <c r="AG40" i="4" s="1"/>
  <c r="U40" i="4"/>
  <c r="AF40" i="4" s="1"/>
  <c r="T40" i="4"/>
  <c r="AE40" i="4" s="1"/>
  <c r="S40" i="4"/>
  <c r="AD40" i="4" s="1"/>
  <c r="G40" i="4"/>
  <c r="F40" i="4"/>
  <c r="E40" i="4"/>
  <c r="D40" i="4"/>
  <c r="C40" i="4"/>
  <c r="B40" i="4"/>
  <c r="A40" i="4"/>
  <c r="AD39" i="4"/>
  <c r="AC39" i="4"/>
  <c r="AK39" i="4" s="1"/>
  <c r="W39" i="4"/>
  <c r="V39" i="4"/>
  <c r="AG39" i="4" s="1"/>
  <c r="U39" i="4"/>
  <c r="AF39" i="4" s="1"/>
  <c r="T39" i="4"/>
  <c r="AE39" i="4" s="1"/>
  <c r="S39" i="4"/>
  <c r="G39" i="4"/>
  <c r="F39" i="4"/>
  <c r="E39" i="4"/>
  <c r="D39" i="4"/>
  <c r="C39" i="4"/>
  <c r="B39" i="4"/>
  <c r="A39" i="4"/>
  <c r="AG38" i="4"/>
  <c r="AF38" i="4"/>
  <c r="AC38" i="4"/>
  <c r="AK38" i="4" s="1"/>
  <c r="AB38" i="4"/>
  <c r="AJ38" i="4" s="1"/>
  <c r="W38" i="4"/>
  <c r="AA38" i="4" s="1"/>
  <c r="AI38" i="4" s="1"/>
  <c r="V38" i="4"/>
  <c r="U38" i="4"/>
  <c r="T38" i="4"/>
  <c r="AE38" i="4" s="1"/>
  <c r="S38" i="4"/>
  <c r="AD38" i="4" s="1"/>
  <c r="G38" i="4"/>
  <c r="F38" i="4"/>
  <c r="E38" i="4"/>
  <c r="D38" i="4"/>
  <c r="C38" i="4"/>
  <c r="B38" i="4"/>
  <c r="A38" i="4"/>
  <c r="AJ37" i="4"/>
  <c r="AB37" i="4"/>
  <c r="AA37" i="4"/>
  <c r="AI37" i="4" s="1"/>
  <c r="W37" i="4"/>
  <c r="AH37" i="4" s="1"/>
  <c r="V37" i="4"/>
  <c r="AG37" i="4" s="1"/>
  <c r="U37" i="4"/>
  <c r="AF37" i="4" s="1"/>
  <c r="T37" i="4"/>
  <c r="AE37" i="4" s="1"/>
  <c r="S37" i="4"/>
  <c r="AD37" i="4" s="1"/>
  <c r="G37" i="4"/>
  <c r="F37" i="4"/>
  <c r="I37" i="4" s="1"/>
  <c r="E37" i="4"/>
  <c r="D37" i="4"/>
  <c r="C37" i="4"/>
  <c r="B37" i="4"/>
  <c r="A37" i="4"/>
  <c r="AE36" i="4"/>
  <c r="AD36" i="4"/>
  <c r="W36" i="4"/>
  <c r="V36" i="4"/>
  <c r="AG36" i="4" s="1"/>
  <c r="U36" i="4"/>
  <c r="AF36" i="4" s="1"/>
  <c r="T36" i="4"/>
  <c r="S36" i="4"/>
  <c r="G36" i="4"/>
  <c r="F36" i="4"/>
  <c r="E36" i="4"/>
  <c r="D36" i="4"/>
  <c r="C36" i="4"/>
  <c r="B36" i="4"/>
  <c r="A36" i="4"/>
  <c r="AH35" i="4"/>
  <c r="I35" i="4" s="1"/>
  <c r="W35" i="4"/>
  <c r="V35" i="4"/>
  <c r="AG35" i="4" s="1"/>
  <c r="U35" i="4"/>
  <c r="AF35" i="4" s="1"/>
  <c r="T35" i="4"/>
  <c r="AE35" i="4" s="1"/>
  <c r="S35" i="4"/>
  <c r="AD35" i="4" s="1"/>
  <c r="G35" i="4"/>
  <c r="F35" i="4"/>
  <c r="E35" i="4"/>
  <c r="D35" i="4"/>
  <c r="C35" i="4"/>
  <c r="B35" i="4"/>
  <c r="A35" i="4"/>
  <c r="AC34" i="4"/>
  <c r="AK34" i="4" s="1"/>
  <c r="AB34" i="4"/>
  <c r="AJ34" i="4" s="1"/>
  <c r="W34" i="4"/>
  <c r="AA34" i="4" s="1"/>
  <c r="AI34" i="4" s="1"/>
  <c r="V34" i="4"/>
  <c r="AG34" i="4" s="1"/>
  <c r="U34" i="4"/>
  <c r="AF34" i="4" s="1"/>
  <c r="T34" i="4"/>
  <c r="AE34" i="4" s="1"/>
  <c r="S34" i="4"/>
  <c r="AD34" i="4" s="1"/>
  <c r="G34" i="4"/>
  <c r="F34" i="4"/>
  <c r="E34" i="4"/>
  <c r="D34" i="4"/>
  <c r="C34" i="4"/>
  <c r="B34" i="4"/>
  <c r="A34" i="4"/>
  <c r="AF33" i="4"/>
  <c r="AA33" i="4"/>
  <c r="AI33" i="4" s="1"/>
  <c r="W33" i="4"/>
  <c r="AH33" i="4" s="1"/>
  <c r="V33" i="4"/>
  <c r="AG33" i="4" s="1"/>
  <c r="U33" i="4"/>
  <c r="T33" i="4"/>
  <c r="AE33" i="4" s="1"/>
  <c r="S33" i="4"/>
  <c r="AD33" i="4" s="1"/>
  <c r="I33" i="4"/>
  <c r="H33" i="4"/>
  <c r="O33" i="4" s="1"/>
  <c r="R33" i="4" s="1"/>
  <c r="G33" i="4"/>
  <c r="F33" i="4"/>
  <c r="E33" i="4"/>
  <c r="D33" i="4"/>
  <c r="C33" i="4"/>
  <c r="B33" i="4"/>
  <c r="A33" i="4"/>
  <c r="AH32" i="4"/>
  <c r="I32" i="4" s="1"/>
  <c r="AD32" i="4"/>
  <c r="W32" i="4"/>
  <c r="V32" i="4"/>
  <c r="AG32" i="4" s="1"/>
  <c r="U32" i="4"/>
  <c r="AF32" i="4" s="1"/>
  <c r="T32" i="4"/>
  <c r="AE32" i="4" s="1"/>
  <c r="S32" i="4"/>
  <c r="H32" i="4"/>
  <c r="G32" i="4"/>
  <c r="F32" i="4"/>
  <c r="E32" i="4"/>
  <c r="D32" i="4"/>
  <c r="C32" i="4"/>
  <c r="B32" i="4"/>
  <c r="A32" i="4"/>
  <c r="AK31" i="4"/>
  <c r="AC31" i="4"/>
  <c r="AB31" i="4"/>
  <c r="AJ31" i="4" s="1"/>
  <c r="W31" i="4"/>
  <c r="AA31" i="4" s="1"/>
  <c r="AI31" i="4" s="1"/>
  <c r="V31" i="4"/>
  <c r="AG31" i="4" s="1"/>
  <c r="U31" i="4"/>
  <c r="AF31" i="4" s="1"/>
  <c r="T31" i="4"/>
  <c r="AE31" i="4" s="1"/>
  <c r="S31" i="4"/>
  <c r="AD31" i="4" s="1"/>
  <c r="G31" i="4"/>
  <c r="F31" i="4"/>
  <c r="E31" i="4"/>
  <c r="D31" i="4"/>
  <c r="C31" i="4"/>
  <c r="B31" i="4"/>
  <c r="A31" i="4"/>
  <c r="AC30" i="4"/>
  <c r="AK30" i="4" s="1"/>
  <c r="AB30" i="4"/>
  <c r="AJ30" i="4" s="1"/>
  <c r="AA30" i="4"/>
  <c r="AI30" i="4" s="1"/>
  <c r="W30" i="4"/>
  <c r="AH30" i="4" s="1"/>
  <c r="V30" i="4"/>
  <c r="AG30" i="4" s="1"/>
  <c r="U30" i="4"/>
  <c r="AF30" i="4" s="1"/>
  <c r="T30" i="4"/>
  <c r="AE30" i="4" s="1"/>
  <c r="S30" i="4"/>
  <c r="AD30" i="4" s="1"/>
  <c r="G30" i="4"/>
  <c r="F30" i="4"/>
  <c r="E30" i="4"/>
  <c r="D30" i="4"/>
  <c r="C30" i="4"/>
  <c r="B30" i="4"/>
  <c r="A30" i="4"/>
  <c r="AI29" i="4"/>
  <c r="AA29" i="4"/>
  <c r="W29" i="4"/>
  <c r="AH29" i="4" s="1"/>
  <c r="H29" i="4" s="1"/>
  <c r="V29" i="4"/>
  <c r="AG29" i="4" s="1"/>
  <c r="U29" i="4"/>
  <c r="AF29" i="4" s="1"/>
  <c r="T29" i="4"/>
  <c r="AE29" i="4" s="1"/>
  <c r="S29" i="4"/>
  <c r="AD29" i="4" s="1"/>
  <c r="G29" i="4"/>
  <c r="F29" i="4"/>
  <c r="E29" i="4"/>
  <c r="D29" i="4"/>
  <c r="C29" i="4"/>
  <c r="B29" i="4"/>
  <c r="A29" i="4"/>
  <c r="W28" i="4"/>
  <c r="V28" i="4"/>
  <c r="AG28" i="4" s="1"/>
  <c r="U28" i="4"/>
  <c r="AF28" i="4" s="1"/>
  <c r="T28" i="4"/>
  <c r="AE28" i="4" s="1"/>
  <c r="S28" i="4"/>
  <c r="AD28" i="4" s="1"/>
  <c r="G28" i="4"/>
  <c r="F28" i="4"/>
  <c r="E28" i="4"/>
  <c r="D28" i="4"/>
  <c r="C28" i="4"/>
  <c r="B28" i="4"/>
  <c r="A28" i="4"/>
  <c r="AC27" i="4"/>
  <c r="AK27" i="4" s="1"/>
  <c r="AB27" i="4"/>
  <c r="AJ27" i="4" s="1"/>
  <c r="W27" i="4"/>
  <c r="AA27" i="4" s="1"/>
  <c r="AI27" i="4" s="1"/>
  <c r="V27" i="4"/>
  <c r="AG27" i="4" s="1"/>
  <c r="U27" i="4"/>
  <c r="AF27" i="4" s="1"/>
  <c r="T27" i="4"/>
  <c r="AE27" i="4" s="1"/>
  <c r="S27" i="4"/>
  <c r="AD27" i="4" s="1"/>
  <c r="G27" i="4"/>
  <c r="F27" i="4"/>
  <c r="E27" i="4"/>
  <c r="D27" i="4"/>
  <c r="C27" i="4"/>
  <c r="B27" i="4"/>
  <c r="A27" i="4"/>
  <c r="AJ26" i="4"/>
  <c r="AF26" i="4"/>
  <c r="AB26" i="4"/>
  <c r="AA26" i="4"/>
  <c r="AI26" i="4" s="1"/>
  <c r="W26" i="4"/>
  <c r="AH26" i="4" s="1"/>
  <c r="V26" i="4"/>
  <c r="AG26" i="4" s="1"/>
  <c r="U26" i="4"/>
  <c r="T26" i="4"/>
  <c r="AE26" i="4" s="1"/>
  <c r="S26" i="4"/>
  <c r="AD26" i="4" s="1"/>
  <c r="G26" i="4"/>
  <c r="F26" i="4"/>
  <c r="E26" i="4"/>
  <c r="D26" i="4"/>
  <c r="C26" i="4"/>
  <c r="B26" i="4"/>
  <c r="A26" i="4"/>
  <c r="AA25" i="4"/>
  <c r="AI25" i="4" s="1"/>
  <c r="W25" i="4"/>
  <c r="AH25" i="4" s="1"/>
  <c r="H25" i="4" s="1"/>
  <c r="V25" i="4"/>
  <c r="AG25" i="4" s="1"/>
  <c r="U25" i="4"/>
  <c r="AF25" i="4" s="1"/>
  <c r="T25" i="4"/>
  <c r="AE25" i="4" s="1"/>
  <c r="S25" i="4"/>
  <c r="AD25" i="4" s="1"/>
  <c r="G25" i="4"/>
  <c r="F25" i="4"/>
  <c r="E25" i="4"/>
  <c r="D25" i="4"/>
  <c r="C25" i="4"/>
  <c r="B25" i="4"/>
  <c r="A25" i="4"/>
  <c r="W24" i="4"/>
  <c r="AH24" i="4" s="1"/>
  <c r="V24" i="4"/>
  <c r="AG24" i="4" s="1"/>
  <c r="U24" i="4"/>
  <c r="AF24" i="4" s="1"/>
  <c r="T24" i="4"/>
  <c r="AE24" i="4" s="1"/>
  <c r="S24" i="4"/>
  <c r="AD24" i="4" s="1"/>
  <c r="G24" i="4"/>
  <c r="F24" i="4"/>
  <c r="E24" i="4"/>
  <c r="D24" i="4"/>
  <c r="C24" i="4"/>
  <c r="B24" i="4"/>
  <c r="A24" i="4"/>
  <c r="AC23" i="4"/>
  <c r="AK23" i="4" s="1"/>
  <c r="AB23" i="4"/>
  <c r="AJ23" i="4" s="1"/>
  <c r="W23" i="4"/>
  <c r="AA23" i="4" s="1"/>
  <c r="AI23" i="4" s="1"/>
  <c r="V23" i="4"/>
  <c r="AG23" i="4" s="1"/>
  <c r="U23" i="4"/>
  <c r="AF23" i="4" s="1"/>
  <c r="T23" i="4"/>
  <c r="AE23" i="4" s="1"/>
  <c r="S23" i="4"/>
  <c r="AD23" i="4" s="1"/>
  <c r="G23" i="4"/>
  <c r="F23" i="4"/>
  <c r="E23" i="4"/>
  <c r="D23" i="4"/>
  <c r="C23" i="4"/>
  <c r="B23" i="4"/>
  <c r="A23" i="4"/>
  <c r="AJ22" i="4"/>
  <c r="AB22" i="4"/>
  <c r="AA22" i="4"/>
  <c r="AI22" i="4" s="1"/>
  <c r="W22" i="4"/>
  <c r="AH22" i="4" s="1"/>
  <c r="V22" i="4"/>
  <c r="AG22" i="4" s="1"/>
  <c r="U22" i="4"/>
  <c r="AF22" i="4" s="1"/>
  <c r="T22" i="4"/>
  <c r="AE22" i="4" s="1"/>
  <c r="S22" i="4"/>
  <c r="AD22" i="4" s="1"/>
  <c r="G22" i="4"/>
  <c r="F22" i="4"/>
  <c r="E22" i="4"/>
  <c r="D22" i="4"/>
  <c r="C22" i="4"/>
  <c r="B22" i="4"/>
  <c r="A22" i="4"/>
  <c r="AA21" i="4"/>
  <c r="AI21" i="4" s="1"/>
  <c r="W21" i="4"/>
  <c r="AH21" i="4" s="1"/>
  <c r="H21" i="4" s="1"/>
  <c r="V21" i="4"/>
  <c r="AG21" i="4" s="1"/>
  <c r="U21" i="4"/>
  <c r="AF21" i="4" s="1"/>
  <c r="T21" i="4"/>
  <c r="AE21" i="4" s="1"/>
  <c r="S21" i="4"/>
  <c r="AD21" i="4" s="1"/>
  <c r="I21" i="4"/>
  <c r="G21" i="4"/>
  <c r="F21" i="4"/>
  <c r="E21" i="4"/>
  <c r="D21" i="4"/>
  <c r="C21" i="4"/>
  <c r="B21" i="4"/>
  <c r="A21" i="4"/>
  <c r="AH20" i="4"/>
  <c r="I20" i="4" s="1"/>
  <c r="AD20" i="4"/>
  <c r="W20" i="4"/>
  <c r="V20" i="4"/>
  <c r="AG20" i="4" s="1"/>
  <c r="U20" i="4"/>
  <c r="AF20" i="4" s="1"/>
  <c r="T20" i="4"/>
  <c r="AE20" i="4" s="1"/>
  <c r="S20" i="4"/>
  <c r="H20" i="4"/>
  <c r="G20" i="4"/>
  <c r="F20" i="4"/>
  <c r="E20" i="4"/>
  <c r="D20" i="4"/>
  <c r="C20" i="4"/>
  <c r="B20" i="4"/>
  <c r="A20" i="4"/>
  <c r="AK19" i="4"/>
  <c r="AG19" i="4"/>
  <c r="AC19" i="4"/>
  <c r="W19" i="4"/>
  <c r="AB19" i="4" s="1"/>
  <c r="AJ19" i="4" s="1"/>
  <c r="V19" i="4"/>
  <c r="U19" i="4"/>
  <c r="AF19" i="4" s="1"/>
  <c r="T19" i="4"/>
  <c r="AE19" i="4" s="1"/>
  <c r="S19" i="4"/>
  <c r="AD19" i="4" s="1"/>
  <c r="G19" i="4"/>
  <c r="F19" i="4"/>
  <c r="E19" i="4"/>
  <c r="D19" i="4"/>
  <c r="C19" i="4"/>
  <c r="B19" i="4"/>
  <c r="A19" i="4"/>
  <c r="AJ18" i="4"/>
  <c r="AB18" i="4"/>
  <c r="AA18" i="4"/>
  <c r="AI18" i="4" s="1"/>
  <c r="W18" i="4"/>
  <c r="AH18" i="4" s="1"/>
  <c r="V18" i="4"/>
  <c r="AG18" i="4" s="1"/>
  <c r="U18" i="4"/>
  <c r="AF18" i="4" s="1"/>
  <c r="T18" i="4"/>
  <c r="AE18" i="4" s="1"/>
  <c r="S18" i="4"/>
  <c r="AD18" i="4" s="1"/>
  <c r="G18" i="4"/>
  <c r="F18" i="4"/>
  <c r="E18" i="4"/>
  <c r="D18" i="4"/>
  <c r="C18" i="4"/>
  <c r="B18" i="4"/>
  <c r="A18" i="4"/>
  <c r="AA17" i="4"/>
  <c r="AI17" i="4" s="1"/>
  <c r="W17" i="4"/>
  <c r="AH17" i="4" s="1"/>
  <c r="H17" i="4" s="1"/>
  <c r="V17" i="4"/>
  <c r="AG17" i="4" s="1"/>
  <c r="U17" i="4"/>
  <c r="AF17" i="4" s="1"/>
  <c r="T17" i="4"/>
  <c r="AE17" i="4" s="1"/>
  <c r="S17" i="4"/>
  <c r="AD17" i="4" s="1"/>
  <c r="I17" i="4"/>
  <c r="G17" i="4"/>
  <c r="F17" i="4"/>
  <c r="E17" i="4"/>
  <c r="D17" i="4"/>
  <c r="C17" i="4"/>
  <c r="B17" i="4"/>
  <c r="A17" i="4"/>
  <c r="AH16" i="4"/>
  <c r="I16" i="4" s="1"/>
  <c r="AD16" i="4"/>
  <c r="W16" i="4"/>
  <c r="V16" i="4"/>
  <c r="AG16" i="4" s="1"/>
  <c r="U16" i="4"/>
  <c r="AF16" i="4" s="1"/>
  <c r="T16" i="4"/>
  <c r="AE16" i="4" s="1"/>
  <c r="S16" i="4"/>
  <c r="H16" i="4"/>
  <c r="G16" i="4"/>
  <c r="F16" i="4"/>
  <c r="E16" i="4"/>
  <c r="D16" i="4"/>
  <c r="C16" i="4"/>
  <c r="B16" i="4"/>
  <c r="A16" i="4"/>
  <c r="AK15" i="4"/>
  <c r="AG15" i="4"/>
  <c r="AC15" i="4"/>
  <c r="W15" i="4"/>
  <c r="AB15" i="4" s="1"/>
  <c r="AJ15" i="4" s="1"/>
  <c r="V15" i="4"/>
  <c r="U15" i="4"/>
  <c r="AF15" i="4" s="1"/>
  <c r="T15" i="4"/>
  <c r="AE15" i="4" s="1"/>
  <c r="S15" i="4"/>
  <c r="AD15" i="4" s="1"/>
  <c r="G15" i="4"/>
  <c r="F15" i="4"/>
  <c r="E15" i="4"/>
  <c r="D15" i="4"/>
  <c r="C15" i="4"/>
  <c r="B15" i="4"/>
  <c r="A15" i="4"/>
  <c r="AJ14" i="4"/>
  <c r="AB14" i="4"/>
  <c r="W14" i="4"/>
  <c r="AA14" i="4" s="1"/>
  <c r="AI14" i="4" s="1"/>
  <c r="V14" i="4"/>
  <c r="AG14" i="4" s="1"/>
  <c r="U14" i="4"/>
  <c r="AF14" i="4" s="1"/>
  <c r="T14" i="4"/>
  <c r="AE14" i="4" s="1"/>
  <c r="S14" i="4"/>
  <c r="AD14" i="4" s="1"/>
  <c r="G14" i="4"/>
  <c r="F14" i="4"/>
  <c r="E14" i="4"/>
  <c r="D14" i="4"/>
  <c r="C14" i="4"/>
  <c r="B14" i="4"/>
  <c r="A14" i="4"/>
  <c r="AC13" i="4"/>
  <c r="AK13" i="4" s="1"/>
  <c r="AA13" i="4"/>
  <c r="AI13" i="4" s="1"/>
  <c r="W13" i="4"/>
  <c r="AH13" i="4" s="1"/>
  <c r="H13" i="4" s="1"/>
  <c r="V13" i="4"/>
  <c r="AG13" i="4" s="1"/>
  <c r="U13" i="4"/>
  <c r="AF13" i="4" s="1"/>
  <c r="T13" i="4"/>
  <c r="AE13" i="4" s="1"/>
  <c r="S13" i="4"/>
  <c r="AD13" i="4" s="1"/>
  <c r="I13" i="4"/>
  <c r="G13" i="4"/>
  <c r="F13" i="4"/>
  <c r="E13" i="4"/>
  <c r="D13" i="4"/>
  <c r="C13" i="4"/>
  <c r="B13" i="4"/>
  <c r="A13" i="4"/>
  <c r="AH12" i="4"/>
  <c r="I12" i="4" s="1"/>
  <c r="AD12" i="4"/>
  <c r="W12" i="4"/>
  <c r="V12" i="4"/>
  <c r="AG12" i="4" s="1"/>
  <c r="U12" i="4"/>
  <c r="AF12" i="4" s="1"/>
  <c r="T12" i="4"/>
  <c r="AE12" i="4" s="1"/>
  <c r="S12" i="4"/>
  <c r="H12" i="4"/>
  <c r="G12" i="4"/>
  <c r="F12" i="4"/>
  <c r="E12" i="4"/>
  <c r="D12" i="4"/>
  <c r="C12" i="4"/>
  <c r="B12" i="4"/>
  <c r="A12" i="4"/>
  <c r="AK11" i="4"/>
  <c r="AG11" i="4"/>
  <c r="AC11" i="4"/>
  <c r="W11" i="4"/>
  <c r="AB11" i="4" s="1"/>
  <c r="AJ11" i="4" s="1"/>
  <c r="V11" i="4"/>
  <c r="U11" i="4"/>
  <c r="AF11" i="4" s="1"/>
  <c r="T11" i="4"/>
  <c r="AE11" i="4" s="1"/>
  <c r="S11" i="4"/>
  <c r="AD11" i="4" s="1"/>
  <c r="G11" i="4"/>
  <c r="F11" i="4"/>
  <c r="E11" i="4"/>
  <c r="D11" i="4"/>
  <c r="C11" i="4"/>
  <c r="B11" i="4"/>
  <c r="A11" i="4"/>
  <c r="AJ10" i="4"/>
  <c r="AB10" i="4"/>
  <c r="W10" i="4"/>
  <c r="AA10" i="4" s="1"/>
  <c r="AI10" i="4" s="1"/>
  <c r="V10" i="4"/>
  <c r="AG10" i="4" s="1"/>
  <c r="U10" i="4"/>
  <c r="AF10" i="4" s="1"/>
  <c r="T10" i="4"/>
  <c r="AE10" i="4" s="1"/>
  <c r="S10" i="4"/>
  <c r="AD10" i="4" s="1"/>
  <c r="G10" i="4"/>
  <c r="F10" i="4"/>
  <c r="E10" i="4"/>
  <c r="D10" i="4"/>
  <c r="C10" i="4"/>
  <c r="B10" i="4"/>
  <c r="A10" i="4"/>
  <c r="AC9" i="4"/>
  <c r="AK9" i="4" s="1"/>
  <c r="AA9" i="4"/>
  <c r="AI9" i="4" s="1"/>
  <c r="W9" i="4"/>
  <c r="AH9" i="4" s="1"/>
  <c r="H9" i="4" s="1"/>
  <c r="V9" i="4"/>
  <c r="AG9" i="4" s="1"/>
  <c r="U9" i="4"/>
  <c r="AF9" i="4" s="1"/>
  <c r="T9" i="4"/>
  <c r="AE9" i="4" s="1"/>
  <c r="S9" i="4"/>
  <c r="AD9" i="4" s="1"/>
  <c r="I9" i="4"/>
  <c r="G9" i="4"/>
  <c r="F9" i="4"/>
  <c r="E9" i="4"/>
  <c r="D9" i="4"/>
  <c r="C9" i="4"/>
  <c r="B9" i="4"/>
  <c r="A9" i="4"/>
  <c r="AH8" i="4"/>
  <c r="I8" i="4" s="1"/>
  <c r="AD8" i="4"/>
  <c r="W8" i="4"/>
  <c r="V8" i="4"/>
  <c r="AG8" i="4" s="1"/>
  <c r="U8" i="4"/>
  <c r="AF8" i="4" s="1"/>
  <c r="T8" i="4"/>
  <c r="AE8" i="4" s="1"/>
  <c r="S8" i="4"/>
  <c r="H8" i="4"/>
  <c r="G8" i="4"/>
  <c r="F8" i="4"/>
  <c r="E8" i="4"/>
  <c r="D8" i="4"/>
  <c r="C8" i="4"/>
  <c r="B8" i="4"/>
  <c r="A8" i="4"/>
  <c r="AK7" i="4"/>
  <c r="AG7" i="4"/>
  <c r="AC7" i="4"/>
  <c r="W7" i="4"/>
  <c r="AB7" i="4" s="1"/>
  <c r="AJ7" i="4" s="1"/>
  <c r="V7" i="4"/>
  <c r="U7" i="4"/>
  <c r="AF7" i="4" s="1"/>
  <c r="T7" i="4"/>
  <c r="AE7" i="4" s="1"/>
  <c r="S7" i="4"/>
  <c r="AD7" i="4" s="1"/>
  <c r="G7" i="4"/>
  <c r="F7" i="4"/>
  <c r="E7" i="4"/>
  <c r="D7" i="4"/>
  <c r="C7" i="4"/>
  <c r="B7" i="4"/>
  <c r="A7" i="4"/>
  <c r="AJ6" i="4"/>
  <c r="AB6" i="4"/>
  <c r="W6" i="4"/>
  <c r="AA6" i="4" s="1"/>
  <c r="AI6" i="4" s="1"/>
  <c r="V6" i="4"/>
  <c r="AG6" i="4" s="1"/>
  <c r="U6" i="4"/>
  <c r="AF6" i="4" s="1"/>
  <c r="T6" i="4"/>
  <c r="AE6" i="4" s="1"/>
  <c r="S6" i="4"/>
  <c r="AD6" i="4" s="1"/>
  <c r="G6" i="4"/>
  <c r="F6" i="4"/>
  <c r="E6" i="4"/>
  <c r="D6" i="4"/>
  <c r="C6" i="4"/>
  <c r="B6" i="4"/>
  <c r="A6" i="4"/>
  <c r="AB5" i="4"/>
  <c r="AJ5" i="4" s="1"/>
  <c r="AA5" i="4"/>
  <c r="AI5" i="4" s="1"/>
  <c r="W5" i="4"/>
  <c r="AH5" i="4" s="1"/>
  <c r="V5" i="4"/>
  <c r="AG5" i="4" s="1"/>
  <c r="U5" i="4"/>
  <c r="AF5" i="4" s="1"/>
  <c r="T5" i="4"/>
  <c r="AE5" i="4" s="1"/>
  <c r="S5" i="4"/>
  <c r="AD5" i="4" s="1"/>
  <c r="I5" i="4"/>
  <c r="G5" i="4"/>
  <c r="F5" i="4"/>
  <c r="H5" i="4" s="1"/>
  <c r="E5" i="4"/>
  <c r="D5" i="4"/>
  <c r="C5" i="4"/>
  <c r="B5" i="4"/>
  <c r="A5" i="4"/>
  <c r="E2" i="4"/>
  <c r="A2" i="4"/>
  <c r="I24" i="4" l="1"/>
  <c r="H24" i="4"/>
  <c r="O5" i="4"/>
  <c r="R5" i="4" s="1"/>
  <c r="N5" i="4"/>
  <c r="Q5" i="4" s="1"/>
  <c r="M5" i="4"/>
  <c r="P5" i="4" s="1"/>
  <c r="N12" i="4"/>
  <c r="Q12" i="4" s="1"/>
  <c r="M12" i="4"/>
  <c r="P12" i="4" s="1"/>
  <c r="N16" i="4"/>
  <c r="Q16" i="4" s="1"/>
  <c r="M16" i="4"/>
  <c r="P16" i="4" s="1"/>
  <c r="N20" i="4"/>
  <c r="Q20" i="4" s="1"/>
  <c r="M20" i="4"/>
  <c r="P20" i="4" s="1"/>
  <c r="I26" i="4"/>
  <c r="H26" i="4"/>
  <c r="AC28" i="4"/>
  <c r="AK28" i="4" s="1"/>
  <c r="AB28" i="4"/>
  <c r="AJ28" i="4" s="1"/>
  <c r="AA28" i="4"/>
  <c r="AI28" i="4" s="1"/>
  <c r="O29" i="4"/>
  <c r="R29" i="4" s="1"/>
  <c r="N29" i="4"/>
  <c r="Q29" i="4" s="1"/>
  <c r="M29" i="4"/>
  <c r="P29" i="4" s="1"/>
  <c r="N32" i="4"/>
  <c r="Q32" i="4" s="1"/>
  <c r="M32" i="4"/>
  <c r="P32" i="4" s="1"/>
  <c r="H52" i="4"/>
  <c r="I18" i="4"/>
  <c r="H18" i="4"/>
  <c r="O25" i="4"/>
  <c r="R25" i="4" s="1"/>
  <c r="N25" i="4"/>
  <c r="Q25" i="4" s="1"/>
  <c r="M25" i="4"/>
  <c r="P25" i="4" s="1"/>
  <c r="N8" i="4"/>
  <c r="Q8" i="4" s="1"/>
  <c r="M8" i="4"/>
  <c r="P8" i="4" s="1"/>
  <c r="O8" i="4"/>
  <c r="R8" i="4" s="1"/>
  <c r="O12" i="4"/>
  <c r="R12" i="4" s="1"/>
  <c r="O16" i="4"/>
  <c r="R16" i="4" s="1"/>
  <c r="O20" i="4"/>
  <c r="R20" i="4" s="1"/>
  <c r="I25" i="4"/>
  <c r="I30" i="4"/>
  <c r="H30" i="4"/>
  <c r="O32" i="4"/>
  <c r="R32" i="4" s="1"/>
  <c r="H35" i="4"/>
  <c r="I41" i="4"/>
  <c r="AC44" i="4"/>
  <c r="AK44" i="4" s="1"/>
  <c r="AB44" i="4"/>
  <c r="AJ44" i="4" s="1"/>
  <c r="AA44" i="4"/>
  <c r="AI44" i="4" s="1"/>
  <c r="AH44" i="4"/>
  <c r="H45" i="4"/>
  <c r="I45" i="4"/>
  <c r="I56" i="4"/>
  <c r="H56" i="4"/>
  <c r="I22" i="4"/>
  <c r="H22" i="4"/>
  <c r="AC24" i="4"/>
  <c r="AK24" i="4" s="1"/>
  <c r="AB24" i="4"/>
  <c r="AJ24" i="4" s="1"/>
  <c r="AA24" i="4"/>
  <c r="AI24" i="4" s="1"/>
  <c r="AC8" i="4"/>
  <c r="AK8" i="4" s="1"/>
  <c r="AB8" i="4"/>
  <c r="AJ8" i="4" s="1"/>
  <c r="AA8" i="4"/>
  <c r="AI8" i="4" s="1"/>
  <c r="O9" i="4"/>
  <c r="R9" i="4" s="1"/>
  <c r="N9" i="4"/>
  <c r="Q9" i="4" s="1"/>
  <c r="M9" i="4"/>
  <c r="P9" i="4" s="1"/>
  <c r="AC12" i="4"/>
  <c r="AK12" i="4" s="1"/>
  <c r="AB12" i="4"/>
  <c r="AJ12" i="4" s="1"/>
  <c r="AA12" i="4"/>
  <c r="AI12" i="4" s="1"/>
  <c r="O13" i="4"/>
  <c r="R13" i="4" s="1"/>
  <c r="N13" i="4"/>
  <c r="Q13" i="4" s="1"/>
  <c r="M13" i="4"/>
  <c r="P13" i="4" s="1"/>
  <c r="AC16" i="4"/>
  <c r="AK16" i="4" s="1"/>
  <c r="AB16" i="4"/>
  <c r="AJ16" i="4" s="1"/>
  <c r="AA16" i="4"/>
  <c r="AI16" i="4" s="1"/>
  <c r="O17" i="4"/>
  <c r="R17" i="4" s="1"/>
  <c r="N17" i="4"/>
  <c r="Q17" i="4" s="1"/>
  <c r="M17" i="4"/>
  <c r="P17" i="4" s="1"/>
  <c r="AC20" i="4"/>
  <c r="AK20" i="4" s="1"/>
  <c r="AB20" i="4"/>
  <c r="AJ20" i="4" s="1"/>
  <c r="AA20" i="4"/>
  <c r="AI20" i="4" s="1"/>
  <c r="O21" i="4"/>
  <c r="R21" i="4" s="1"/>
  <c r="N21" i="4"/>
  <c r="Q21" i="4" s="1"/>
  <c r="M21" i="4"/>
  <c r="P21" i="4" s="1"/>
  <c r="AH28" i="4"/>
  <c r="I29" i="4"/>
  <c r="AC32" i="4"/>
  <c r="AK32" i="4" s="1"/>
  <c r="AB32" i="4"/>
  <c r="AJ32" i="4" s="1"/>
  <c r="AA32" i="4"/>
  <c r="AI32" i="4" s="1"/>
  <c r="AB35" i="4"/>
  <c r="AJ35" i="4" s="1"/>
  <c r="AA35" i="4"/>
  <c r="AI35" i="4" s="1"/>
  <c r="AC35" i="4"/>
  <c r="AK35" i="4" s="1"/>
  <c r="O41" i="4"/>
  <c r="R41" i="4" s="1"/>
  <c r="N41" i="4"/>
  <c r="Q41" i="4" s="1"/>
  <c r="M41" i="4"/>
  <c r="P41" i="4" s="1"/>
  <c r="AC71" i="4"/>
  <c r="AK71" i="4" s="1"/>
  <c r="AB71" i="4"/>
  <c r="AJ71" i="4" s="1"/>
  <c r="AA71" i="4"/>
  <c r="AI71" i="4" s="1"/>
  <c r="AH71" i="4"/>
  <c r="H72" i="4"/>
  <c r="I72" i="4"/>
  <c r="AC6" i="4"/>
  <c r="AK6" i="4" s="1"/>
  <c r="AH7" i="4"/>
  <c r="AB9" i="4"/>
  <c r="AJ9" i="4" s="1"/>
  <c r="AC10" i="4"/>
  <c r="AK10" i="4" s="1"/>
  <c r="AH11" i="4"/>
  <c r="AB13" i="4"/>
  <c r="AJ13" i="4" s="1"/>
  <c r="AC14" i="4"/>
  <c r="AK14" i="4" s="1"/>
  <c r="AH15" i="4"/>
  <c r="AB17" i="4"/>
  <c r="AJ17" i="4" s="1"/>
  <c r="AC18" i="4"/>
  <c r="AK18" i="4" s="1"/>
  <c r="AH19" i="4"/>
  <c r="AB21" i="4"/>
  <c r="AJ21" i="4" s="1"/>
  <c r="AC22" i="4"/>
  <c r="AK22" i="4" s="1"/>
  <c r="AH23" i="4"/>
  <c r="AB25" i="4"/>
  <c r="AJ25" i="4" s="1"/>
  <c r="AC26" i="4"/>
  <c r="AK26" i="4" s="1"/>
  <c r="AH27" i="4"/>
  <c r="AB29" i="4"/>
  <c r="AJ29" i="4" s="1"/>
  <c r="AH31" i="4"/>
  <c r="M33" i="4"/>
  <c r="P33" i="4" s="1"/>
  <c r="AB33" i="4"/>
  <c r="AJ33" i="4" s="1"/>
  <c r="AC36" i="4"/>
  <c r="AK36" i="4" s="1"/>
  <c r="AB36" i="4"/>
  <c r="AJ36" i="4" s="1"/>
  <c r="AH36" i="4"/>
  <c r="AC48" i="4"/>
  <c r="AK48" i="4" s="1"/>
  <c r="AB48" i="4"/>
  <c r="AJ48" i="4" s="1"/>
  <c r="AA48" i="4"/>
  <c r="AI48" i="4" s="1"/>
  <c r="O49" i="4"/>
  <c r="R49" i="4" s="1"/>
  <c r="N49" i="4"/>
  <c r="Q49" i="4" s="1"/>
  <c r="M49" i="4"/>
  <c r="P49" i="4" s="1"/>
  <c r="I57" i="4"/>
  <c r="I58" i="4"/>
  <c r="H58" i="4"/>
  <c r="AC63" i="4"/>
  <c r="AK63" i="4" s="1"/>
  <c r="AB63" i="4"/>
  <c r="AJ63" i="4" s="1"/>
  <c r="AA63" i="4"/>
  <c r="AI63" i="4" s="1"/>
  <c r="AH63" i="4"/>
  <c r="H64" i="4"/>
  <c r="I64" i="4"/>
  <c r="I69" i="4"/>
  <c r="H69" i="4"/>
  <c r="I82" i="4"/>
  <c r="H82" i="4"/>
  <c r="AC5" i="4"/>
  <c r="AK5" i="4" s="1"/>
  <c r="AH6" i="4"/>
  <c r="AA7" i="4"/>
  <c r="AI7" i="4" s="1"/>
  <c r="AH10" i="4"/>
  <c r="AA11" i="4"/>
  <c r="AI11" i="4" s="1"/>
  <c r="AH14" i="4"/>
  <c r="AA15" i="4"/>
  <c r="AI15" i="4" s="1"/>
  <c r="AC17" i="4"/>
  <c r="AK17" i="4" s="1"/>
  <c r="AA19" i="4"/>
  <c r="AI19" i="4" s="1"/>
  <c r="AC21" i="4"/>
  <c r="AK21" i="4" s="1"/>
  <c r="AC25" i="4"/>
  <c r="AK25" i="4" s="1"/>
  <c r="AC29" i="4"/>
  <c r="AK29" i="4" s="1"/>
  <c r="N33" i="4"/>
  <c r="Q33" i="4" s="1"/>
  <c r="AC33" i="4"/>
  <c r="AK33" i="4" s="1"/>
  <c r="AA36" i="4"/>
  <c r="AI36" i="4" s="1"/>
  <c r="H37" i="4"/>
  <c r="AB39" i="4"/>
  <c r="AJ39" i="4" s="1"/>
  <c r="AA39" i="4"/>
  <c r="AI39" i="4" s="1"/>
  <c r="AH39" i="4"/>
  <c r="AC52" i="4"/>
  <c r="AK52" i="4" s="1"/>
  <c r="AB52" i="4"/>
  <c r="AJ52" i="4" s="1"/>
  <c r="AA52" i="4"/>
  <c r="AI52" i="4" s="1"/>
  <c r="O53" i="4"/>
  <c r="R53" i="4" s="1"/>
  <c r="N53" i="4"/>
  <c r="Q53" i="4" s="1"/>
  <c r="M53" i="4"/>
  <c r="P53" i="4" s="1"/>
  <c r="I61" i="4"/>
  <c r="H61" i="4"/>
  <c r="AC40" i="4"/>
  <c r="AK40" i="4" s="1"/>
  <c r="AB40" i="4"/>
  <c r="AJ40" i="4" s="1"/>
  <c r="AH40" i="4"/>
  <c r="N48" i="4"/>
  <c r="Q48" i="4" s="1"/>
  <c r="M48" i="4"/>
  <c r="P48" i="4" s="1"/>
  <c r="AC56" i="4"/>
  <c r="AK56" i="4" s="1"/>
  <c r="AB56" i="4"/>
  <c r="AJ56" i="4" s="1"/>
  <c r="AA56" i="4"/>
  <c r="AI56" i="4" s="1"/>
  <c r="O57" i="4"/>
  <c r="R57" i="4" s="1"/>
  <c r="N57" i="4"/>
  <c r="Q57" i="4" s="1"/>
  <c r="M57" i="4"/>
  <c r="P57" i="4" s="1"/>
  <c r="H67" i="4"/>
  <c r="AC78" i="4"/>
  <c r="AK78" i="4" s="1"/>
  <c r="AB78" i="4"/>
  <c r="AJ78" i="4" s="1"/>
  <c r="AA78" i="4"/>
  <c r="AI78" i="4" s="1"/>
  <c r="AH78" i="4"/>
  <c r="H79" i="4"/>
  <c r="I79" i="4"/>
  <c r="AH43" i="4"/>
  <c r="AH47" i="4"/>
  <c r="AH51" i="4"/>
  <c r="AH55" i="4"/>
  <c r="AH34" i="4"/>
  <c r="AC37" i="4"/>
  <c r="AK37" i="4" s="1"/>
  <c r="AH38" i="4"/>
  <c r="AC41" i="4"/>
  <c r="AK41" i="4" s="1"/>
  <c r="AH42" i="4"/>
  <c r="AA43" i="4"/>
  <c r="AI43" i="4" s="1"/>
  <c r="AC45" i="4"/>
  <c r="AK45" i="4" s="1"/>
  <c r="AH46" i="4"/>
  <c r="AA47" i="4"/>
  <c r="AI47" i="4" s="1"/>
  <c r="AC49" i="4"/>
  <c r="AK49" i="4" s="1"/>
  <c r="AH50" i="4"/>
  <c r="AA51" i="4"/>
  <c r="AI51" i="4" s="1"/>
  <c r="AC53" i="4"/>
  <c r="AK53" i="4" s="1"/>
  <c r="AH54" i="4"/>
  <c r="AA55" i="4"/>
  <c r="AI55" i="4" s="1"/>
  <c r="O60" i="4"/>
  <c r="R60" i="4" s="1"/>
  <c r="N60" i="4"/>
  <c r="Q60" i="4" s="1"/>
  <c r="M60" i="4"/>
  <c r="P60" i="4" s="1"/>
  <c r="I65" i="4"/>
  <c r="H65" i="4"/>
  <c r="AC67" i="4"/>
  <c r="AK67" i="4" s="1"/>
  <c r="AB67" i="4"/>
  <c r="AJ67" i="4" s="1"/>
  <c r="AA67" i="4"/>
  <c r="AI67" i="4" s="1"/>
  <c r="O68" i="4"/>
  <c r="R68" i="4" s="1"/>
  <c r="N68" i="4"/>
  <c r="Q68" i="4" s="1"/>
  <c r="M68" i="4"/>
  <c r="P68" i="4" s="1"/>
  <c r="AB58" i="4"/>
  <c r="AJ58" i="4" s="1"/>
  <c r="AC59" i="4"/>
  <c r="AK59" i="4" s="1"/>
  <c r="AB59" i="4"/>
  <c r="AJ59" i="4" s="1"/>
  <c r="AH59" i="4"/>
  <c r="AC86" i="4"/>
  <c r="AK86" i="4" s="1"/>
  <c r="AB86" i="4"/>
  <c r="AJ86" i="4" s="1"/>
  <c r="AA86" i="4"/>
  <c r="AI86" i="4" s="1"/>
  <c r="AH86" i="4"/>
  <c r="AH62" i="4"/>
  <c r="AH66" i="4"/>
  <c r="AH70" i="4"/>
  <c r="I80" i="4"/>
  <c r="H80" i="4"/>
  <c r="AC90" i="4"/>
  <c r="AK90" i="4" s="1"/>
  <c r="AB90" i="4"/>
  <c r="AJ90" i="4" s="1"/>
  <c r="AA90" i="4"/>
  <c r="AI90" i="4" s="1"/>
  <c r="AC60" i="4"/>
  <c r="AK60" i="4" s="1"/>
  <c r="AA62" i="4"/>
  <c r="AI62" i="4" s="1"/>
  <c r="AC64" i="4"/>
  <c r="AK64" i="4" s="1"/>
  <c r="AA66" i="4"/>
  <c r="AI66" i="4" s="1"/>
  <c r="AC68" i="4"/>
  <c r="AK68" i="4" s="1"/>
  <c r="AA70" i="4"/>
  <c r="AI70" i="4" s="1"/>
  <c r="AC72" i="4"/>
  <c r="AK72" i="4" s="1"/>
  <c r="AB73" i="4"/>
  <c r="AJ73" i="4" s="1"/>
  <c r="O75" i="4"/>
  <c r="R75" i="4" s="1"/>
  <c r="N75" i="4"/>
  <c r="Q75" i="4" s="1"/>
  <c r="M75" i="4"/>
  <c r="P75" i="4" s="1"/>
  <c r="AC82" i="4"/>
  <c r="AK82" i="4" s="1"/>
  <c r="AB82" i="4"/>
  <c r="AJ82" i="4" s="1"/>
  <c r="AA82" i="4"/>
  <c r="AI82" i="4" s="1"/>
  <c r="O83" i="4"/>
  <c r="R83" i="4" s="1"/>
  <c r="N83" i="4"/>
  <c r="Q83" i="4" s="1"/>
  <c r="M83" i="4"/>
  <c r="P83" i="4" s="1"/>
  <c r="AC73" i="4"/>
  <c r="AK73" i="4" s="1"/>
  <c r="AH73" i="4"/>
  <c r="AB74" i="4"/>
  <c r="AJ74" i="4" s="1"/>
  <c r="AA74" i="4"/>
  <c r="AI74" i="4" s="1"/>
  <c r="AH74" i="4"/>
  <c r="I76" i="4"/>
  <c r="H76" i="4"/>
  <c r="I84" i="4"/>
  <c r="H84" i="4"/>
  <c r="AH90" i="4"/>
  <c r="AB75" i="4"/>
  <c r="AJ75" i="4" s="1"/>
  <c r="AH77" i="4"/>
  <c r="AB79" i="4"/>
  <c r="AJ79" i="4" s="1"/>
  <c r="AH81" i="4"/>
  <c r="AB83" i="4"/>
  <c r="AJ83" i="4" s="1"/>
  <c r="AH85" i="4"/>
  <c r="AB87" i="4"/>
  <c r="AJ87" i="4" s="1"/>
  <c r="AH89" i="4"/>
  <c r="AC75" i="4"/>
  <c r="AK75" i="4" s="1"/>
  <c r="AC79" i="4"/>
  <c r="AK79" i="4" s="1"/>
  <c r="AC83" i="4"/>
  <c r="AK83" i="4" s="1"/>
  <c r="AC87" i="4"/>
  <c r="AK87" i="4" s="1"/>
  <c r="AA89" i="4"/>
  <c r="AI89" i="4" s="1"/>
  <c r="O88" i="4" l="1"/>
  <c r="R88" i="4" s="1"/>
  <c r="N88" i="4"/>
  <c r="Q88" i="4" s="1"/>
  <c r="M88" i="4"/>
  <c r="P88" i="4" s="1"/>
  <c r="I38" i="4"/>
  <c r="H38" i="4"/>
  <c r="I31" i="4"/>
  <c r="H31" i="4"/>
  <c r="O76" i="4"/>
  <c r="R76" i="4" s="1"/>
  <c r="N76" i="4"/>
  <c r="Q76" i="4" s="1"/>
  <c r="M76" i="4"/>
  <c r="P76" i="4" s="1"/>
  <c r="I88" i="4"/>
  <c r="I66" i="4"/>
  <c r="H66" i="4"/>
  <c r="I59" i="4"/>
  <c r="H59" i="4"/>
  <c r="I54" i="4"/>
  <c r="H54" i="4"/>
  <c r="I47" i="4"/>
  <c r="H47" i="4"/>
  <c r="I78" i="4"/>
  <c r="H78" i="4"/>
  <c r="N67" i="4"/>
  <c r="Q67" i="4" s="1"/>
  <c r="M67" i="4"/>
  <c r="P67" i="4" s="1"/>
  <c r="O67" i="4"/>
  <c r="R67" i="4" s="1"/>
  <c r="O61" i="4"/>
  <c r="R61" i="4" s="1"/>
  <c r="N61" i="4"/>
  <c r="Q61" i="4" s="1"/>
  <c r="M61" i="4"/>
  <c r="P61" i="4" s="1"/>
  <c r="I39" i="4"/>
  <c r="H39" i="4"/>
  <c r="O64" i="4"/>
  <c r="R64" i="4" s="1"/>
  <c r="N64" i="4"/>
  <c r="Q64" i="4" s="1"/>
  <c r="M64" i="4"/>
  <c r="P64" i="4" s="1"/>
  <c r="I23" i="4"/>
  <c r="H23" i="4"/>
  <c r="I7" i="4"/>
  <c r="H7" i="4"/>
  <c r="I71" i="4"/>
  <c r="H71" i="4"/>
  <c r="N56" i="4"/>
  <c r="Q56" i="4" s="1"/>
  <c r="M56" i="4"/>
  <c r="P56" i="4" s="1"/>
  <c r="O56" i="4"/>
  <c r="R56" i="4" s="1"/>
  <c r="I44" i="4"/>
  <c r="H44" i="4"/>
  <c r="I85" i="4"/>
  <c r="H85" i="4"/>
  <c r="O87" i="4"/>
  <c r="R87" i="4" s="1"/>
  <c r="N87" i="4"/>
  <c r="Q87" i="4" s="1"/>
  <c r="M87" i="4"/>
  <c r="P87" i="4" s="1"/>
  <c r="I50" i="4"/>
  <c r="H50" i="4"/>
  <c r="I19" i="4"/>
  <c r="H19" i="4"/>
  <c r="O45" i="4"/>
  <c r="R45" i="4" s="1"/>
  <c r="N45" i="4"/>
  <c r="Q45" i="4" s="1"/>
  <c r="M45" i="4"/>
  <c r="P45" i="4" s="1"/>
  <c r="O30" i="4"/>
  <c r="R30" i="4" s="1"/>
  <c r="N30" i="4"/>
  <c r="Q30" i="4" s="1"/>
  <c r="M30" i="4"/>
  <c r="P30" i="4" s="1"/>
  <c r="I89" i="4"/>
  <c r="I81" i="4"/>
  <c r="H81" i="4"/>
  <c r="I90" i="4"/>
  <c r="I73" i="4"/>
  <c r="H73" i="4"/>
  <c r="O80" i="4"/>
  <c r="R80" i="4" s="1"/>
  <c r="N80" i="4"/>
  <c r="Q80" i="4" s="1"/>
  <c r="M80" i="4"/>
  <c r="P80" i="4" s="1"/>
  <c r="I62" i="4"/>
  <c r="H62" i="4"/>
  <c r="I42" i="4"/>
  <c r="H42" i="4"/>
  <c r="I34" i="4"/>
  <c r="H34" i="4"/>
  <c r="I43" i="4"/>
  <c r="H43" i="4"/>
  <c r="H40" i="4"/>
  <c r="I40" i="4"/>
  <c r="I14" i="4"/>
  <c r="H14" i="4"/>
  <c r="I6" i="4"/>
  <c r="H6" i="4"/>
  <c r="O69" i="4"/>
  <c r="R69" i="4" s="1"/>
  <c r="N69" i="4"/>
  <c r="Q69" i="4" s="1"/>
  <c r="M69" i="4"/>
  <c r="P69" i="4" s="1"/>
  <c r="I63" i="4"/>
  <c r="H63" i="4"/>
  <c r="O58" i="4"/>
  <c r="R58" i="4" s="1"/>
  <c r="N58" i="4"/>
  <c r="Q58" i="4" s="1"/>
  <c r="M58" i="4"/>
  <c r="P58" i="4" s="1"/>
  <c r="I27" i="4"/>
  <c r="H27" i="4"/>
  <c r="I11" i="4"/>
  <c r="H11" i="4"/>
  <c r="M35" i="4"/>
  <c r="P35" i="4" s="1"/>
  <c r="O35" i="4"/>
  <c r="R35" i="4" s="1"/>
  <c r="N35" i="4"/>
  <c r="Q35" i="4" s="1"/>
  <c r="N52" i="4"/>
  <c r="Q52" i="4" s="1"/>
  <c r="M52" i="4"/>
  <c r="P52" i="4" s="1"/>
  <c r="O52" i="4"/>
  <c r="R52" i="4" s="1"/>
  <c r="N24" i="4"/>
  <c r="Q24" i="4" s="1"/>
  <c r="M24" i="4"/>
  <c r="P24" i="4" s="1"/>
  <c r="O24" i="4"/>
  <c r="R24" i="4" s="1"/>
  <c r="I77" i="4"/>
  <c r="H77" i="4"/>
  <c r="I70" i="4"/>
  <c r="H70" i="4"/>
  <c r="I51" i="4"/>
  <c r="H51" i="4"/>
  <c r="O79" i="4"/>
  <c r="R79" i="4" s="1"/>
  <c r="N79" i="4"/>
  <c r="Q79" i="4" s="1"/>
  <c r="M79" i="4"/>
  <c r="P79" i="4" s="1"/>
  <c r="O37" i="4"/>
  <c r="R37" i="4" s="1"/>
  <c r="N37" i="4"/>
  <c r="Q37" i="4" s="1"/>
  <c r="M37" i="4"/>
  <c r="P37" i="4" s="1"/>
  <c r="I10" i="4"/>
  <c r="H10" i="4"/>
  <c r="N82" i="4"/>
  <c r="Q82" i="4" s="1"/>
  <c r="M82" i="4"/>
  <c r="P82" i="4" s="1"/>
  <c r="O82" i="4"/>
  <c r="R82" i="4" s="1"/>
  <c r="O72" i="4"/>
  <c r="R72" i="4" s="1"/>
  <c r="N72" i="4"/>
  <c r="Q72" i="4" s="1"/>
  <c r="M72" i="4"/>
  <c r="P72" i="4" s="1"/>
  <c r="O18" i="4"/>
  <c r="R18" i="4" s="1"/>
  <c r="N18" i="4"/>
  <c r="Q18" i="4" s="1"/>
  <c r="M18" i="4"/>
  <c r="P18" i="4" s="1"/>
  <c r="O84" i="4"/>
  <c r="R84" i="4" s="1"/>
  <c r="N84" i="4"/>
  <c r="Q84" i="4" s="1"/>
  <c r="M84" i="4"/>
  <c r="P84" i="4" s="1"/>
  <c r="I74" i="4"/>
  <c r="H74" i="4"/>
  <c r="I87" i="4"/>
  <c r="O65" i="4"/>
  <c r="R65" i="4" s="1"/>
  <c r="N65" i="4"/>
  <c r="Q65" i="4" s="1"/>
  <c r="M65" i="4"/>
  <c r="P65" i="4" s="1"/>
  <c r="I46" i="4"/>
  <c r="H46" i="4"/>
  <c r="I55" i="4"/>
  <c r="H55" i="4"/>
  <c r="I36" i="4"/>
  <c r="H36" i="4"/>
  <c r="I15" i="4"/>
  <c r="H15" i="4"/>
  <c r="I28" i="4"/>
  <c r="H28" i="4"/>
  <c r="O22" i="4"/>
  <c r="R22" i="4" s="1"/>
  <c r="N22" i="4"/>
  <c r="Q22" i="4" s="1"/>
  <c r="M22" i="4"/>
  <c r="P22" i="4" s="1"/>
  <c r="O26" i="4"/>
  <c r="R26" i="4" s="1"/>
  <c r="N26" i="4"/>
  <c r="Q26" i="4" s="1"/>
  <c r="M26" i="4"/>
  <c r="P26" i="4" s="1"/>
  <c r="N40" i="4" l="1"/>
  <c r="Q40" i="4" s="1"/>
  <c r="M40" i="4"/>
  <c r="P40" i="4" s="1"/>
  <c r="O40" i="4"/>
  <c r="R40" i="4" s="1"/>
  <c r="O50" i="4"/>
  <c r="R50" i="4" s="1"/>
  <c r="N50" i="4"/>
  <c r="Q50" i="4" s="1"/>
  <c r="M50" i="4"/>
  <c r="P50" i="4" s="1"/>
  <c r="N71" i="4"/>
  <c r="Q71" i="4" s="1"/>
  <c r="M71" i="4"/>
  <c r="P71" i="4" s="1"/>
  <c r="O71" i="4"/>
  <c r="R71" i="4" s="1"/>
  <c r="M27" i="4"/>
  <c r="P27" i="4" s="1"/>
  <c r="O27" i="4"/>
  <c r="R27" i="4" s="1"/>
  <c r="N27" i="4"/>
  <c r="Q27" i="4" s="1"/>
  <c r="O14" i="4"/>
  <c r="R14" i="4" s="1"/>
  <c r="N14" i="4"/>
  <c r="Q14" i="4" s="1"/>
  <c r="M14" i="4"/>
  <c r="P14" i="4" s="1"/>
  <c r="M43" i="4"/>
  <c r="P43" i="4" s="1"/>
  <c r="O43" i="4"/>
  <c r="R43" i="4" s="1"/>
  <c r="N43" i="4"/>
  <c r="Q43" i="4" s="1"/>
  <c r="O42" i="4"/>
  <c r="R42" i="4" s="1"/>
  <c r="N42" i="4"/>
  <c r="Q42" i="4" s="1"/>
  <c r="M42" i="4"/>
  <c r="P42" i="4" s="1"/>
  <c r="M85" i="4"/>
  <c r="P85" i="4" s="1"/>
  <c r="O85" i="4"/>
  <c r="R85" i="4" s="1"/>
  <c r="N85" i="4"/>
  <c r="Q85" i="4" s="1"/>
  <c r="M39" i="4"/>
  <c r="P39" i="4" s="1"/>
  <c r="N39" i="4"/>
  <c r="Q39" i="4" s="1"/>
  <c r="O39" i="4"/>
  <c r="R39" i="4" s="1"/>
  <c r="N78" i="4"/>
  <c r="Q78" i="4" s="1"/>
  <c r="M78" i="4"/>
  <c r="P78" i="4" s="1"/>
  <c r="O78" i="4"/>
  <c r="R78" i="4" s="1"/>
  <c r="O54" i="4"/>
  <c r="R54" i="4" s="1"/>
  <c r="N54" i="4"/>
  <c r="Q54" i="4" s="1"/>
  <c r="M54" i="4"/>
  <c r="P54" i="4" s="1"/>
  <c r="N86" i="4"/>
  <c r="Q86" i="4" s="1"/>
  <c r="M86" i="4"/>
  <c r="P86" i="4" s="1"/>
  <c r="O86" i="4"/>
  <c r="R86" i="4" s="1"/>
  <c r="M31" i="4"/>
  <c r="P31" i="4" s="1"/>
  <c r="O31" i="4"/>
  <c r="R31" i="4" s="1"/>
  <c r="N31" i="4"/>
  <c r="Q31" i="4" s="1"/>
  <c r="N28" i="4"/>
  <c r="Q28" i="4" s="1"/>
  <c r="M28" i="4"/>
  <c r="P28" i="4" s="1"/>
  <c r="O28" i="4"/>
  <c r="R28" i="4" s="1"/>
  <c r="M23" i="4"/>
  <c r="P23" i="4" s="1"/>
  <c r="O23" i="4"/>
  <c r="R23" i="4" s="1"/>
  <c r="N23" i="4"/>
  <c r="Q23" i="4" s="1"/>
  <c r="M15" i="4"/>
  <c r="P15" i="4" s="1"/>
  <c r="O15" i="4"/>
  <c r="R15" i="4" s="1"/>
  <c r="N15" i="4"/>
  <c r="Q15" i="4" s="1"/>
  <c r="M55" i="4"/>
  <c r="P55" i="4" s="1"/>
  <c r="O55" i="4"/>
  <c r="R55" i="4" s="1"/>
  <c r="N55" i="4"/>
  <c r="Q55" i="4" s="1"/>
  <c r="M74" i="4"/>
  <c r="P74" i="4" s="1"/>
  <c r="N74" i="4"/>
  <c r="Q74" i="4" s="1"/>
  <c r="O74" i="4"/>
  <c r="R74" i="4" s="1"/>
  <c r="M70" i="4"/>
  <c r="P70" i="4" s="1"/>
  <c r="O70" i="4"/>
  <c r="R70" i="4" s="1"/>
  <c r="N70" i="4"/>
  <c r="Q70" i="4" s="1"/>
  <c r="N63" i="4"/>
  <c r="Q63" i="4" s="1"/>
  <c r="M63" i="4"/>
  <c r="P63" i="4" s="1"/>
  <c r="O63" i="4"/>
  <c r="R63" i="4" s="1"/>
  <c r="N90" i="4"/>
  <c r="Q90" i="4" s="1"/>
  <c r="M90" i="4"/>
  <c r="P90" i="4" s="1"/>
  <c r="O90" i="4"/>
  <c r="R90" i="4" s="1"/>
  <c r="M89" i="4"/>
  <c r="P89" i="4" s="1"/>
  <c r="O89" i="4"/>
  <c r="R89" i="4" s="1"/>
  <c r="N89" i="4"/>
  <c r="Q89" i="4" s="1"/>
  <c r="M19" i="4"/>
  <c r="P19" i="4" s="1"/>
  <c r="O19" i="4"/>
  <c r="R19" i="4" s="1"/>
  <c r="N19" i="4"/>
  <c r="Q19" i="4" s="1"/>
  <c r="M7" i="4"/>
  <c r="P7" i="4" s="1"/>
  <c r="O7" i="4"/>
  <c r="R7" i="4" s="1"/>
  <c r="N7" i="4"/>
  <c r="Q7" i="4" s="1"/>
  <c r="I86" i="4"/>
  <c r="N36" i="4"/>
  <c r="Q36" i="4" s="1"/>
  <c r="M36" i="4"/>
  <c r="P36" i="4" s="1"/>
  <c r="O36" i="4"/>
  <c r="R36" i="4" s="1"/>
  <c r="O46" i="4"/>
  <c r="R46" i="4" s="1"/>
  <c r="N46" i="4"/>
  <c r="Q46" i="4" s="1"/>
  <c r="M46" i="4"/>
  <c r="P46" i="4" s="1"/>
  <c r="O10" i="4"/>
  <c r="R10" i="4" s="1"/>
  <c r="N10" i="4"/>
  <c r="Q10" i="4" s="1"/>
  <c r="M10" i="4"/>
  <c r="P10" i="4" s="1"/>
  <c r="M51" i="4"/>
  <c r="P51" i="4" s="1"/>
  <c r="O51" i="4"/>
  <c r="R51" i="4" s="1"/>
  <c r="N51" i="4"/>
  <c r="Q51" i="4" s="1"/>
  <c r="M77" i="4"/>
  <c r="P77" i="4" s="1"/>
  <c r="O77" i="4"/>
  <c r="R77" i="4" s="1"/>
  <c r="N77" i="4"/>
  <c r="Q77" i="4" s="1"/>
  <c r="O73" i="4"/>
  <c r="R73" i="4" s="1"/>
  <c r="N73" i="4"/>
  <c r="Q73" i="4" s="1"/>
  <c r="M73" i="4"/>
  <c r="P73" i="4" s="1"/>
  <c r="M81" i="4"/>
  <c r="P81" i="4" s="1"/>
  <c r="O81" i="4"/>
  <c r="R81" i="4" s="1"/>
  <c r="N81" i="4"/>
  <c r="Q81" i="4" s="1"/>
  <c r="M11" i="4"/>
  <c r="P11" i="4" s="1"/>
  <c r="O11" i="4"/>
  <c r="R11" i="4" s="1"/>
  <c r="N11" i="4"/>
  <c r="Q11" i="4" s="1"/>
  <c r="O6" i="4"/>
  <c r="R6" i="4" s="1"/>
  <c r="N6" i="4"/>
  <c r="Q6" i="4" s="1"/>
  <c r="M6" i="4"/>
  <c r="P6" i="4" s="1"/>
  <c r="O34" i="4"/>
  <c r="R34" i="4" s="1"/>
  <c r="N34" i="4"/>
  <c r="Q34" i="4" s="1"/>
  <c r="M34" i="4"/>
  <c r="P34" i="4" s="1"/>
  <c r="M62" i="4"/>
  <c r="P62" i="4" s="1"/>
  <c r="O62" i="4"/>
  <c r="R62" i="4" s="1"/>
  <c r="N62" i="4"/>
  <c r="Q62" i="4" s="1"/>
  <c r="N44" i="4"/>
  <c r="Q44" i="4" s="1"/>
  <c r="M44" i="4"/>
  <c r="P44" i="4" s="1"/>
  <c r="O44" i="4"/>
  <c r="R44" i="4" s="1"/>
  <c r="M47" i="4"/>
  <c r="P47" i="4" s="1"/>
  <c r="O47" i="4"/>
  <c r="R47" i="4" s="1"/>
  <c r="N47" i="4"/>
  <c r="Q47" i="4" s="1"/>
  <c r="M59" i="4"/>
  <c r="P59" i="4" s="1"/>
  <c r="O59" i="4"/>
  <c r="R59" i="4" s="1"/>
  <c r="N59" i="4"/>
  <c r="Q59" i="4" s="1"/>
  <c r="M66" i="4"/>
  <c r="P66" i="4" s="1"/>
  <c r="O66" i="4"/>
  <c r="R66" i="4" s="1"/>
  <c r="N66" i="4"/>
  <c r="Q66" i="4" s="1"/>
  <c r="O38" i="4"/>
  <c r="R38" i="4" s="1"/>
  <c r="N38" i="4"/>
  <c r="Q38" i="4" s="1"/>
  <c r="M38" i="4"/>
  <c r="P38" i="4" s="1"/>
</calcChain>
</file>

<file path=xl/sharedStrings.xml><?xml version="1.0" encoding="utf-8"?>
<sst xmlns="http://schemas.openxmlformats.org/spreadsheetml/2006/main" count="39" uniqueCount="15">
  <si>
    <t>RENGLON 18</t>
  </si>
  <si>
    <t>LIN</t>
  </si>
  <si>
    <t>DESCRIPCION</t>
  </si>
  <si>
    <t>UM</t>
  </si>
  <si>
    <t>IVA</t>
  </si>
  <si>
    <t>RENGLON 10</t>
  </si>
  <si>
    <t>PREC 1</t>
  </si>
  <si>
    <t>PREC 2</t>
  </si>
  <si>
    <t>PREC 3</t>
  </si>
  <si>
    <t>COSTO PZA</t>
  </si>
  <si>
    <t>PAQUETES</t>
  </si>
  <si>
    <t>CODIGO PRINCIPAL</t>
  </si>
  <si>
    <t>C</t>
  </si>
  <si>
    <t>CODIGO PRINC CJA</t>
  </si>
  <si>
    <t>COSTO CJA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</si>
</sst>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[$-F800]dddd\,\ mmmm\ dd\,\ yyyy"/>
    <numFmt numFmtId="165" formatCode="0.00000"/>
    <numFmt numFmtId="166" formatCode="00000"/>
  </numFmts>
  <fonts count="3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22"/>
      <name val="Arial Narrow"/>
      <family val="2"/>
    </font>
    <font>
      <sz val="26"/>
      <name val="Arial Narrow"/>
      <family val="2"/>
    </font>
    <font>
      <sz val="36"/>
      <name val="Bahnschrift Light SemiCondensed"/>
      <family val="2"/>
    </font>
    <font>
      <b/>
      <sz val="24"/>
      <color theme="1"/>
      <name val="Bahnschrift Light SemiCondensed"/>
      <family val="2"/>
    </font>
    <font>
      <b/>
      <sz val="32"/>
      <color theme="1"/>
      <name val="Bahnschrift Light SemiCondensed"/>
      <family val="2"/>
    </font>
    <font>
      <b/>
      <sz val="22"/>
      <color theme="1"/>
      <name val="Bahnschrift Light SemiCondensed"/>
      <family val="2"/>
    </font>
    <font>
      <sz val="26"/>
      <color theme="1"/>
      <name val="Bahnschrift Light SemiCondensed"/>
      <family val="2"/>
    </font>
    <font>
      <b/>
      <sz val="20"/>
      <color theme="1"/>
      <name val="Bahnschrift Light SemiCondensed"/>
      <family val="2"/>
    </font>
    <font>
      <sz val="24"/>
      <color theme="1"/>
      <name val="Bahnschrift Light SemiCondensed"/>
      <family val="2"/>
    </font>
    <font>
      <b/>
      <sz val="28"/>
      <color theme="1"/>
      <name val="Bahnschrift Light SemiCondensed"/>
      <family val="2"/>
    </font>
    <font>
      <sz val="23"/>
      <color theme="1"/>
      <name val="Bahnschrift Light SemiCondensed"/>
      <family val="2"/>
    </font>
    <font>
      <b/>
      <sz val="32"/>
      <color theme="1"/>
      <name val="Calibri"/>
      <family val="2"/>
      <scheme val="minor"/>
    </font>
    <font>
      <sz val="22"/>
      <color theme="1"/>
      <name val="Bahnschrift Light SemiCondensed"/>
      <family val="2"/>
    </font>
    <font>
      <sz val="20"/>
      <color theme="1"/>
      <name val="Bahnschrift Light SemiCondensed"/>
      <family val="2"/>
    </font>
    <font>
      <sz val="28"/>
      <name val="Bahnschrift Light SemiCondensed"/>
      <family val="2"/>
    </font>
    <font>
      <b/>
      <sz val="23"/>
      <name val="Bahnschrift Light SemiCondensed"/>
      <family val="2"/>
    </font>
    <font>
      <sz val="24"/>
      <color rgb="FF000000"/>
      <name val="Bahnschrift Light SemiCondensed"/>
      <family val="2"/>
    </font>
    <font>
      <b/>
      <sz val="28"/>
      <name val="Bahnschrift Light SemiCondensed"/>
      <family val="2"/>
    </font>
    <font>
      <b/>
      <sz val="26"/>
      <name val="Arial"/>
      <family val="2"/>
    </font>
    <font>
      <sz val="23"/>
      <name val="Bahnschrift Light SemiCondensed"/>
      <family val="2"/>
    </font>
    <font>
      <b/>
      <sz val="32"/>
      <name val="Bahnschrift Light SemiCondensed"/>
      <family val="2"/>
    </font>
    <font>
      <sz val="22"/>
      <name val="Bahnschrift Light SemiCondensed"/>
      <family val="2"/>
    </font>
    <font>
      <b/>
      <sz val="48"/>
      <name val="Bahnschrift Light SemiCondensed"/>
      <family val="2"/>
    </font>
    <font>
      <b/>
      <sz val="28"/>
      <color theme="1"/>
      <name val="Calibri"/>
      <family val="2"/>
      <scheme val="minor"/>
    </font>
    <font>
      <b/>
      <sz val="35"/>
      <name val="Bahnschrift Light SemiCondensed"/>
      <family val="2"/>
    </font>
    <font>
      <sz val="23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30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25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BBDFB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0" fontId="1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/>
  </cellStyleXfs>
  <cellXfs count="74">
    <xf numFmtId="0" fontId="0" fillId="0" borderId="0" xfId="0"/>
    <xf numFmtId="0" fontId="0" fillId="2" borderId="0" xfId="0" applyFill="1"/>
    <xf numFmtId="0" fontId="6" fillId="4" borderId="4" xfId="1" applyNumberFormat="1" applyFont="1" applyFill="1" applyBorder="1" applyAlignment="1">
      <alignment horizontal="center" vertical="center"/>
    </xf>
    <xf numFmtId="0" fontId="7" fillId="7" borderId="4" xfId="2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/>
    </xf>
    <xf numFmtId="43" fontId="20" fillId="11" borderId="9" xfId="7" quotePrefix="1" applyFont="1" applyFill="1" applyBorder="1" applyAlignment="1">
      <alignment horizontal="center" vertical="center"/>
    </xf>
    <xf numFmtId="165" fontId="21" fillId="3" borderId="10" xfId="7" quotePrefix="1" applyNumberFormat="1" applyFont="1" applyFill="1" applyBorder="1" applyAlignment="1">
      <alignment horizontal="center" vertical="center"/>
    </xf>
    <xf numFmtId="0" fontId="22" fillId="4" borderId="9" xfId="1" quotePrefix="1" applyNumberFormat="1" applyFont="1" applyFill="1" applyBorder="1" applyAlignment="1">
      <alignment horizontal="center" vertical="center"/>
    </xf>
    <xf numFmtId="43" fontId="22" fillId="0" borderId="9" xfId="7" quotePrefix="1" applyFont="1" applyFill="1" applyBorder="1" applyAlignment="1">
      <alignment horizontal="center" vertical="center"/>
    </xf>
    <xf numFmtId="43" fontId="23" fillId="2" borderId="9" xfId="7" quotePrefix="1" applyFont="1" applyFill="1" applyBorder="1" applyAlignment="1">
      <alignment horizontal="center" vertical="center"/>
    </xf>
    <xf numFmtId="43" fontId="24" fillId="11" borderId="9" xfId="1" quotePrefix="1" applyFont="1" applyFill="1" applyBorder="1" applyAlignment="1">
      <alignment horizontal="center" vertical="center"/>
    </xf>
    <xf numFmtId="43" fontId="20" fillId="11" borderId="9" xfId="1" quotePrefix="1" applyFont="1" applyFill="1" applyBorder="1" applyAlignment="1">
      <alignment horizontal="center" vertical="center"/>
    </xf>
    <xf numFmtId="0" fontId="3" fillId="0" borderId="8" xfId="3" applyNumberFormat="1" applyFont="1" applyFill="1" applyBorder="1" applyAlignment="1">
      <alignment horizontal="center" vertical="center" wrapText="1"/>
    </xf>
    <xf numFmtId="0" fontId="3" fillId="0" borderId="9" xfId="3" applyNumberFormat="1" applyFont="1" applyFill="1" applyBorder="1" applyAlignment="1">
      <alignment horizontal="center" vertical="center"/>
    </xf>
    <xf numFmtId="0" fontId="26" fillId="2" borderId="1" xfId="0" applyFont="1" applyFill="1" applyBorder="1" applyAlignment="1">
      <alignment horizontal="center"/>
    </xf>
    <xf numFmtId="43" fontId="27" fillId="2" borderId="9" xfId="7" quotePrefix="1" applyFont="1" applyFill="1" applyBorder="1" applyAlignment="1">
      <alignment horizontal="center" vertical="center"/>
    </xf>
    <xf numFmtId="0" fontId="26" fillId="2" borderId="0" xfId="0" applyFont="1" applyFill="1"/>
    <xf numFmtId="0" fontId="26" fillId="3" borderId="0" xfId="0" applyFont="1" applyFill="1"/>
    <xf numFmtId="0" fontId="28" fillId="4" borderId="0" xfId="1" applyNumberFormat="1" applyFont="1" applyFill="1" applyAlignment="1">
      <alignment horizontal="center"/>
    </xf>
    <xf numFmtId="0" fontId="28" fillId="0" borderId="0" xfId="0" applyFont="1" applyFill="1"/>
    <xf numFmtId="0" fontId="14" fillId="2" borderId="0" xfId="0" applyFont="1" applyFill="1"/>
    <xf numFmtId="0" fontId="29" fillId="2" borderId="0" xfId="0" applyFont="1" applyFill="1"/>
    <xf numFmtId="0" fontId="30" fillId="2" borderId="0" xfId="0" applyFont="1" applyFill="1"/>
    <xf numFmtId="0" fontId="26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0" fontId="4" fillId="0" borderId="8" xfId="4" applyFont="1" applyBorder="1" applyAlignment="1">
      <alignment horizontal="center" vertical="center"/>
    </xf>
    <xf numFmtId="0" fontId="4" fillId="0" borderId="9" xfId="4" applyFont="1" applyBorder="1" applyAlignment="1">
      <alignment horizontal="center" vertical="center"/>
    </xf>
    <xf numFmtId="43" fontId="15" fillId="10" borderId="6" xfId="1" applyFont="1" applyFill="1" applyBorder="1" applyAlignment="1">
      <alignment horizontal="center" vertical="center"/>
    </xf>
    <xf numFmtId="1" fontId="9" fillId="0" borderId="6" xfId="2" applyNumberFormat="1" applyFont="1" applyBorder="1" applyAlignment="1">
      <alignment horizontal="center" vertical="center"/>
    </xf>
    <xf numFmtId="1" fontId="9" fillId="0" borderId="4" xfId="2" applyNumberFormat="1" applyFont="1" applyBorder="1" applyAlignment="1">
      <alignment horizontal="center" vertical="center"/>
    </xf>
    <xf numFmtId="49" fontId="10" fillId="0" borderId="3" xfId="2" applyNumberFormat="1" applyFont="1" applyBorder="1" applyAlignment="1">
      <alignment horizontal="center" vertical="center"/>
    </xf>
    <xf numFmtId="1" fontId="11" fillId="0" borderId="7" xfId="2" applyNumberFormat="1" applyFont="1" applyBorder="1" applyAlignment="1">
      <alignment horizontal="center" vertical="center"/>
    </xf>
    <xf numFmtId="1" fontId="10" fillId="5" borderId="3" xfId="2" applyNumberFormat="1" applyFont="1" applyFill="1" applyBorder="1" applyAlignment="1">
      <alignment horizontal="center" vertical="center"/>
    </xf>
    <xf numFmtId="1" fontId="6" fillId="3" borderId="4" xfId="2" applyNumberFormat="1" applyFont="1" applyFill="1" applyBorder="1" applyAlignment="1">
      <alignment vertical="center"/>
    </xf>
    <xf numFmtId="1" fontId="13" fillId="0" borderId="0" xfId="2" applyNumberFormat="1" applyFont="1" applyAlignment="1">
      <alignment vertical="center"/>
    </xf>
    <xf numFmtId="1" fontId="15" fillId="0" borderId="6" xfId="2" applyNumberFormat="1" applyFont="1" applyBorder="1" applyAlignment="1">
      <alignment horizontal="center" vertical="center"/>
    </xf>
    <xf numFmtId="49" fontId="15" fillId="0" borderId="6" xfId="2" applyNumberFormat="1" applyFont="1" applyBorder="1" applyAlignment="1">
      <alignment horizontal="center" vertical="center"/>
    </xf>
    <xf numFmtId="49" fontId="9" fillId="0" borderId="6" xfId="2" applyNumberFormat="1" applyFont="1" applyBorder="1" applyAlignment="1">
      <alignment horizontal="center" vertical="center"/>
    </xf>
    <xf numFmtId="1" fontId="11" fillId="0" borderId="6" xfId="2" applyNumberFormat="1" applyFont="1" applyBorder="1" applyAlignment="1">
      <alignment horizontal="center" vertical="center"/>
    </xf>
    <xf numFmtId="1" fontId="16" fillId="0" borderId="6" xfId="2" applyNumberFormat="1" applyFont="1" applyBorder="1" applyAlignment="1">
      <alignment horizontal="center" vertical="center"/>
    </xf>
    <xf numFmtId="1" fontId="12" fillId="10" borderId="6" xfId="2" applyNumberFormat="1" applyFont="1" applyFill="1" applyBorder="1" applyAlignment="1">
      <alignment horizontal="center" vertical="center"/>
    </xf>
    <xf numFmtId="1" fontId="4" fillId="0" borderId="9" xfId="4" applyNumberFormat="1" applyFont="1" applyBorder="1" applyAlignment="1">
      <alignment horizontal="center" vertical="center"/>
    </xf>
    <xf numFmtId="1" fontId="24" fillId="11" borderId="9" xfId="7" quotePrefix="1" applyNumberFormat="1" applyFont="1" applyFill="1" applyBorder="1" applyAlignment="1">
      <alignment horizontal="center" vertical="center"/>
    </xf>
    <xf numFmtId="1" fontId="17" fillId="11" borderId="9" xfId="7" quotePrefix="1" applyNumberFormat="1" applyFont="1" applyFill="1" applyBorder="1" applyAlignment="1">
      <alignment horizontal="center" vertical="center"/>
    </xf>
    <xf numFmtId="1" fontId="12" fillId="9" borderId="4" xfId="2" applyNumberFormat="1" applyFont="1" applyFill="1" applyBorder="1" applyAlignment="1">
      <alignment horizontal="center" vertical="center" wrapText="1"/>
    </xf>
    <xf numFmtId="1" fontId="17" fillId="0" borderId="9" xfId="7" quotePrefix="1" applyNumberFormat="1" applyFont="1" applyFill="1" applyBorder="1" applyAlignment="1">
      <alignment horizontal="left" vertical="center"/>
    </xf>
    <xf numFmtId="166" fontId="17" fillId="11" borderId="9" xfId="7" quotePrefix="1" applyNumberFormat="1" applyFont="1" applyFill="1" applyBorder="1" applyAlignment="1">
      <alignment horizontal="center" vertical="center"/>
    </xf>
    <xf numFmtId="49" fontId="18" fillId="11" borderId="2" xfId="7" quotePrefix="1" applyNumberFormat="1" applyFont="1" applyFill="1" applyBorder="1" applyAlignment="1">
      <alignment horizontal="center" vertical="center"/>
    </xf>
    <xf numFmtId="0" fontId="19" fillId="0" borderId="9" xfId="2" applyFont="1" applyBorder="1" applyAlignment="1">
      <alignment vertical="center" wrapText="1"/>
    </xf>
    <xf numFmtId="0" fontId="13" fillId="4" borderId="0" xfId="1" applyNumberFormat="1" applyFont="1" applyFill="1" applyBorder="1" applyAlignment="1">
      <alignment horizontal="center" vertical="center"/>
    </xf>
    <xf numFmtId="0" fontId="28" fillId="0" borderId="0" xfId="0" applyFont="1"/>
    <xf numFmtId="43" fontId="29" fillId="2" borderId="0" xfId="1" applyFont="1" applyFill="1"/>
    <xf numFmtId="0" fontId="32" fillId="0" borderId="0" xfId="0" applyFont="1"/>
    <xf numFmtId="0" fontId="0" fillId="0" borderId="0" xfId="0" applyAlignment="1">
      <alignment horizontal="left"/>
    </xf>
    <xf numFmtId="43" fontId="29" fillId="0" borderId="0" xfId="1" applyFont="1"/>
    <xf numFmtId="0" fontId="33" fillId="0" borderId="0" xfId="0" applyFont="1"/>
    <xf numFmtId="0" fontId="6" fillId="7" borderId="4" xfId="2" applyFont="1" applyFill="1" applyBorder="1" applyAlignment="1">
      <alignment horizontal="center" vertical="center"/>
    </xf>
    <xf numFmtId="0" fontId="6" fillId="8" borderId="4" xfId="2" applyFont="1" applyFill="1" applyBorder="1" applyAlignment="1">
      <alignment horizontal="center" vertical="center"/>
    </xf>
    <xf numFmtId="1" fontId="25" fillId="5" borderId="3" xfId="4" applyNumberFormat="1" applyFont="1" applyFill="1" applyBorder="1" applyAlignment="1">
      <alignment horizontal="center" vertical="center"/>
    </xf>
    <xf numFmtId="1" fontId="25" fillId="5" borderId="4" xfId="4" applyNumberFormat="1" applyFont="1" applyFill="1" applyBorder="1" applyAlignment="1">
      <alignment horizontal="center" vertical="center"/>
    </xf>
    <xf numFmtId="1" fontId="25" fillId="5" borderId="5" xfId="4" applyNumberFormat="1" applyFont="1" applyFill="1" applyBorder="1" applyAlignment="1">
      <alignment horizontal="center" vertical="center"/>
    </xf>
    <xf numFmtId="164" fontId="5" fillId="6" borderId="3" xfId="4" applyNumberFormat="1" applyFont="1" applyFill="1" applyBorder="1" applyAlignment="1">
      <alignment horizontal="center" vertical="center"/>
    </xf>
    <xf numFmtId="164" fontId="5" fillId="6" borderId="4" xfId="4" applyNumberFormat="1" applyFont="1" applyFill="1" applyBorder="1" applyAlignment="1">
      <alignment horizontal="center" vertical="center"/>
    </xf>
    <xf numFmtId="164" fontId="5" fillId="6" borderId="5" xfId="4" applyNumberFormat="1" applyFont="1" applyFill="1" applyBorder="1" applyAlignment="1">
      <alignment horizontal="center" vertical="center"/>
    </xf>
    <xf numFmtId="0" fontId="6" fillId="7" borderId="3" xfId="2" applyFont="1" applyFill="1" applyBorder="1" applyAlignment="1">
      <alignment horizontal="center" vertical="center"/>
    </xf>
    <xf numFmtId="0" fontId="6" fillId="7" borderId="4" xfId="2" applyFont="1" applyFill="1" applyBorder="1" applyAlignment="1">
      <alignment horizontal="center" vertical="center"/>
    </xf>
    <xf numFmtId="0" fontId="8" fillId="8" borderId="3" xfId="2" applyFont="1" applyFill="1" applyBorder="1" applyAlignment="1">
      <alignment horizontal="center" vertical="center"/>
    </xf>
    <xf numFmtId="0" fontId="8" fillId="8" borderId="4" xfId="2" applyFont="1" applyFill="1" applyBorder="1" applyAlignment="1">
      <alignment horizontal="center" vertical="center"/>
    </xf>
    <xf numFmtId="0" fontId="8" fillId="8" borderId="5" xfId="2" applyFont="1" applyFill="1" applyBorder="1" applyAlignment="1">
      <alignment horizontal="center" vertical="center"/>
    </xf>
    <xf numFmtId="0" fontId="6" fillId="8" borderId="3" xfId="2" applyFont="1" applyFill="1" applyBorder="1" applyAlignment="1">
      <alignment horizontal="center" vertical="center"/>
    </xf>
    <xf numFmtId="0" fontId="6" fillId="8" borderId="4" xfId="2" applyFont="1" applyFill="1" applyBorder="1" applyAlignment="1">
      <alignment horizontal="center" vertical="center"/>
    </xf>
    <xf numFmtId="0" fontId="6" fillId="8" borderId="5" xfId="2" applyFont="1" applyFill="1" applyBorder="1" applyAlignment="1">
      <alignment horizontal="center" vertical="center"/>
    </xf>
  </cellXfs>
  <cellStyles count="9">
    <cellStyle name="Millares" xfId="1" builtinId="3"/>
    <cellStyle name="Millares 10" xfId="7" xr:uid="{00000000-0005-0000-0000-000001000000}"/>
    <cellStyle name="Millares 2" xfId="3" xr:uid="{00000000-0005-0000-0000-000002000000}"/>
    <cellStyle name="Millares 2 63" xfId="5" xr:uid="{00000000-0005-0000-0000-000003000000}"/>
    <cellStyle name="Millares 30" xfId="6" xr:uid="{00000000-0005-0000-0000-000004000000}"/>
    <cellStyle name="Normal" xfId="0" builtinId="0"/>
    <cellStyle name="Normal 2" xfId="4" xr:uid="{00000000-0005-0000-0000-000006000000}"/>
    <cellStyle name="Normal 55" xfId="2" xr:uid="{00000000-0005-0000-0000-000007000000}"/>
    <cellStyle name="Normal 8" xfId="8" xr:uid="{00000000-0005-0000-0000-000008000000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8F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ambios%20SUC%20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Hoja2"/>
    </sheetNames>
    <sheetDataSet>
      <sheetData sheetId="0">
        <row r="3">
          <cell r="A3" t="str">
            <v xml:space="preserve">    GEN SUC22-0093</v>
          </cell>
          <cell r="E3">
            <v>44586</v>
          </cell>
        </row>
        <row r="5">
          <cell r="A5">
            <v>7501006551082</v>
          </cell>
          <cell r="B5">
            <v>7501006559330</v>
          </cell>
          <cell r="C5" t="str">
            <v>SE</v>
          </cell>
          <cell r="D5" t="str">
            <v>PALOMITAS ACT II  87.5 G. CHILE LIMON</v>
          </cell>
          <cell r="E5" t="str">
            <v>PZA</v>
          </cell>
          <cell r="F5">
            <v>15</v>
          </cell>
          <cell r="H5">
            <v>0</v>
          </cell>
          <cell r="O5">
            <v>7501006555431</v>
          </cell>
          <cell r="P5" t="str">
            <v>SE</v>
          </cell>
          <cell r="Q5" t="str">
            <v>PALOMITAS ACT II &lt;15 PZAS.&gt;CHILE LIMON</v>
          </cell>
          <cell r="R5" t="str">
            <v>EXH</v>
          </cell>
          <cell r="V5">
            <v>167.9</v>
          </cell>
        </row>
        <row r="6">
          <cell r="A6">
            <v>7501557207377</v>
          </cell>
          <cell r="B6">
            <v>7501557207377</v>
          </cell>
          <cell r="C6" t="str">
            <v>VV</v>
          </cell>
          <cell r="D6" t="str">
            <v>VEL ARAMO LUMINOSA NO. 15</v>
          </cell>
          <cell r="E6" t="str">
            <v>PZA</v>
          </cell>
          <cell r="F6">
            <v>12</v>
          </cell>
          <cell r="H6">
            <v>16</v>
          </cell>
          <cell r="O6">
            <v>11661</v>
          </cell>
          <cell r="P6" t="str">
            <v>VV</v>
          </cell>
          <cell r="Q6" t="str">
            <v>VEL ARAMO LUMINOSA NO. 15 12 PZAS.</v>
          </cell>
          <cell r="R6" t="str">
            <v>CJA</v>
          </cell>
          <cell r="V6">
            <v>544.80000000000007</v>
          </cell>
        </row>
        <row r="7">
          <cell r="A7">
            <v>7501557207360</v>
          </cell>
          <cell r="B7">
            <v>7501557207360</v>
          </cell>
          <cell r="C7" t="str">
            <v>VV</v>
          </cell>
          <cell r="D7" t="str">
            <v>VEL ARAMO LUMINOSA NO. 7</v>
          </cell>
          <cell r="E7" t="str">
            <v>PZA</v>
          </cell>
          <cell r="F7">
            <v>12</v>
          </cell>
          <cell r="H7">
            <v>16</v>
          </cell>
          <cell r="O7">
            <v>11663</v>
          </cell>
          <cell r="P7" t="str">
            <v>VV</v>
          </cell>
          <cell r="Q7" t="str">
            <v>VEL ARAMO LUMINOSA NO. 7 12 PZAS.</v>
          </cell>
          <cell r="R7" t="str">
            <v>CJA</v>
          </cell>
          <cell r="V7">
            <v>391.20000000000005</v>
          </cell>
        </row>
        <row r="8">
          <cell r="A8">
            <v>7501557207353</v>
          </cell>
          <cell r="B8">
            <v>7501557207353</v>
          </cell>
          <cell r="C8" t="str">
            <v>VV</v>
          </cell>
          <cell r="D8" t="str">
            <v>VEL ARAMO LUMINOSA NO. 3</v>
          </cell>
          <cell r="E8" t="str">
            <v>PZA</v>
          </cell>
          <cell r="F8">
            <v>24</v>
          </cell>
          <cell r="H8">
            <v>16</v>
          </cell>
          <cell r="O8">
            <v>11662</v>
          </cell>
          <cell r="P8" t="str">
            <v>VV</v>
          </cell>
          <cell r="Q8" t="str">
            <v>VEL ARAMO LUMINOSA NO. 3 24 PZAS.</v>
          </cell>
          <cell r="R8" t="str">
            <v>CJA</v>
          </cell>
          <cell r="V8">
            <v>430.6</v>
          </cell>
        </row>
        <row r="9">
          <cell r="A9">
            <v>7501557207698</v>
          </cell>
          <cell r="B9">
            <v>7501557207698</v>
          </cell>
          <cell r="C9" t="str">
            <v>VV</v>
          </cell>
          <cell r="D9" t="str">
            <v>VEL ARAMO ONIX 1</v>
          </cell>
          <cell r="E9" t="str">
            <v>PZA</v>
          </cell>
          <cell r="F9">
            <v>6</v>
          </cell>
          <cell r="H9">
            <v>16</v>
          </cell>
          <cell r="O9">
            <v>12114</v>
          </cell>
          <cell r="P9" t="str">
            <v>VV</v>
          </cell>
          <cell r="Q9" t="str">
            <v>VEL ARAMO ONIX 1 6 PZAS.</v>
          </cell>
          <cell r="R9" t="str">
            <v>CJA</v>
          </cell>
          <cell r="V9">
            <v>557.1</v>
          </cell>
        </row>
        <row r="10">
          <cell r="A10">
            <v>7501557207704</v>
          </cell>
          <cell r="B10">
            <v>7501557207704</v>
          </cell>
          <cell r="C10" t="str">
            <v>VV</v>
          </cell>
          <cell r="D10" t="str">
            <v>VEL ARAMO ONIX 2</v>
          </cell>
          <cell r="E10" t="str">
            <v>PZA</v>
          </cell>
          <cell r="F10">
            <v>6</v>
          </cell>
          <cell r="H10">
            <v>16</v>
          </cell>
          <cell r="O10">
            <v>12115</v>
          </cell>
          <cell r="P10" t="str">
            <v>VV</v>
          </cell>
          <cell r="Q10" t="str">
            <v>VEL ARAMO ONIX 2 6 PZAS.</v>
          </cell>
          <cell r="R10" t="str">
            <v>CJA</v>
          </cell>
          <cell r="V10">
            <v>400.1</v>
          </cell>
        </row>
        <row r="11">
          <cell r="A11">
            <v>7506397900242</v>
          </cell>
          <cell r="B11">
            <v>7506397900242</v>
          </cell>
          <cell r="C11" t="str">
            <v>VV</v>
          </cell>
          <cell r="D11" t="str">
            <v>VEL LUZ CELESTIAL ILUMINA NO. 1</v>
          </cell>
          <cell r="E11" t="str">
            <v>PZA</v>
          </cell>
          <cell r="F11">
            <v>6</v>
          </cell>
          <cell r="H11">
            <v>16</v>
          </cell>
          <cell r="O11">
            <v>750639799</v>
          </cell>
          <cell r="P11" t="str">
            <v>VV</v>
          </cell>
          <cell r="Q11" t="str">
            <v>VEL LUZ CELESTIAL ILUMINA NO.1  6 PZAS.</v>
          </cell>
          <cell r="R11" t="str">
            <v>CJA</v>
          </cell>
          <cell r="V11">
            <v>562.30000000000007</v>
          </cell>
        </row>
        <row r="12">
          <cell r="A12">
            <v>7506397900051</v>
          </cell>
          <cell r="B12">
            <v>7506397900051</v>
          </cell>
          <cell r="C12" t="str">
            <v>VV</v>
          </cell>
          <cell r="D12" t="str">
            <v>VEL LUZ CELESTIAL ILUMINA NO. 2</v>
          </cell>
          <cell r="E12" t="str">
            <v>PZA</v>
          </cell>
          <cell r="F12">
            <v>6</v>
          </cell>
          <cell r="H12">
            <v>16</v>
          </cell>
          <cell r="O12">
            <v>750639700101</v>
          </cell>
          <cell r="P12" t="str">
            <v>VV</v>
          </cell>
          <cell r="Q12" t="str">
            <v>VEL LUZ CELESTIAL ILUMINA NO. 2 6 PZAS.</v>
          </cell>
          <cell r="R12" t="str">
            <v>CJA</v>
          </cell>
          <cell r="V12">
            <v>400.20000000000005</v>
          </cell>
        </row>
        <row r="13">
          <cell r="A13">
            <v>7506397900068</v>
          </cell>
          <cell r="B13">
            <v>7506397900068</v>
          </cell>
          <cell r="C13" t="str">
            <v>VV</v>
          </cell>
          <cell r="D13" t="str">
            <v>VEL LUZ CELESTIAL ILUMINA NO. 3</v>
          </cell>
          <cell r="E13" t="str">
            <v>PZA</v>
          </cell>
          <cell r="F13">
            <v>12</v>
          </cell>
          <cell r="H13">
            <v>16</v>
          </cell>
          <cell r="O13">
            <v>750639700102</v>
          </cell>
          <cell r="P13" t="str">
            <v>VV</v>
          </cell>
          <cell r="Q13" t="str">
            <v>VEL LUZ CELESTIAL ILUMINA NO. 3 12 PZAS.</v>
          </cell>
          <cell r="R13" t="str">
            <v>CJA</v>
          </cell>
          <cell r="V13">
            <v>451.40000000000003</v>
          </cell>
        </row>
        <row r="14">
          <cell r="A14">
            <v>7506397900099</v>
          </cell>
          <cell r="B14">
            <v>7506397900099</v>
          </cell>
          <cell r="C14" t="str">
            <v>VV</v>
          </cell>
          <cell r="D14" t="str">
            <v>VEL LUZ CELESTIAL ILUMINA NO. 15</v>
          </cell>
          <cell r="E14" t="str">
            <v>PZA</v>
          </cell>
          <cell r="F14">
            <v>12</v>
          </cell>
          <cell r="H14">
            <v>16</v>
          </cell>
          <cell r="O14">
            <v>750639700103</v>
          </cell>
          <cell r="P14" t="str">
            <v>VV</v>
          </cell>
          <cell r="Q14" t="str">
            <v>VEL LUZ CELESTIAL ILUMINA NO. 15 12 PZAS</v>
          </cell>
          <cell r="R14" t="str">
            <v>CJA</v>
          </cell>
          <cell r="V14">
            <v>525.9</v>
          </cell>
        </row>
        <row r="15">
          <cell r="A15">
            <v>7506397900082</v>
          </cell>
          <cell r="B15">
            <v>7506397900082</v>
          </cell>
          <cell r="C15" t="str">
            <v>VV</v>
          </cell>
          <cell r="D15" t="str">
            <v>VEL LUZ CELESTIAL ILUMINA NO. 7</v>
          </cell>
          <cell r="E15" t="str">
            <v>PZA</v>
          </cell>
          <cell r="F15">
            <v>12</v>
          </cell>
          <cell r="H15">
            <v>16</v>
          </cell>
          <cell r="O15">
            <v>750639700104</v>
          </cell>
          <cell r="P15" t="str">
            <v>VV</v>
          </cell>
          <cell r="Q15" t="str">
            <v>VEL LUZ CELESTIAL ILUMINA NO. 7 12 PZAS.</v>
          </cell>
          <cell r="R15" t="str">
            <v>CJA</v>
          </cell>
          <cell r="V15">
            <v>381.20000000000005</v>
          </cell>
        </row>
        <row r="16">
          <cell r="A16">
            <v>7506397900075</v>
          </cell>
          <cell r="B16">
            <v>7506397900075</v>
          </cell>
          <cell r="C16" t="str">
            <v>VV</v>
          </cell>
          <cell r="D16" t="str">
            <v>VEL LUZ CELESTIAL ILUMINA NO. 4</v>
          </cell>
          <cell r="E16" t="str">
            <v>PZA</v>
          </cell>
          <cell r="F16">
            <v>24</v>
          </cell>
          <cell r="H16">
            <v>16</v>
          </cell>
          <cell r="O16">
            <v>750639700105</v>
          </cell>
          <cell r="P16" t="str">
            <v>VV</v>
          </cell>
          <cell r="Q16" t="str">
            <v>VEL LUZ CELESTIAL ILUMINA NO. 4 24 PZAS.</v>
          </cell>
          <cell r="R16" t="str">
            <v>CJA</v>
          </cell>
          <cell r="V16">
            <v>431.1</v>
          </cell>
        </row>
        <row r="17">
          <cell r="A17">
            <v>7506397900266</v>
          </cell>
          <cell r="B17">
            <v>7506397900266</v>
          </cell>
          <cell r="C17" t="str">
            <v>VV</v>
          </cell>
          <cell r="D17" t="str">
            <v>VEL LUZ CELESTIAL 30 HORAS 1 PZA.</v>
          </cell>
          <cell r="E17" t="str">
            <v>PZA</v>
          </cell>
          <cell r="F17">
            <v>70</v>
          </cell>
          <cell r="H17">
            <v>16</v>
          </cell>
          <cell r="O17">
            <v>750831794</v>
          </cell>
          <cell r="P17" t="str">
            <v>VV</v>
          </cell>
          <cell r="Q17" t="str">
            <v>VEL LUZ CELESTIAL 30 HORAS 70 PZAS.</v>
          </cell>
          <cell r="R17" t="str">
            <v>CJA</v>
          </cell>
          <cell r="V17">
            <v>597.1</v>
          </cell>
        </row>
        <row r="18">
          <cell r="A18">
            <v>7503009774994</v>
          </cell>
          <cell r="B18">
            <v>7503009774994</v>
          </cell>
          <cell r="C18" t="str">
            <v>VV</v>
          </cell>
          <cell r="D18" t="str">
            <v>VEL LUZ CELESTIAL REP # 18 AZUL</v>
          </cell>
          <cell r="E18" t="str">
            <v>PZA</v>
          </cell>
          <cell r="F18">
            <v>40</v>
          </cell>
          <cell r="H18">
            <v>16</v>
          </cell>
          <cell r="O18">
            <v>750103195</v>
          </cell>
          <cell r="P18" t="str">
            <v>VV</v>
          </cell>
          <cell r="Q18" t="str">
            <v>VEL LUZ CELESTIAL REP. #18 AZUL 40 PZAS.</v>
          </cell>
          <cell r="R18" t="str">
            <v>CJA</v>
          </cell>
          <cell r="V18">
            <v>513.4</v>
          </cell>
        </row>
        <row r="19">
          <cell r="A19">
            <v>7503009774987</v>
          </cell>
          <cell r="B19">
            <v>7503009774987</v>
          </cell>
          <cell r="C19" t="str">
            <v>VV</v>
          </cell>
          <cell r="D19" t="str">
            <v>VEL LUZ CELESTIAL REPUESTO 21 1 PZA.</v>
          </cell>
          <cell r="E19" t="str">
            <v>PZA</v>
          </cell>
          <cell r="F19">
            <v>40</v>
          </cell>
          <cell r="H19">
            <v>16</v>
          </cell>
          <cell r="O19">
            <v>5480125501</v>
          </cell>
          <cell r="P19" t="str">
            <v>VV</v>
          </cell>
          <cell r="Q19" t="str">
            <v>VEL LUZ CELESTIAL REPUESTO 21 40 PZAS.</v>
          </cell>
          <cell r="R19" t="str">
            <v>CJA</v>
          </cell>
          <cell r="V19">
            <v>559.20000000000005</v>
          </cell>
        </row>
        <row r="20">
          <cell r="A20">
            <v>7503009774949</v>
          </cell>
          <cell r="B20">
            <v>7503009774949</v>
          </cell>
          <cell r="C20" t="str">
            <v>VV</v>
          </cell>
          <cell r="D20" t="str">
            <v>VEL LUZ CELESTIAL ECO CAFETERO</v>
          </cell>
          <cell r="E20" t="str">
            <v>PZA</v>
          </cell>
          <cell r="F20">
            <v>20</v>
          </cell>
          <cell r="H20">
            <v>16</v>
          </cell>
          <cell r="O20">
            <v>1793</v>
          </cell>
          <cell r="P20" t="str">
            <v>VV</v>
          </cell>
          <cell r="Q20" t="str">
            <v>VEL LUZ CELESTIAL ECO CAFETERO 20 PZAS.</v>
          </cell>
          <cell r="R20" t="str">
            <v>CJA</v>
          </cell>
          <cell r="V20">
            <v>274.10000000000002</v>
          </cell>
        </row>
        <row r="21">
          <cell r="A21">
            <v>7503009774840</v>
          </cell>
          <cell r="B21">
            <v>7503009774840</v>
          </cell>
          <cell r="C21" t="str">
            <v>VV</v>
          </cell>
          <cell r="D21" t="str">
            <v>VEL LUZ CELESTIAL ECO LIMONERO</v>
          </cell>
          <cell r="E21" t="str">
            <v>PZA</v>
          </cell>
          <cell r="F21">
            <v>20</v>
          </cell>
          <cell r="H21">
            <v>16</v>
          </cell>
          <cell r="O21">
            <v>1791</v>
          </cell>
          <cell r="P21" t="str">
            <v>VV</v>
          </cell>
          <cell r="Q21" t="str">
            <v>VEL LUZ CELESTIAL ECO LIMONERO 20 PZAS.</v>
          </cell>
          <cell r="R21" t="str">
            <v>CJA</v>
          </cell>
          <cell r="V21">
            <v>243.6</v>
          </cell>
        </row>
        <row r="22">
          <cell r="A22">
            <v>7502272523384</v>
          </cell>
          <cell r="B22">
            <v>8435420301369</v>
          </cell>
          <cell r="C22" t="str">
            <v>VV</v>
          </cell>
          <cell r="D22" t="str">
            <v>VEL LUZ DIVINA TARRO CERVECERO 1 P.</v>
          </cell>
          <cell r="E22" t="str">
            <v>PZA</v>
          </cell>
          <cell r="F22">
            <v>12</v>
          </cell>
          <cell r="H22">
            <v>16</v>
          </cell>
          <cell r="O22">
            <v>750869852014</v>
          </cell>
          <cell r="P22" t="str">
            <v>VV</v>
          </cell>
          <cell r="Q22" t="str">
            <v>VEL LUZ DIVINA TARRO CERVECERO 12 P.</v>
          </cell>
          <cell r="R22" t="str">
            <v>CJA</v>
          </cell>
          <cell r="V22">
            <v>388.5</v>
          </cell>
        </row>
        <row r="23">
          <cell r="A23">
            <v>7502272524404</v>
          </cell>
          <cell r="B23">
            <v>7502272524916</v>
          </cell>
          <cell r="C23" t="str">
            <v>VV</v>
          </cell>
          <cell r="D23" t="str">
            <v>VEL FLANERA EXTRACTO CITRONELA 1 PIEZA</v>
          </cell>
          <cell r="E23" t="str">
            <v>PZA</v>
          </cell>
          <cell r="F23">
            <v>24</v>
          </cell>
          <cell r="H23">
            <v>16</v>
          </cell>
          <cell r="O23">
            <v>645201205</v>
          </cell>
          <cell r="P23" t="str">
            <v>VV</v>
          </cell>
          <cell r="Q23" t="str">
            <v>VEL FLANERA EXTRACTO CITRONELA 24 PZAS.</v>
          </cell>
          <cell r="R23" t="str">
            <v>CJA</v>
          </cell>
          <cell r="V23">
            <v>373.3</v>
          </cell>
        </row>
        <row r="24">
          <cell r="A24">
            <v>7506397900457</v>
          </cell>
          <cell r="B24">
            <v>7502272525517</v>
          </cell>
          <cell r="C24" t="str">
            <v>VV</v>
          </cell>
          <cell r="D24" t="str">
            <v>VEL ROSITA IMAGEN ANGEL DE LA GUARDA</v>
          </cell>
          <cell r="E24" t="str">
            <v>PZA</v>
          </cell>
          <cell r="F24">
            <v>12</v>
          </cell>
          <cell r="H24">
            <v>16</v>
          </cell>
          <cell r="O24">
            <v>75030148583</v>
          </cell>
          <cell r="P24" t="str">
            <v>VV</v>
          </cell>
          <cell r="Q24" t="str">
            <v>VEL ROSITA IMAGEN 12 P. ANGEL DE LA G.</v>
          </cell>
          <cell r="R24" t="str">
            <v>CJA</v>
          </cell>
          <cell r="V24">
            <v>358.5</v>
          </cell>
        </row>
        <row r="25">
          <cell r="A25">
            <v>7506397900396</v>
          </cell>
          <cell r="B25">
            <v>7502272525494</v>
          </cell>
          <cell r="C25" t="str">
            <v>VV</v>
          </cell>
          <cell r="D25" t="str">
            <v>VEL ROSITA IMGEN DIVINA PROVIDENCIA</v>
          </cell>
          <cell r="E25" t="str">
            <v>PZA</v>
          </cell>
          <cell r="F25">
            <v>12</v>
          </cell>
          <cell r="H25">
            <v>16</v>
          </cell>
          <cell r="O25">
            <v>4591005</v>
          </cell>
          <cell r="P25" t="str">
            <v>VV</v>
          </cell>
          <cell r="Q25" t="str">
            <v>VEL ROSITA IMAGEN 12 P. DIVINA PROVID.</v>
          </cell>
          <cell r="R25" t="str">
            <v>CJA</v>
          </cell>
          <cell r="V25">
            <v>358.5</v>
          </cell>
        </row>
        <row r="26">
          <cell r="A26">
            <v>7506397900433</v>
          </cell>
          <cell r="B26">
            <v>744831190188</v>
          </cell>
          <cell r="C26" t="str">
            <v>VV</v>
          </cell>
          <cell r="D26" t="str">
            <v>VEL ROSITA IMAGEN SAN JUAN PABLO II</v>
          </cell>
          <cell r="E26" t="str">
            <v>PZA</v>
          </cell>
          <cell r="F26">
            <v>12</v>
          </cell>
          <cell r="H26">
            <v>16</v>
          </cell>
          <cell r="O26">
            <v>4591009</v>
          </cell>
          <cell r="P26" t="str">
            <v>VV</v>
          </cell>
          <cell r="Q26" t="str">
            <v>VEL ROSITA IMAGEN 12 P. SN JUAN PABLO II</v>
          </cell>
          <cell r="R26" t="str">
            <v>CJA</v>
          </cell>
          <cell r="V26">
            <v>358.5</v>
          </cell>
        </row>
        <row r="27">
          <cell r="A27">
            <v>7506397900419</v>
          </cell>
          <cell r="B27">
            <v>7506397900419</v>
          </cell>
          <cell r="C27" t="str">
            <v>VV</v>
          </cell>
          <cell r="D27" t="str">
            <v>VEL ROSITA IMAGEN MARTIN CABALLERO</v>
          </cell>
          <cell r="E27" t="str">
            <v>PZA</v>
          </cell>
          <cell r="F27">
            <v>12</v>
          </cell>
          <cell r="H27">
            <v>16</v>
          </cell>
          <cell r="O27">
            <v>4591007</v>
          </cell>
          <cell r="P27" t="str">
            <v>VV</v>
          </cell>
          <cell r="Q27" t="str">
            <v>VEL ROSITA IMAGEN 12 P. SAN MARTIN CAB.</v>
          </cell>
          <cell r="R27" t="str">
            <v>CJA</v>
          </cell>
          <cell r="V27">
            <v>358.5</v>
          </cell>
        </row>
        <row r="28">
          <cell r="A28">
            <v>7506397900440</v>
          </cell>
          <cell r="B28">
            <v>7502272525500</v>
          </cell>
          <cell r="C28" t="str">
            <v>VV</v>
          </cell>
          <cell r="D28" t="str">
            <v>VEL ROSITA IMAGEN SAN MIGUEL ARCANGEL</v>
          </cell>
          <cell r="E28" t="str">
            <v>PZA</v>
          </cell>
          <cell r="F28">
            <v>12</v>
          </cell>
          <cell r="H28">
            <v>16</v>
          </cell>
          <cell r="O28">
            <v>4591008</v>
          </cell>
          <cell r="P28" t="str">
            <v>VV</v>
          </cell>
          <cell r="Q28" t="str">
            <v>VEL ROSITA IMAGEN 12 P. SAN MIGUEL ARC.</v>
          </cell>
          <cell r="R28" t="str">
            <v>CJA</v>
          </cell>
          <cell r="V28">
            <v>358.5</v>
          </cell>
        </row>
        <row r="29">
          <cell r="A29">
            <v>744831190478</v>
          </cell>
          <cell r="B29">
            <v>744831190478</v>
          </cell>
          <cell r="C29" t="str">
            <v>VV</v>
          </cell>
          <cell r="D29" t="str">
            <v>VEL ROSITA IMAGEN SANTO NI¥O ATOCHA</v>
          </cell>
          <cell r="E29" t="str">
            <v>PZA</v>
          </cell>
          <cell r="F29">
            <v>12</v>
          </cell>
          <cell r="H29">
            <v>16</v>
          </cell>
          <cell r="O29">
            <v>4591011</v>
          </cell>
          <cell r="P29" t="str">
            <v>VV</v>
          </cell>
          <cell r="Q29" t="str">
            <v>VEL ROSITA IMAGEN 12 P. STO. NI¥O ATOCHA</v>
          </cell>
          <cell r="R29" t="str">
            <v>CJA</v>
          </cell>
          <cell r="V29">
            <v>358.5</v>
          </cell>
        </row>
        <row r="30">
          <cell r="A30">
            <v>7506397900402</v>
          </cell>
          <cell r="B30">
            <v>744831190331</v>
          </cell>
          <cell r="C30" t="str">
            <v>VV</v>
          </cell>
          <cell r="D30" t="str">
            <v>VEL ROSITA IMAGEN SAGRADO CORAZON</v>
          </cell>
          <cell r="E30" t="str">
            <v>PZA</v>
          </cell>
          <cell r="F30">
            <v>12</v>
          </cell>
          <cell r="H30">
            <v>16</v>
          </cell>
          <cell r="O30">
            <v>4591004</v>
          </cell>
          <cell r="P30" t="str">
            <v>VV</v>
          </cell>
          <cell r="Q30" t="str">
            <v>VEL ROSITA IMAGEN 12 P. SAGRADO CORAZON</v>
          </cell>
          <cell r="R30" t="str">
            <v>CJA</v>
          </cell>
          <cell r="V30">
            <v>358.5</v>
          </cell>
        </row>
        <row r="31">
          <cell r="A31">
            <v>7506397900488</v>
          </cell>
          <cell r="B31">
            <v>7502272525531</v>
          </cell>
          <cell r="C31" t="str">
            <v>VV</v>
          </cell>
          <cell r="D31" t="str">
            <v>VEL ROSITA IMAGEN SAN JUAN DIEGO</v>
          </cell>
          <cell r="E31" t="str">
            <v>PZA</v>
          </cell>
          <cell r="F31">
            <v>12</v>
          </cell>
          <cell r="H31">
            <v>16</v>
          </cell>
          <cell r="O31">
            <v>4591006</v>
          </cell>
          <cell r="P31" t="str">
            <v>VV</v>
          </cell>
          <cell r="Q31" t="str">
            <v>VEL ROSITA IMAGEN 12 P. SAN JUAN DIEGO</v>
          </cell>
          <cell r="R31" t="str">
            <v>CJA</v>
          </cell>
          <cell r="V31">
            <v>358.5</v>
          </cell>
        </row>
        <row r="32">
          <cell r="A32">
            <v>7506397900372</v>
          </cell>
          <cell r="B32">
            <v>7506397900372</v>
          </cell>
          <cell r="C32" t="str">
            <v>VV</v>
          </cell>
          <cell r="D32" t="str">
            <v>VEL ROSITA IMAGEN SAN JUDAS TADEO</v>
          </cell>
          <cell r="E32" t="str">
            <v>PZA</v>
          </cell>
          <cell r="F32">
            <v>12</v>
          </cell>
          <cell r="H32">
            <v>16</v>
          </cell>
          <cell r="O32">
            <v>4591003</v>
          </cell>
          <cell r="P32" t="str">
            <v>VV</v>
          </cell>
          <cell r="Q32" t="str">
            <v>VEL ROSITA IMAGEN 12 P. SAN JUDAS TADEO</v>
          </cell>
          <cell r="R32" t="str">
            <v>CJA</v>
          </cell>
          <cell r="V32">
            <v>358.5</v>
          </cell>
        </row>
        <row r="33">
          <cell r="A33">
            <v>7506397900389</v>
          </cell>
          <cell r="B33">
            <v>7506397900389</v>
          </cell>
          <cell r="C33" t="str">
            <v>VV</v>
          </cell>
          <cell r="D33" t="str">
            <v>VEL ROSITA IMAGEN VIRGEN DE GPE.</v>
          </cell>
          <cell r="E33" t="str">
            <v>PZA</v>
          </cell>
          <cell r="F33">
            <v>12</v>
          </cell>
          <cell r="H33">
            <v>16</v>
          </cell>
          <cell r="O33">
            <v>4591001</v>
          </cell>
          <cell r="P33" t="str">
            <v>VV</v>
          </cell>
          <cell r="Q33" t="str">
            <v>VEL ROSITA IMAGEN 12 P. VIRGEN DE GPE.</v>
          </cell>
          <cell r="R33" t="str">
            <v>CJA</v>
          </cell>
          <cell r="V33">
            <v>358.5</v>
          </cell>
        </row>
        <row r="34">
          <cell r="A34">
            <v>7506397900495</v>
          </cell>
          <cell r="B34">
            <v>744831190461</v>
          </cell>
          <cell r="C34" t="str">
            <v>VV</v>
          </cell>
          <cell r="D34" t="str">
            <v>VEL ROSITA IMAGEN SANTA MUERTE</v>
          </cell>
          <cell r="E34" t="str">
            <v>PZA</v>
          </cell>
          <cell r="F34">
            <v>12</v>
          </cell>
          <cell r="H34">
            <v>16</v>
          </cell>
          <cell r="O34">
            <v>4591002</v>
          </cell>
          <cell r="P34" t="str">
            <v>VV</v>
          </cell>
          <cell r="Q34" t="str">
            <v>VEL ROSITA IMAGEN 12 P. SANTA MUERTE</v>
          </cell>
          <cell r="R34" t="str">
            <v>CJA</v>
          </cell>
          <cell r="V34">
            <v>358.5</v>
          </cell>
        </row>
        <row r="35">
          <cell r="A35">
            <v>744831123902</v>
          </cell>
          <cell r="B35">
            <v>744831123902</v>
          </cell>
          <cell r="C35" t="str">
            <v>VV</v>
          </cell>
          <cell r="D35" t="str">
            <v>VEL LUZ ET. REP #6 SAN JUDAS TADEO</v>
          </cell>
          <cell r="E35" t="str">
            <v>PZA</v>
          </cell>
          <cell r="F35">
            <v>100</v>
          </cell>
          <cell r="H35">
            <v>16</v>
          </cell>
          <cell r="O35">
            <v>1789</v>
          </cell>
          <cell r="P35" t="str">
            <v>VV</v>
          </cell>
          <cell r="Q35" t="str">
            <v>VEL LUZ ET. REP. #6 SAN JUDAS TADEO 100P</v>
          </cell>
          <cell r="R35" t="str">
            <v>CJA</v>
          </cell>
          <cell r="V35">
            <v>513.6</v>
          </cell>
        </row>
        <row r="36">
          <cell r="A36">
            <v>744831192038</v>
          </cell>
          <cell r="B36">
            <v>744831192038</v>
          </cell>
          <cell r="C36" t="str">
            <v>VV</v>
          </cell>
          <cell r="D36" t="str">
            <v>VEL LUZ ET. IMAGEN TRICOLOR VIRGEN GPE.</v>
          </cell>
          <cell r="E36" t="str">
            <v>PZA</v>
          </cell>
          <cell r="F36">
            <v>12</v>
          </cell>
          <cell r="H36">
            <v>16</v>
          </cell>
          <cell r="O36">
            <v>744831157416</v>
          </cell>
          <cell r="P36" t="str">
            <v>VV</v>
          </cell>
          <cell r="Q36" t="str">
            <v>VEL LUZ ET. IMAGEN 12 P. TRIC VIRGEN GPE</v>
          </cell>
          <cell r="R36" t="str">
            <v>CJA</v>
          </cell>
          <cell r="V36">
            <v>358.5</v>
          </cell>
        </row>
        <row r="37">
          <cell r="A37">
            <v>744831157419</v>
          </cell>
          <cell r="B37">
            <v>74483115741</v>
          </cell>
          <cell r="C37" t="str">
            <v>VV</v>
          </cell>
          <cell r="D37" t="str">
            <v>VEL LUZ ET. SIETE POTENCIAS AFRICANAS</v>
          </cell>
          <cell r="E37" t="str">
            <v>PZA</v>
          </cell>
          <cell r="F37">
            <v>12</v>
          </cell>
          <cell r="H37">
            <v>16</v>
          </cell>
          <cell r="O37">
            <v>1589</v>
          </cell>
          <cell r="P37" t="str">
            <v>VV</v>
          </cell>
          <cell r="Q37" t="str">
            <v>VEL LUZ ET. SIETE POTENCIAS AFR 12 P.</v>
          </cell>
          <cell r="R37" t="str">
            <v>CJA</v>
          </cell>
          <cell r="V37">
            <v>358.5</v>
          </cell>
        </row>
        <row r="38">
          <cell r="A38">
            <v>7506397900310</v>
          </cell>
          <cell r="B38">
            <v>7506397900310</v>
          </cell>
          <cell r="C38" t="str">
            <v>VV</v>
          </cell>
          <cell r="D38" t="str">
            <v>VEL LUZ DIVINA REP #12 IM SN JUDAS T 1P.</v>
          </cell>
          <cell r="E38" t="str">
            <v>PZA</v>
          </cell>
          <cell r="F38">
            <v>40</v>
          </cell>
          <cell r="H38">
            <v>16</v>
          </cell>
          <cell r="O38">
            <v>75020363002</v>
          </cell>
          <cell r="P38" t="str">
            <v>VV</v>
          </cell>
          <cell r="Q38" t="str">
            <v>VEL LUZ DIVINA REP #12 IM SN JUDAS T 40P</v>
          </cell>
          <cell r="R38" t="str">
            <v>CJA</v>
          </cell>
          <cell r="V38">
            <v>350.8</v>
          </cell>
        </row>
        <row r="39">
          <cell r="A39">
            <v>7503009774741</v>
          </cell>
          <cell r="B39">
            <v>7503009774741</v>
          </cell>
          <cell r="C39" t="str">
            <v>VV</v>
          </cell>
          <cell r="D39" t="str">
            <v>VEL LUZ DIVINA REP #12 IM VIRGEN GPE 1P.</v>
          </cell>
          <cell r="E39" t="str">
            <v>PZA</v>
          </cell>
          <cell r="F39">
            <v>40</v>
          </cell>
          <cell r="H39">
            <v>16</v>
          </cell>
          <cell r="O39">
            <v>75020363001</v>
          </cell>
          <cell r="P39" t="str">
            <v>VV</v>
          </cell>
          <cell r="Q39" t="str">
            <v>VEL LUZ DIVINA REP #12 IM VIRGEN GPE 40P</v>
          </cell>
          <cell r="R39" t="str">
            <v>CJA</v>
          </cell>
          <cell r="V39">
            <v>350.8</v>
          </cell>
        </row>
        <row r="40">
          <cell r="A40">
            <v>7503009774802</v>
          </cell>
          <cell r="B40">
            <v>7503009774802</v>
          </cell>
          <cell r="C40" t="str">
            <v>VV</v>
          </cell>
          <cell r="D40" t="str">
            <v>VEL REYMA REP. NO. 18 SAN JUDAS TADEO</v>
          </cell>
          <cell r="E40" t="str">
            <v>PZA</v>
          </cell>
          <cell r="F40">
            <v>40</v>
          </cell>
          <cell r="H40">
            <v>16</v>
          </cell>
          <cell r="O40">
            <v>42563027101</v>
          </cell>
          <cell r="P40" t="str">
            <v>VV</v>
          </cell>
          <cell r="Q40" t="str">
            <v>VEL REYMA REP. NO. 18 SAN JUDAS T. 40P.</v>
          </cell>
          <cell r="R40" t="str">
            <v>CJA</v>
          </cell>
          <cell r="V40">
            <v>513.4</v>
          </cell>
        </row>
        <row r="41">
          <cell r="A41">
            <v>7503009774819</v>
          </cell>
          <cell r="B41">
            <v>7503009774819</v>
          </cell>
          <cell r="C41" t="str">
            <v>VV</v>
          </cell>
          <cell r="D41" t="str">
            <v>VEL LUZ CELESTIAL REP #21 IMAGEN 1 PZA</v>
          </cell>
          <cell r="E41" t="str">
            <v>PZA</v>
          </cell>
          <cell r="F41">
            <v>40</v>
          </cell>
          <cell r="H41">
            <v>16</v>
          </cell>
          <cell r="O41">
            <v>42563027102</v>
          </cell>
          <cell r="P41" t="str">
            <v>VV</v>
          </cell>
          <cell r="Q41" t="str">
            <v>VEL LUZ CELESTIAL REP #21 IMAGEN 40 PZAS</v>
          </cell>
          <cell r="R41" t="str">
            <v>CJA</v>
          </cell>
          <cell r="V41">
            <v>559.20000000000005</v>
          </cell>
        </row>
        <row r="42">
          <cell r="A42">
            <v>7502272522301</v>
          </cell>
          <cell r="B42">
            <v>7502272522301</v>
          </cell>
          <cell r="C42" t="str">
            <v>VV</v>
          </cell>
          <cell r="D42" t="str">
            <v>VEL LUZ DIVINA FLANERA PLATINO 1 PZA.</v>
          </cell>
          <cell r="E42" t="str">
            <v>PZA</v>
          </cell>
          <cell r="F42">
            <v>12</v>
          </cell>
          <cell r="H42">
            <v>16</v>
          </cell>
          <cell r="O42">
            <v>750869852012</v>
          </cell>
          <cell r="P42" t="str">
            <v>VV</v>
          </cell>
          <cell r="Q42" t="str">
            <v>VEL LUZ DIVINA FLANERA BLANCA 12 PZAS.</v>
          </cell>
          <cell r="R42" t="str">
            <v>CJA</v>
          </cell>
          <cell r="V42">
            <v>288</v>
          </cell>
        </row>
        <row r="43">
          <cell r="A43">
            <v>7503009774406</v>
          </cell>
          <cell r="B43">
            <v>7503009774406</v>
          </cell>
          <cell r="C43" t="str">
            <v>VV</v>
          </cell>
          <cell r="D43" t="str">
            <v>VEL REYMA PAPA MILAGROSO</v>
          </cell>
          <cell r="E43" t="str">
            <v>PZA</v>
          </cell>
          <cell r="F43">
            <v>60</v>
          </cell>
          <cell r="H43">
            <v>16</v>
          </cell>
          <cell r="O43">
            <v>14581</v>
          </cell>
          <cell r="P43" t="str">
            <v>VV</v>
          </cell>
          <cell r="Q43" t="str">
            <v>VEL REYMA PAPA MILAGROSO 60 PZAS.</v>
          </cell>
          <cell r="R43" t="str">
            <v>CJA</v>
          </cell>
          <cell r="V43">
            <v>507.90000000000003</v>
          </cell>
        </row>
        <row r="44">
          <cell r="A44">
            <v>7503009774390</v>
          </cell>
          <cell r="B44">
            <v>7503009774390</v>
          </cell>
          <cell r="C44" t="str">
            <v>VV</v>
          </cell>
          <cell r="D44" t="str">
            <v>VEL REYMA REP. 12 REYNA MORENA 1 PZA.</v>
          </cell>
          <cell r="E44" t="str">
            <v>PZA</v>
          </cell>
          <cell r="F44">
            <v>60</v>
          </cell>
          <cell r="H44">
            <v>16</v>
          </cell>
          <cell r="O44">
            <v>750869852005</v>
          </cell>
          <cell r="P44" t="str">
            <v>VV</v>
          </cell>
          <cell r="Q44" t="str">
            <v>VEL REYMA REP. 12 REYMA MORENA 60 P.</v>
          </cell>
          <cell r="R44" t="str">
            <v>CJA</v>
          </cell>
          <cell r="V44">
            <v>507.90000000000003</v>
          </cell>
        </row>
        <row r="45">
          <cell r="A45">
            <v>7503009774574</v>
          </cell>
          <cell r="B45">
            <v>7503009774574</v>
          </cell>
          <cell r="C45" t="str">
            <v>VV</v>
          </cell>
          <cell r="D45" t="str">
            <v>VEL REYMA REP. # 18 SAN JUDAS TADEO</v>
          </cell>
          <cell r="E45" t="str">
            <v>PZA</v>
          </cell>
          <cell r="F45">
            <v>40</v>
          </cell>
          <cell r="H45">
            <v>16</v>
          </cell>
          <cell r="O45">
            <v>7463</v>
          </cell>
          <cell r="P45" t="str">
            <v>VV</v>
          </cell>
          <cell r="Q45" t="str">
            <v>VEL REYMA REP. # 18 SAN JUDAS TADEO 40P.</v>
          </cell>
          <cell r="R45" t="str">
            <v>CJA</v>
          </cell>
          <cell r="V45">
            <v>513.4</v>
          </cell>
        </row>
        <row r="46">
          <cell r="A46">
            <v>7503009774680</v>
          </cell>
          <cell r="B46">
            <v>7503009774680</v>
          </cell>
          <cell r="C46" t="str">
            <v>VV</v>
          </cell>
          <cell r="D46" t="str">
            <v>VEL REYMA REP. # 18 VIRGEN DE GPE.</v>
          </cell>
          <cell r="E46" t="str">
            <v>PZA</v>
          </cell>
          <cell r="F46">
            <v>40</v>
          </cell>
          <cell r="H46">
            <v>16</v>
          </cell>
          <cell r="O46">
            <v>41328</v>
          </cell>
          <cell r="P46" t="str">
            <v>VV</v>
          </cell>
          <cell r="Q46" t="str">
            <v>VEL REYMA REP. # 18 VIRGEN DE GPE 40 P.</v>
          </cell>
          <cell r="R46" t="str">
            <v>CJA</v>
          </cell>
          <cell r="V46">
            <v>513.4</v>
          </cell>
        </row>
        <row r="47">
          <cell r="A47">
            <v>7503009774550</v>
          </cell>
          <cell r="B47">
            <v>7503009774550</v>
          </cell>
          <cell r="C47" t="str">
            <v>VV</v>
          </cell>
          <cell r="D47" t="str">
            <v>VEL REYMA REP. # 21 SAN JUDAS TADEO</v>
          </cell>
          <cell r="E47" t="str">
            <v>PZA</v>
          </cell>
          <cell r="F47">
            <v>40</v>
          </cell>
          <cell r="H47">
            <v>16</v>
          </cell>
          <cell r="O47">
            <v>41329</v>
          </cell>
          <cell r="P47" t="str">
            <v>VV</v>
          </cell>
          <cell r="Q47" t="str">
            <v>VEL REYMA REP. # 21 SAN JUDAS TADEO 40P.</v>
          </cell>
          <cell r="R47" t="str">
            <v>CJA</v>
          </cell>
          <cell r="V47">
            <v>559.20000000000005</v>
          </cell>
        </row>
        <row r="48">
          <cell r="A48">
            <v>7503009774307</v>
          </cell>
          <cell r="B48">
            <v>7503101840061</v>
          </cell>
          <cell r="C48" t="str">
            <v>VV</v>
          </cell>
          <cell r="D48" t="str">
            <v>VEL REYMA CAFETERO DECORADO</v>
          </cell>
          <cell r="E48" t="str">
            <v>PZA</v>
          </cell>
          <cell r="F48">
            <v>20</v>
          </cell>
          <cell r="H48">
            <v>16</v>
          </cell>
          <cell r="O48">
            <v>12236</v>
          </cell>
          <cell r="P48" t="str">
            <v>VV</v>
          </cell>
          <cell r="Q48" t="str">
            <v>VEL REYMA CAFETERO DECORADO 20 PZAS.</v>
          </cell>
          <cell r="R48" t="str">
            <v>CJA</v>
          </cell>
          <cell r="V48">
            <v>397.8</v>
          </cell>
        </row>
        <row r="49">
          <cell r="A49">
            <v>7503009774253</v>
          </cell>
          <cell r="B49">
            <v>7503009774253</v>
          </cell>
          <cell r="C49" t="str">
            <v>VV</v>
          </cell>
          <cell r="D49" t="str">
            <v>VEL REYMA CAFETERO LISO</v>
          </cell>
          <cell r="E49" t="str">
            <v>PZA</v>
          </cell>
          <cell r="F49">
            <v>20</v>
          </cell>
          <cell r="H49">
            <v>16</v>
          </cell>
          <cell r="O49">
            <v>11651</v>
          </cell>
          <cell r="P49" t="str">
            <v>VV</v>
          </cell>
          <cell r="Q49" t="str">
            <v>VEL REYMA CAFETERO LISO 20 PIEZAS.</v>
          </cell>
          <cell r="R49" t="str">
            <v>CJA</v>
          </cell>
          <cell r="V49">
            <v>373.70000000000005</v>
          </cell>
        </row>
        <row r="50">
          <cell r="A50">
            <v>7503009774598</v>
          </cell>
          <cell r="B50">
            <v>7503009774598</v>
          </cell>
          <cell r="C50" t="str">
            <v>VV</v>
          </cell>
          <cell r="D50" t="str">
            <v>VEL REYMA VIRGEN DE LA SALUD PATZ 1 PZA</v>
          </cell>
          <cell r="E50" t="str">
            <v>PZA</v>
          </cell>
          <cell r="F50">
            <v>12</v>
          </cell>
          <cell r="H50">
            <v>16</v>
          </cell>
          <cell r="O50">
            <v>116516416</v>
          </cell>
          <cell r="P50" t="str">
            <v>VV</v>
          </cell>
          <cell r="Q50" t="str">
            <v>VEL REYMA VIRGEN DE LA SALUD PATZ 12 P</v>
          </cell>
          <cell r="R50" t="str">
            <v>CJA</v>
          </cell>
          <cell r="V50">
            <v>221.4</v>
          </cell>
        </row>
        <row r="51">
          <cell r="A51">
            <v>7503009774291</v>
          </cell>
          <cell r="B51">
            <v>1523009774291</v>
          </cell>
          <cell r="C51" t="str">
            <v>VV</v>
          </cell>
          <cell r="D51" t="str">
            <v>VEL REYMA CUBERO DECORADO</v>
          </cell>
          <cell r="E51" t="str">
            <v>PZA</v>
          </cell>
          <cell r="F51">
            <v>20</v>
          </cell>
          <cell r="H51">
            <v>16</v>
          </cell>
          <cell r="O51">
            <v>25614</v>
          </cell>
          <cell r="P51" t="str">
            <v>VV</v>
          </cell>
          <cell r="Q51" t="str">
            <v>VEL REYMA CUBERO DECORADO 20 PZAS.</v>
          </cell>
          <cell r="R51" t="str">
            <v>CJA</v>
          </cell>
          <cell r="V51">
            <v>388.40000000000003</v>
          </cell>
        </row>
        <row r="52">
          <cell r="A52">
            <v>7503009774727</v>
          </cell>
          <cell r="B52">
            <v>7503009774727</v>
          </cell>
          <cell r="C52" t="str">
            <v>VV</v>
          </cell>
          <cell r="D52" t="str">
            <v>VEL REYMA CUBERO LISO</v>
          </cell>
          <cell r="E52" t="str">
            <v>PZA</v>
          </cell>
          <cell r="F52">
            <v>20</v>
          </cell>
          <cell r="H52">
            <v>16</v>
          </cell>
          <cell r="O52">
            <v>12239</v>
          </cell>
          <cell r="P52" t="str">
            <v>VV</v>
          </cell>
          <cell r="Q52" t="str">
            <v>VEL REYMA CUBERO LISO 20 PZAS.</v>
          </cell>
          <cell r="R52" t="str">
            <v>CJA</v>
          </cell>
          <cell r="V52">
            <v>366.90000000000003</v>
          </cell>
        </row>
        <row r="53">
          <cell r="A53">
            <v>7503009774222</v>
          </cell>
          <cell r="B53">
            <v>7503009774222</v>
          </cell>
          <cell r="C53" t="str">
            <v>VV</v>
          </cell>
          <cell r="D53" t="str">
            <v>VEL REYMA DIAMANTE BLANCO</v>
          </cell>
          <cell r="E53" t="str">
            <v>PZA</v>
          </cell>
          <cell r="F53">
            <v>20</v>
          </cell>
          <cell r="H53">
            <v>16</v>
          </cell>
          <cell r="O53">
            <v>1787</v>
          </cell>
          <cell r="P53" t="str">
            <v>VV</v>
          </cell>
          <cell r="Q53" t="str">
            <v>VEL REYMA DIAMANTE BLANCO 20 PZAS.</v>
          </cell>
          <cell r="R53" t="str">
            <v>CJA</v>
          </cell>
          <cell r="V53">
            <v>381.90000000000003</v>
          </cell>
        </row>
        <row r="54">
          <cell r="A54">
            <v>7503009774451</v>
          </cell>
          <cell r="B54">
            <v>7506397900013</v>
          </cell>
          <cell r="C54" t="str">
            <v>VV</v>
          </cell>
          <cell r="D54" t="str">
            <v>VEL REYMA IMPERIAL DECORADO</v>
          </cell>
          <cell r="E54" t="str">
            <v>PZA</v>
          </cell>
          <cell r="F54">
            <v>20</v>
          </cell>
          <cell r="H54">
            <v>16</v>
          </cell>
          <cell r="O54">
            <v>75010257689</v>
          </cell>
          <cell r="P54" t="str">
            <v>VV</v>
          </cell>
          <cell r="Q54" t="str">
            <v>VEL REYMA IMPERIAL DECORADO 20 PZAS.</v>
          </cell>
          <cell r="R54" t="str">
            <v>CJA</v>
          </cell>
          <cell r="V54">
            <v>389.6</v>
          </cell>
        </row>
        <row r="55">
          <cell r="A55">
            <v>7503009774581</v>
          </cell>
          <cell r="B55">
            <v>7503009774581</v>
          </cell>
          <cell r="C55" t="str">
            <v>VV</v>
          </cell>
          <cell r="D55" t="str">
            <v>VEL REYMA MONARCA</v>
          </cell>
          <cell r="E55" t="str">
            <v>PZA</v>
          </cell>
          <cell r="F55">
            <v>20</v>
          </cell>
          <cell r="H55">
            <v>16</v>
          </cell>
          <cell r="O55">
            <v>1788</v>
          </cell>
          <cell r="P55" t="str">
            <v>VV</v>
          </cell>
          <cell r="Q55" t="str">
            <v>VEL REYMA MONARCA 20 PZAS.</v>
          </cell>
          <cell r="R55" t="str">
            <v>CJA</v>
          </cell>
          <cell r="V55">
            <v>389.6</v>
          </cell>
        </row>
        <row r="56">
          <cell r="A56">
            <v>7503009774468</v>
          </cell>
          <cell r="B56">
            <v>7503009774468</v>
          </cell>
          <cell r="C56" t="str">
            <v>VV</v>
          </cell>
          <cell r="D56" t="str">
            <v>VEL REYMA MILAN SE 1 PZA</v>
          </cell>
          <cell r="E56" t="str">
            <v>PAQ</v>
          </cell>
          <cell r="F56">
            <v>12</v>
          </cell>
          <cell r="H56">
            <v>16</v>
          </cell>
          <cell r="O56">
            <v>1225112</v>
          </cell>
          <cell r="P56" t="str">
            <v>VV</v>
          </cell>
          <cell r="Q56" t="str">
            <v>VEL REYMA MILAN SE 12 PZAS.</v>
          </cell>
          <cell r="R56" t="str">
            <v>CJA</v>
          </cell>
          <cell r="V56">
            <v>178.5</v>
          </cell>
        </row>
        <row r="57">
          <cell r="A57">
            <v>7506397900204</v>
          </cell>
          <cell r="B57">
            <v>7506397900204</v>
          </cell>
          <cell r="C57" t="str">
            <v>VV</v>
          </cell>
          <cell r="D57" t="str">
            <v>VEL REYMA COPA PARIS 1 PIEZA</v>
          </cell>
          <cell r="E57" t="str">
            <v>PZA</v>
          </cell>
          <cell r="F57">
            <v>24</v>
          </cell>
          <cell r="H57">
            <v>16</v>
          </cell>
          <cell r="O57">
            <v>54840125503</v>
          </cell>
          <cell r="P57" t="str">
            <v>VV</v>
          </cell>
          <cell r="Q57" t="str">
            <v>VEL REYMA COPA PARIS 24 PZAS.</v>
          </cell>
          <cell r="R57" t="str">
            <v>CJA</v>
          </cell>
          <cell r="V57">
            <v>569.4</v>
          </cell>
        </row>
        <row r="58">
          <cell r="A58">
            <v>7502270224146</v>
          </cell>
          <cell r="B58">
            <v>7502270224146</v>
          </cell>
          <cell r="C58" t="str">
            <v>VV</v>
          </cell>
          <cell r="D58" t="str">
            <v>VEL REYMA TEQUILERO CALAVERA 1 PZA.</v>
          </cell>
          <cell r="E58" t="str">
            <v>PZA</v>
          </cell>
          <cell r="F58">
            <v>72</v>
          </cell>
          <cell r="H58">
            <v>16</v>
          </cell>
          <cell r="O58">
            <v>7506712039</v>
          </cell>
          <cell r="P58" t="str">
            <v>VV</v>
          </cell>
          <cell r="Q58" t="str">
            <v>VEL REYMA TEQUILERO CALAVERA 72 PZAS.</v>
          </cell>
          <cell r="R58" t="str">
            <v>CJA</v>
          </cell>
          <cell r="V58">
            <v>1092.3999999999999</v>
          </cell>
        </row>
        <row r="59">
          <cell r="A59">
            <v>7502270222500</v>
          </cell>
          <cell r="B59">
            <v>7502270222500</v>
          </cell>
          <cell r="C59" t="str">
            <v>VV</v>
          </cell>
          <cell r="D59" t="str">
            <v>VEL REYMA TEQUILERO MUELA 1 PZA.</v>
          </cell>
          <cell r="E59" t="str">
            <v>PZA</v>
          </cell>
          <cell r="F59">
            <v>48</v>
          </cell>
          <cell r="H59">
            <v>16</v>
          </cell>
          <cell r="O59">
            <v>7506712040</v>
          </cell>
          <cell r="P59" t="str">
            <v>VV</v>
          </cell>
          <cell r="Q59" t="str">
            <v>VEL REYMA TEQUILERO MUELA 48 PZAS.</v>
          </cell>
          <cell r="R59" t="str">
            <v>CJA</v>
          </cell>
          <cell r="V59">
            <v>566.9</v>
          </cell>
        </row>
        <row r="60">
          <cell r="A60">
            <v>7502270223361</v>
          </cell>
          <cell r="B60">
            <v>7502270223361</v>
          </cell>
          <cell r="C60" t="str">
            <v>VV</v>
          </cell>
          <cell r="D60" t="str">
            <v>VEL REYMA TEQUILERO CUADRADO 1 PZA.</v>
          </cell>
          <cell r="E60" t="str">
            <v>PZA</v>
          </cell>
          <cell r="F60">
            <v>48</v>
          </cell>
          <cell r="H60">
            <v>16</v>
          </cell>
          <cell r="O60">
            <v>7502511652</v>
          </cell>
          <cell r="P60" t="str">
            <v>VV</v>
          </cell>
          <cell r="Q60" t="str">
            <v>VEL REYMA TEQUILERO CUADRADO 48 PZAS.</v>
          </cell>
          <cell r="R60" t="str">
            <v>CJA</v>
          </cell>
          <cell r="V60">
            <v>576.1</v>
          </cell>
        </row>
        <row r="61">
          <cell r="A61">
            <v>7506397900334</v>
          </cell>
          <cell r="B61">
            <v>7506397900327</v>
          </cell>
          <cell r="C61" t="str">
            <v>VV</v>
          </cell>
          <cell r="D61" t="str">
            <v>VEL REYMA COPA GRECIA BLANCA 1 PIEZA.</v>
          </cell>
          <cell r="E61" t="str">
            <v>PZA</v>
          </cell>
          <cell r="F61">
            <v>24</v>
          </cell>
          <cell r="H61">
            <v>16</v>
          </cell>
          <cell r="O61">
            <v>7501080075017</v>
          </cell>
          <cell r="P61" t="str">
            <v>VV</v>
          </cell>
          <cell r="Q61" t="str">
            <v>VEL REYMA COPA GRECIA BLANCA 24 PZAS.</v>
          </cell>
          <cell r="R61" t="str">
            <v>CJA</v>
          </cell>
          <cell r="V61">
            <v>542.80000000000007</v>
          </cell>
        </row>
        <row r="62">
          <cell r="A62">
            <v>7502277720481</v>
          </cell>
          <cell r="B62">
            <v>7502277720481</v>
          </cell>
          <cell r="C62" t="str">
            <v>VV</v>
          </cell>
          <cell r="D62" t="str">
            <v>VEL REYMA COPA GRECIA ROJA 1 PIEZA</v>
          </cell>
          <cell r="E62" t="str">
            <v>PZA</v>
          </cell>
          <cell r="F62">
            <v>24</v>
          </cell>
          <cell r="H62">
            <v>16</v>
          </cell>
          <cell r="O62">
            <v>7501080075018</v>
          </cell>
          <cell r="P62" t="str">
            <v>VV</v>
          </cell>
          <cell r="Q62" t="str">
            <v>VEL REYMA COPA GRECIA ROJA 24 PZAS.</v>
          </cell>
          <cell r="R62" t="str">
            <v>CJA</v>
          </cell>
          <cell r="V62">
            <v>542.80000000000007</v>
          </cell>
        </row>
        <row r="63">
          <cell r="A63">
            <v>7506397900303</v>
          </cell>
          <cell r="B63">
            <v>7506397900303</v>
          </cell>
          <cell r="C63" t="str">
            <v>VV</v>
          </cell>
          <cell r="D63" t="str">
            <v>VEL REYMA STA MUERTE 1P. ROJO</v>
          </cell>
          <cell r="E63" t="str">
            <v>PZA</v>
          </cell>
          <cell r="F63">
            <v>12</v>
          </cell>
          <cell r="H63">
            <v>16</v>
          </cell>
          <cell r="O63">
            <v>750862301006</v>
          </cell>
          <cell r="P63" t="str">
            <v>VV</v>
          </cell>
          <cell r="Q63" t="str">
            <v>VEL REYMA STA MUERTE 12 P. ROJO</v>
          </cell>
          <cell r="R63" t="str">
            <v>CJA</v>
          </cell>
          <cell r="V63">
            <v>358.5</v>
          </cell>
        </row>
        <row r="64">
          <cell r="A64">
            <v>7506397900280</v>
          </cell>
          <cell r="B64">
            <v>7506397900280</v>
          </cell>
          <cell r="C64" t="str">
            <v>VV</v>
          </cell>
          <cell r="D64" t="str">
            <v>VEL REYMA STA MUERTE 1P. VERDE</v>
          </cell>
          <cell r="E64" t="str">
            <v>PZA</v>
          </cell>
          <cell r="F64">
            <v>12</v>
          </cell>
          <cell r="H64">
            <v>16</v>
          </cell>
          <cell r="O64">
            <v>75086231004</v>
          </cell>
          <cell r="P64" t="str">
            <v>VV</v>
          </cell>
          <cell r="Q64" t="str">
            <v>VEL REYMA STA MUERTE 12 P. VERDE</v>
          </cell>
          <cell r="R64" t="str">
            <v>CJA</v>
          </cell>
          <cell r="V64">
            <v>358.5</v>
          </cell>
        </row>
        <row r="65">
          <cell r="A65">
            <v>7506397900273</v>
          </cell>
          <cell r="B65">
            <v>7506397900273</v>
          </cell>
          <cell r="C65" t="str">
            <v>VV</v>
          </cell>
          <cell r="D65" t="str">
            <v>VEL REYMA STA MUERTE 1P. NEGRO</v>
          </cell>
          <cell r="E65" t="str">
            <v>PZA</v>
          </cell>
          <cell r="F65">
            <v>12</v>
          </cell>
          <cell r="H65">
            <v>16</v>
          </cell>
          <cell r="O65">
            <v>750862301005</v>
          </cell>
          <cell r="P65" t="str">
            <v>VV</v>
          </cell>
          <cell r="Q65" t="str">
            <v>VEL REYMA STA MUERTE 12 P. NEGRO</v>
          </cell>
          <cell r="R65" t="str">
            <v>CJA</v>
          </cell>
          <cell r="V65">
            <v>358.5</v>
          </cell>
        </row>
        <row r="66">
          <cell r="A66">
            <v>7506397900297</v>
          </cell>
          <cell r="B66">
            <v>7506397900297</v>
          </cell>
          <cell r="C66" t="str">
            <v>VV</v>
          </cell>
          <cell r="D66" t="str">
            <v>VEL REYMA STA MUERTE 1P. AMARILLO</v>
          </cell>
          <cell r="E66" t="str">
            <v>PZA</v>
          </cell>
          <cell r="F66">
            <v>12</v>
          </cell>
          <cell r="H66">
            <v>16</v>
          </cell>
          <cell r="O66">
            <v>750862301003</v>
          </cell>
          <cell r="P66" t="str">
            <v>VV</v>
          </cell>
          <cell r="Q66" t="str">
            <v>VEL REYMA STA MUERTE 12P. AMARILLO</v>
          </cell>
          <cell r="R66" t="str">
            <v>CJA</v>
          </cell>
          <cell r="V66">
            <v>358.5</v>
          </cell>
        </row>
        <row r="67">
          <cell r="A67">
            <v>7856850101</v>
          </cell>
          <cell r="B67">
            <v>7503009774383</v>
          </cell>
          <cell r="C67" t="str">
            <v>VV</v>
          </cell>
          <cell r="D67" t="str">
            <v>VEL REYMA STA MUERTE 1P. COLOR</v>
          </cell>
          <cell r="E67" t="str">
            <v>PZA</v>
          </cell>
          <cell r="F67">
            <v>12</v>
          </cell>
          <cell r="H67">
            <v>16</v>
          </cell>
          <cell r="O67">
            <v>750862301002</v>
          </cell>
          <cell r="P67" t="str">
            <v>VV</v>
          </cell>
          <cell r="Q67" t="str">
            <v>VEL REYMA STA MUERTE 12 P. COLOR</v>
          </cell>
          <cell r="R67" t="str">
            <v>CJA</v>
          </cell>
          <cell r="V67">
            <v>358.5</v>
          </cell>
        </row>
        <row r="68">
          <cell r="A68">
            <v>7503009774086</v>
          </cell>
          <cell r="B68">
            <v>7503009774086</v>
          </cell>
          <cell r="C68" t="str">
            <v>PE</v>
          </cell>
          <cell r="D68" t="str">
            <v>ALUMINIO ALUZAMICH * NO. 10</v>
          </cell>
          <cell r="E68" t="str">
            <v>PZA</v>
          </cell>
          <cell r="F68">
            <v>24</v>
          </cell>
          <cell r="H68">
            <v>16</v>
          </cell>
          <cell r="O68">
            <v>5730</v>
          </cell>
          <cell r="P68" t="str">
            <v>PE</v>
          </cell>
          <cell r="Q68" t="str">
            <v>ALUMINIO ALUZAMICH NO. 10 24 PZAS.</v>
          </cell>
          <cell r="R68" t="str">
            <v>CJA</v>
          </cell>
          <cell r="V68">
            <v>267.70000000000005</v>
          </cell>
        </row>
        <row r="69">
          <cell r="A69">
            <v>7503009774055</v>
          </cell>
          <cell r="B69">
            <v>7503009774055</v>
          </cell>
          <cell r="C69" t="str">
            <v>PE</v>
          </cell>
          <cell r="D69" t="str">
            <v>ALUMINIO ALUZAMICH * NO. 7.5</v>
          </cell>
          <cell r="E69" t="str">
            <v>PZA</v>
          </cell>
          <cell r="F69">
            <v>24</v>
          </cell>
          <cell r="H69">
            <v>16</v>
          </cell>
          <cell r="O69">
            <v>5736</v>
          </cell>
          <cell r="P69" t="str">
            <v>PE</v>
          </cell>
          <cell r="Q69" t="str">
            <v>ALUMINIO ALUZAMICH NO. 7.5 24 PZAS.</v>
          </cell>
          <cell r="R69" t="str">
            <v>CJA</v>
          </cell>
          <cell r="V69">
            <v>220.6</v>
          </cell>
        </row>
        <row r="70">
          <cell r="A70">
            <v>7503009774031</v>
          </cell>
          <cell r="B70">
            <v>7503009774031</v>
          </cell>
          <cell r="C70" t="str">
            <v>PE</v>
          </cell>
          <cell r="D70" t="str">
            <v>ALUMINIO ALUZAMICH * NO. 50</v>
          </cell>
          <cell r="E70" t="str">
            <v>PZA</v>
          </cell>
          <cell r="F70">
            <v>15</v>
          </cell>
          <cell r="H70">
            <v>16</v>
          </cell>
          <cell r="O70">
            <v>5739</v>
          </cell>
          <cell r="P70" t="str">
            <v>PE</v>
          </cell>
          <cell r="Q70" t="str">
            <v>ALUMINIO ALUZAMICH NO. 50 15 PZAS.</v>
          </cell>
          <cell r="R70" t="str">
            <v>CJA</v>
          </cell>
          <cell r="V70">
            <v>563.80000000000007</v>
          </cell>
        </row>
        <row r="71">
          <cell r="A71">
            <v>7503009774079</v>
          </cell>
          <cell r="B71">
            <v>7503009774079</v>
          </cell>
          <cell r="C71" t="str">
            <v>PE</v>
          </cell>
          <cell r="D71" t="str">
            <v>ALUMINIO ALUZAMICH * NO. 100</v>
          </cell>
          <cell r="E71" t="str">
            <v>PZA</v>
          </cell>
          <cell r="F71">
            <v>15</v>
          </cell>
          <cell r="H71">
            <v>16</v>
          </cell>
          <cell r="O71">
            <v>570921</v>
          </cell>
          <cell r="P71" t="str">
            <v>PE</v>
          </cell>
          <cell r="Q71" t="str">
            <v>ALUMINIO ALUZAMICH NO. 100 15 PZAS</v>
          </cell>
          <cell r="R71" t="str">
            <v>CJA</v>
          </cell>
          <cell r="V71">
            <v>1291</v>
          </cell>
        </row>
        <row r="72">
          <cell r="A72">
            <v>750309774642</v>
          </cell>
          <cell r="B72">
            <v>7503009774642</v>
          </cell>
          <cell r="C72" t="str">
            <v>PE</v>
          </cell>
          <cell r="D72" t="str">
            <v>ALUMINIO REYMA ECO NO. 50</v>
          </cell>
          <cell r="E72" t="str">
            <v>PZA</v>
          </cell>
          <cell r="F72">
            <v>15</v>
          </cell>
          <cell r="H72">
            <v>16</v>
          </cell>
          <cell r="O72">
            <v>57482</v>
          </cell>
          <cell r="P72" t="str">
            <v>PE</v>
          </cell>
          <cell r="Q72" t="str">
            <v>ALUMINIO REYMA ECO NO. 50 15 PZAS.</v>
          </cell>
          <cell r="R72" t="str">
            <v>CJA</v>
          </cell>
          <cell r="V72">
            <v>499.40000000000003</v>
          </cell>
        </row>
        <row r="73">
          <cell r="A73">
            <v>7503009774659</v>
          </cell>
          <cell r="B73">
            <v>7503009774659</v>
          </cell>
          <cell r="C73" t="str">
            <v>PE</v>
          </cell>
          <cell r="D73" t="str">
            <v>ALUMINIO REYMA ECO NO. 100</v>
          </cell>
          <cell r="E73" t="str">
            <v>PZA</v>
          </cell>
          <cell r="F73">
            <v>15</v>
          </cell>
          <cell r="H73">
            <v>16</v>
          </cell>
          <cell r="O73">
            <v>57481</v>
          </cell>
          <cell r="P73" t="str">
            <v>PE</v>
          </cell>
          <cell r="Q73" t="str">
            <v>ALUMINIO REYMA ECO NO. 100 15 PZAS.</v>
          </cell>
          <cell r="R73" t="str">
            <v>CJA</v>
          </cell>
          <cell r="V73">
            <v>1073.8</v>
          </cell>
        </row>
        <row r="74">
          <cell r="A74">
            <v>7503009774192</v>
          </cell>
          <cell r="B74">
            <v>7503009774192</v>
          </cell>
          <cell r="C74" t="str">
            <v>PE</v>
          </cell>
          <cell r="D74" t="str">
            <v>ALUMINIO REYMA NO. 7</v>
          </cell>
          <cell r="E74" t="str">
            <v>PZA</v>
          </cell>
          <cell r="F74">
            <v>24</v>
          </cell>
          <cell r="H74">
            <v>16</v>
          </cell>
          <cell r="O74">
            <v>5746</v>
          </cell>
          <cell r="P74" t="str">
            <v>PE</v>
          </cell>
          <cell r="Q74" t="str">
            <v>ALUMINIO REYMA NO. 7 24 PZAS.</v>
          </cell>
          <cell r="R74" t="str">
            <v>CJA</v>
          </cell>
          <cell r="V74">
            <v>398.1</v>
          </cell>
        </row>
        <row r="75">
          <cell r="A75">
            <v>7503009774376</v>
          </cell>
          <cell r="B75">
            <v>7503009774376</v>
          </cell>
          <cell r="C75" t="str">
            <v>PE</v>
          </cell>
          <cell r="D75" t="str">
            <v>ALUMINIO REYMA NO. 10</v>
          </cell>
          <cell r="E75" t="str">
            <v>PZA</v>
          </cell>
          <cell r="F75">
            <v>24</v>
          </cell>
          <cell r="H75">
            <v>16</v>
          </cell>
          <cell r="O75">
            <v>5755</v>
          </cell>
          <cell r="P75" t="str">
            <v>PE</v>
          </cell>
          <cell r="Q75" t="str">
            <v>ALUMINIO REYMA NO. 10 24 PZAS.</v>
          </cell>
          <cell r="R75" t="str">
            <v>CJA</v>
          </cell>
          <cell r="V75">
            <v>463.40000000000003</v>
          </cell>
        </row>
        <row r="76">
          <cell r="A76">
            <v>7503009774178</v>
          </cell>
          <cell r="B76">
            <v>7503009774178</v>
          </cell>
          <cell r="C76" t="str">
            <v>PE</v>
          </cell>
          <cell r="D76" t="str">
            <v>ALUMINIO REYMA GRUESO NO. 50</v>
          </cell>
          <cell r="E76" t="str">
            <v>PZA</v>
          </cell>
          <cell r="F76">
            <v>15</v>
          </cell>
          <cell r="H76">
            <v>16</v>
          </cell>
          <cell r="O76">
            <v>5747</v>
          </cell>
          <cell r="P76" t="str">
            <v>PE</v>
          </cell>
          <cell r="Q76" t="str">
            <v>ALUMINIO REYMA GRUESO NO. 50 15 PZAS.</v>
          </cell>
          <cell r="R76" t="str">
            <v>CJA</v>
          </cell>
          <cell r="V76">
            <v>691.9</v>
          </cell>
        </row>
        <row r="77">
          <cell r="A77">
            <v>7503009774185</v>
          </cell>
          <cell r="B77">
            <v>7503009774185</v>
          </cell>
          <cell r="C77" t="str">
            <v>PE</v>
          </cell>
          <cell r="D77" t="str">
            <v>ALUMINIO REYMA GRUESO NO. 100</v>
          </cell>
          <cell r="E77" t="str">
            <v>PZA</v>
          </cell>
          <cell r="F77">
            <v>15</v>
          </cell>
          <cell r="H77">
            <v>16</v>
          </cell>
          <cell r="O77">
            <v>5748</v>
          </cell>
          <cell r="P77" t="str">
            <v>PE</v>
          </cell>
          <cell r="Q77" t="str">
            <v>ALUMINIO REYMA GRUESO NO. 100 15 PZAS.</v>
          </cell>
          <cell r="R77" t="str">
            <v>CJA</v>
          </cell>
          <cell r="V77">
            <v>1420.6999999999998</v>
          </cell>
        </row>
        <row r="78">
          <cell r="A78">
            <v>7503009774529</v>
          </cell>
          <cell r="B78">
            <v>7503009774529</v>
          </cell>
          <cell r="C78" t="str">
            <v>PE</v>
          </cell>
          <cell r="D78" t="str">
            <v>ALUMINIO ALUZAMICH PROFES. 50X15 1 PZA.</v>
          </cell>
          <cell r="E78" t="str">
            <v>PZA</v>
          </cell>
          <cell r="F78">
            <v>12</v>
          </cell>
          <cell r="H78">
            <v>16</v>
          </cell>
          <cell r="O78">
            <v>5737</v>
          </cell>
          <cell r="P78" t="str">
            <v>PE</v>
          </cell>
          <cell r="Q78" t="str">
            <v>ALUMINIO ALUZAMICH PROFES. 50X15 12 PZAS</v>
          </cell>
          <cell r="R78" t="str">
            <v>CJA</v>
          </cell>
          <cell r="V78">
            <v>428.70000000000005</v>
          </cell>
        </row>
        <row r="79">
          <cell r="A79">
            <v>7501037217209</v>
          </cell>
          <cell r="B79">
            <v>7501037217209</v>
          </cell>
          <cell r="C79" t="str">
            <v>SS</v>
          </cell>
          <cell r="D79" t="str">
            <v>LOLTUN SALSA HABANERA ROJA 1 LT.</v>
          </cell>
          <cell r="E79" t="str">
            <v>PZA</v>
          </cell>
          <cell r="F79">
            <v>12</v>
          </cell>
          <cell r="H79">
            <v>0</v>
          </cell>
          <cell r="O79">
            <v>6107</v>
          </cell>
          <cell r="P79" t="str">
            <v>SS</v>
          </cell>
          <cell r="Q79" t="str">
            <v>LOLTUN SALSA HABANERA ROJA 12/1 LT.</v>
          </cell>
          <cell r="R79" t="str">
            <v>CJA</v>
          </cell>
          <cell r="V79">
            <v>755.2</v>
          </cell>
        </row>
        <row r="80">
          <cell r="A80">
            <v>7506314807272</v>
          </cell>
          <cell r="B80">
            <v>7506314807272</v>
          </cell>
          <cell r="C80" t="str">
            <v>VV</v>
          </cell>
          <cell r="D80" t="str">
            <v>ALUMINIO KEPRAIS HOJAS 200 PZAS.</v>
          </cell>
          <cell r="E80" t="str">
            <v>PAQ</v>
          </cell>
          <cell r="F80">
            <v>10</v>
          </cell>
          <cell r="H80">
            <v>16</v>
          </cell>
          <cell r="O80">
            <v>750869852007</v>
          </cell>
          <cell r="P80" t="str">
            <v>PE</v>
          </cell>
          <cell r="Q80" t="str">
            <v>ALUMINIO KEPRAIS HOJAS 10/200 PZAS.</v>
          </cell>
          <cell r="R80" t="str">
            <v>CJA</v>
          </cell>
          <cell r="V80">
            <v>979.7</v>
          </cell>
        </row>
        <row r="81">
          <cell r="A81">
            <v>7506397900198</v>
          </cell>
          <cell r="B81">
            <v>7506397900198</v>
          </cell>
          <cell r="C81" t="str">
            <v>VV</v>
          </cell>
          <cell r="D81" t="str">
            <v>VEL REYMA COPA IRU¥A 1 PZA.</v>
          </cell>
          <cell r="E81" t="str">
            <v>PZA</v>
          </cell>
          <cell r="F81">
            <v>24</v>
          </cell>
          <cell r="H81">
            <v>16</v>
          </cell>
          <cell r="O81">
            <v>750639700402</v>
          </cell>
          <cell r="P81" t="str">
            <v>VV</v>
          </cell>
          <cell r="Q81" t="str">
            <v>VEL REYMA COPA IRU¥A 24 PZAS.</v>
          </cell>
          <cell r="R81" t="str">
            <v>CJA</v>
          </cell>
          <cell r="V81">
            <v>569.4</v>
          </cell>
        </row>
        <row r="82">
          <cell r="A82">
            <v>7503009774604</v>
          </cell>
          <cell r="B82">
            <v>7502270222494</v>
          </cell>
          <cell r="C82" t="str">
            <v>VV</v>
          </cell>
          <cell r="D82" t="str">
            <v>VEL REYMA COPA LIMONCITO 1 PZA.</v>
          </cell>
          <cell r="E82" t="str">
            <v>PZA</v>
          </cell>
          <cell r="F82">
            <v>6</v>
          </cell>
          <cell r="H82">
            <v>16</v>
          </cell>
          <cell r="O82">
            <v>750639700405</v>
          </cell>
          <cell r="P82" t="str">
            <v>VV</v>
          </cell>
          <cell r="Q82" t="str">
            <v>VEL REYMA COPA LIMONCITO 6 PZAS.</v>
          </cell>
          <cell r="R82" t="str">
            <v>EXH</v>
          </cell>
          <cell r="V82">
            <v>96.6</v>
          </cell>
        </row>
        <row r="83">
          <cell r="A83">
            <v>7503009774604</v>
          </cell>
          <cell r="B83">
            <v>7502270222494</v>
          </cell>
          <cell r="C83" t="str">
            <v>VV</v>
          </cell>
          <cell r="D83" t="str">
            <v>VEL REYMA COPA LIMONCITO 1 PZA.</v>
          </cell>
          <cell r="E83" t="str">
            <v>PZA</v>
          </cell>
          <cell r="F83">
            <v>36</v>
          </cell>
          <cell r="H83">
            <v>16</v>
          </cell>
          <cell r="O83">
            <v>7502152445</v>
          </cell>
          <cell r="P83" t="str">
            <v>VV</v>
          </cell>
          <cell r="Q83" t="str">
            <v>VEL REYMA COPA LIMONCITO 6/6 PZAS.</v>
          </cell>
          <cell r="R83" t="str">
            <v>CJA</v>
          </cell>
          <cell r="V83">
            <v>579.6</v>
          </cell>
        </row>
        <row r="84">
          <cell r="A84">
            <v>744831100750</v>
          </cell>
          <cell r="B84">
            <v>744831100750</v>
          </cell>
          <cell r="C84" t="str">
            <v>VV</v>
          </cell>
          <cell r="D84" t="str">
            <v>VEL LUZ ET. &lt;VELAS&gt; SATURNO 16 PZAS.</v>
          </cell>
          <cell r="E84" t="str">
            <v>EXH</v>
          </cell>
          <cell r="F84">
            <v>6.2E-2</v>
          </cell>
          <cell r="H84">
            <v>16</v>
          </cell>
          <cell r="O84">
            <v>7821</v>
          </cell>
          <cell r="P84" t="str">
            <v>VV</v>
          </cell>
          <cell r="Q84" t="str">
            <v>VEL LUZ ET. &lt;VELAS&gt; SATURNO 1 PIEZA</v>
          </cell>
          <cell r="R84" t="str">
            <v>PZA</v>
          </cell>
          <cell r="V84">
            <v>3.7</v>
          </cell>
        </row>
        <row r="85">
          <cell r="A85">
            <v>744831100750</v>
          </cell>
          <cell r="B85">
            <v>744831100750</v>
          </cell>
          <cell r="C85" t="str">
            <v>VV</v>
          </cell>
          <cell r="D85" t="str">
            <v>VEL LUZ ET. &lt;VELAS&gt; SATURNO 16 PZAS.</v>
          </cell>
          <cell r="E85" t="str">
            <v>EXH</v>
          </cell>
          <cell r="F85">
            <v>6</v>
          </cell>
          <cell r="H85">
            <v>16</v>
          </cell>
          <cell r="O85">
            <v>7822</v>
          </cell>
          <cell r="P85" t="str">
            <v>VV</v>
          </cell>
          <cell r="Q85" t="str">
            <v>VEL LUZ ET. &lt;VELAS&gt; SATURNO 6/16 PZAS.</v>
          </cell>
          <cell r="R85" t="str">
            <v>CJA</v>
          </cell>
          <cell r="V85">
            <v>358.20000000000005</v>
          </cell>
        </row>
        <row r="86">
          <cell r="A86">
            <v>7503009774635</v>
          </cell>
          <cell r="B86">
            <v>7503009774635</v>
          </cell>
          <cell r="C86" t="str">
            <v>PE</v>
          </cell>
          <cell r="D86" t="str">
            <v>ALUMINIO REYMA *ECON.* GRUESO NO 400</v>
          </cell>
          <cell r="E86" t="str">
            <v>PZA</v>
          </cell>
          <cell r="F86">
            <v>1</v>
          </cell>
          <cell r="H86">
            <v>16</v>
          </cell>
          <cell r="O86"/>
          <cell r="P86"/>
          <cell r="Q86"/>
          <cell r="R86"/>
          <cell r="V86"/>
        </row>
        <row r="87">
          <cell r="A87">
            <v>7503009774208</v>
          </cell>
          <cell r="B87">
            <v>7503009774208</v>
          </cell>
          <cell r="C87" t="str">
            <v>PE</v>
          </cell>
          <cell r="D87" t="str">
            <v>ALUMINIO REYMA NORMAL NO. 400</v>
          </cell>
          <cell r="E87" t="str">
            <v>PZA</v>
          </cell>
          <cell r="F87">
            <v>1</v>
          </cell>
          <cell r="H87">
            <v>16</v>
          </cell>
          <cell r="O87"/>
          <cell r="P87"/>
          <cell r="Q87"/>
          <cell r="R87"/>
          <cell r="V87"/>
        </row>
        <row r="88">
          <cell r="A88">
            <v>7503009774611</v>
          </cell>
          <cell r="B88">
            <v>7503009774611</v>
          </cell>
          <cell r="C88" t="str">
            <v>PE</v>
          </cell>
          <cell r="D88" t="str">
            <v>ALUMINIO REYMA *ESTETICA* NO. 400</v>
          </cell>
          <cell r="E88" t="str">
            <v>PZA</v>
          </cell>
          <cell r="F88">
            <v>1</v>
          </cell>
          <cell r="H88">
            <v>16</v>
          </cell>
          <cell r="O88"/>
          <cell r="P88"/>
          <cell r="Q88"/>
          <cell r="R88"/>
          <cell r="V88"/>
        </row>
        <row r="89">
          <cell r="A89">
            <v>735257013236</v>
          </cell>
          <cell r="B89">
            <v>735257013236</v>
          </cell>
          <cell r="C89" t="str">
            <v>GE</v>
          </cell>
          <cell r="D89" t="str">
            <v>GEL. GARY 120 GRS. EGGNOG ROMPOPE</v>
          </cell>
          <cell r="E89" t="str">
            <v>PZA</v>
          </cell>
          <cell r="F89">
            <v>50</v>
          </cell>
          <cell r="H89">
            <v>0</v>
          </cell>
          <cell r="O89"/>
          <cell r="P89"/>
          <cell r="Q89"/>
          <cell r="R89"/>
          <cell r="V89"/>
        </row>
        <row r="90">
          <cell r="A90">
            <v>7501906711784</v>
          </cell>
          <cell r="B90">
            <v>7501906711784</v>
          </cell>
          <cell r="C90" t="str">
            <v>CO</v>
          </cell>
          <cell r="D90" t="str">
            <v>SHALALA LAPIZ DELIN OJO 1.5 DARK BROWN</v>
          </cell>
          <cell r="E90" t="str">
            <v>PZA</v>
          </cell>
          <cell r="F90">
            <v>1</v>
          </cell>
          <cell r="H90">
            <v>16</v>
          </cell>
          <cell r="O90"/>
          <cell r="P90"/>
          <cell r="Q90"/>
          <cell r="R90"/>
          <cell r="V90"/>
        </row>
      </sheetData>
      <sheetData sheetId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48B720-945D-47CF-988E-11B41AB1C3A0}">
  <dimension ref="A1:AN1554"/>
  <sheetViews>
    <sheetView tabSelected="1" view="pageBreakPreview" topLeftCell="A75" zoomScale="40" zoomScaleNormal="40" zoomScaleSheetLayoutView="40" workbookViewId="0">
      <selection activeCell="AK90" sqref="A2:AK90"/>
    </sheetView>
  </sheetViews>
  <sheetFormatPr baseColWidth="10" defaultRowHeight="42" x14ac:dyDescent="0.65"/>
  <cols>
    <col min="1" max="1" width="37.42578125" customWidth="1"/>
    <col min="2" max="2" width="38" customWidth="1"/>
    <col min="4" max="4" width="88.85546875" customWidth="1"/>
    <col min="5" max="5" width="11.28515625" customWidth="1"/>
    <col min="6" max="6" width="14" customWidth="1"/>
    <col min="7" max="7" width="10.5703125" customWidth="1"/>
    <col min="8" max="8" width="23.7109375" style="23" customWidth="1"/>
    <col min="9" max="9" width="30.28515625" style="17" customWidth="1"/>
    <col min="10" max="10" width="19.7109375" style="18" hidden="1" customWidth="1"/>
    <col min="11" max="12" width="13.7109375" style="18" hidden="1" customWidth="1"/>
    <col min="13" max="13" width="17.5703125" style="52" hidden="1" customWidth="1"/>
    <col min="14" max="14" width="20" style="52" hidden="1" customWidth="1"/>
    <col min="15" max="15" width="18.5703125" style="52" hidden="1" customWidth="1"/>
    <col min="16" max="18" width="28.42578125" style="20" customWidth="1"/>
    <col min="19" max="19" width="32.140625" style="24" hidden="1" customWidth="1"/>
    <col min="20" max="20" width="14.5703125" style="24" hidden="1" customWidth="1"/>
    <col min="21" max="21" width="78" style="24" hidden="1" customWidth="1"/>
    <col min="22" max="22" width="14.5703125" style="24" hidden="1" customWidth="1"/>
    <col min="23" max="23" width="21" style="56" hidden="1" customWidth="1"/>
    <col min="24" max="26" width="13.7109375" style="18" hidden="1" customWidth="1"/>
    <col min="27" max="27" width="19.7109375" style="52" hidden="1" customWidth="1"/>
    <col min="28" max="28" width="17.85546875" style="52" hidden="1" customWidth="1"/>
    <col min="29" max="29" width="19.28515625" style="52" hidden="1" customWidth="1"/>
    <col min="30" max="30" width="38.140625" customWidth="1"/>
    <col min="31" max="31" width="11.85546875" customWidth="1"/>
    <col min="32" max="32" width="93.140625" customWidth="1"/>
    <col min="33" max="33" width="11.28515625" customWidth="1"/>
    <col min="34" max="34" width="28.42578125" style="25" customWidth="1"/>
    <col min="35" max="37" width="35" style="16" customWidth="1"/>
    <col min="38" max="38" width="21.140625" customWidth="1"/>
    <col min="39" max="39" width="26.85546875" customWidth="1"/>
    <col min="40" max="40" width="24.7109375" customWidth="1"/>
  </cols>
  <sheetData>
    <row r="1" spans="1:40" s="1" customFormat="1" ht="73.5" customHeight="1" thickBot="1" x14ac:dyDescent="0.7">
      <c r="H1" s="16"/>
      <c r="I1" s="17"/>
      <c r="J1" s="18"/>
      <c r="K1" s="18"/>
      <c r="L1" s="18"/>
      <c r="M1" s="52"/>
      <c r="N1" s="52"/>
      <c r="O1" s="52"/>
      <c r="P1" s="20"/>
      <c r="Q1" s="20"/>
      <c r="R1" s="20"/>
      <c r="S1" s="21"/>
      <c r="T1" s="21"/>
      <c r="U1" s="21"/>
      <c r="V1" s="21"/>
      <c r="W1" s="53"/>
      <c r="X1" s="18"/>
      <c r="Y1" s="18"/>
      <c r="Z1" s="18"/>
      <c r="AA1" s="52"/>
      <c r="AB1" s="52"/>
      <c r="AC1" s="52"/>
      <c r="AH1" s="22"/>
      <c r="AI1" s="16"/>
      <c r="AJ1" s="16"/>
      <c r="AK1" s="16"/>
    </row>
    <row r="2" spans="1:40" ht="59.25" thickBot="1" x14ac:dyDescent="0.55000000000000004">
      <c r="A2" s="60" t="str">
        <f>+[1]Hoja1!$A$3</f>
        <v xml:space="preserve">    GEN SUC22-0093</v>
      </c>
      <c r="B2" s="61"/>
      <c r="C2" s="61"/>
      <c r="D2" s="62"/>
      <c r="E2" s="63">
        <f>+[1]Hoja1!$E$3</f>
        <v>44586</v>
      </c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5"/>
      <c r="AL2" s="54"/>
      <c r="AM2" s="54"/>
      <c r="AN2" s="54"/>
    </row>
    <row r="3" spans="1:40" ht="40.5" thickBot="1" x14ac:dyDescent="0.55000000000000004">
      <c r="A3" s="66"/>
      <c r="B3" s="67"/>
      <c r="C3" s="67"/>
      <c r="D3" s="67"/>
      <c r="E3" s="67"/>
      <c r="F3" s="67"/>
      <c r="G3" s="67"/>
      <c r="H3" s="67"/>
      <c r="I3" s="67"/>
      <c r="J3" s="2"/>
      <c r="K3" s="2"/>
      <c r="L3" s="2"/>
      <c r="M3" s="58"/>
      <c r="N3" s="58"/>
      <c r="O3" s="58"/>
      <c r="P3" s="3"/>
      <c r="Q3" s="3"/>
      <c r="R3" s="3"/>
      <c r="S3" s="68" t="s">
        <v>10</v>
      </c>
      <c r="T3" s="69"/>
      <c r="U3" s="69"/>
      <c r="V3" s="69"/>
      <c r="W3" s="70"/>
      <c r="X3" s="2"/>
      <c r="Y3" s="2"/>
      <c r="Z3" s="2"/>
      <c r="AA3" s="59"/>
      <c r="AB3" s="59"/>
      <c r="AC3" s="59"/>
      <c r="AD3" s="71" t="s">
        <v>10</v>
      </c>
      <c r="AE3" s="72"/>
      <c r="AF3" s="72"/>
      <c r="AG3" s="72"/>
      <c r="AH3" s="73"/>
      <c r="AI3" s="59"/>
      <c r="AJ3" s="59"/>
      <c r="AK3" s="59"/>
      <c r="AL3" s="54"/>
      <c r="AM3" s="54"/>
      <c r="AN3" s="54"/>
    </row>
    <row r="4" spans="1:40" ht="69.75" thickBot="1" x14ac:dyDescent="0.7">
      <c r="A4" s="30" t="s">
        <v>11</v>
      </c>
      <c r="B4" s="31" t="s">
        <v>0</v>
      </c>
      <c r="C4" s="32" t="s">
        <v>1</v>
      </c>
      <c r="D4" s="33" t="s">
        <v>2</v>
      </c>
      <c r="E4" s="12" t="s">
        <v>3</v>
      </c>
      <c r="F4" s="27" t="s">
        <v>12</v>
      </c>
      <c r="G4" s="34" t="s">
        <v>4</v>
      </c>
      <c r="H4" s="46" t="s">
        <v>9</v>
      </c>
      <c r="I4" s="35" t="s">
        <v>5</v>
      </c>
      <c r="J4" s="51" t="s">
        <v>6</v>
      </c>
      <c r="K4" s="51" t="s">
        <v>7</v>
      </c>
      <c r="L4" s="51" t="s">
        <v>8</v>
      </c>
      <c r="M4" s="36" t="s">
        <v>6</v>
      </c>
      <c r="N4" s="36" t="s">
        <v>7</v>
      </c>
      <c r="O4" s="36" t="s">
        <v>8</v>
      </c>
      <c r="P4" s="4" t="s">
        <v>6</v>
      </c>
      <c r="Q4" s="4" t="s">
        <v>7</v>
      </c>
      <c r="R4" s="4" t="s">
        <v>8</v>
      </c>
      <c r="S4" s="37" t="s">
        <v>13</v>
      </c>
      <c r="T4" s="38" t="s">
        <v>1</v>
      </c>
      <c r="U4" s="37" t="s">
        <v>2</v>
      </c>
      <c r="V4" s="37" t="s">
        <v>3</v>
      </c>
      <c r="W4" s="29" t="s">
        <v>14</v>
      </c>
      <c r="X4" s="7" t="s">
        <v>6</v>
      </c>
      <c r="Y4" s="7" t="s">
        <v>7</v>
      </c>
      <c r="Z4" s="7" t="s">
        <v>8</v>
      </c>
      <c r="AA4" s="36" t="s">
        <v>6</v>
      </c>
      <c r="AB4" s="36" t="s">
        <v>7</v>
      </c>
      <c r="AC4" s="36" t="s">
        <v>8</v>
      </c>
      <c r="AD4" s="30" t="s">
        <v>13</v>
      </c>
      <c r="AE4" s="39" t="s">
        <v>1</v>
      </c>
      <c r="AF4" s="40" t="s">
        <v>2</v>
      </c>
      <c r="AG4" s="41" t="s">
        <v>3</v>
      </c>
      <c r="AH4" s="42" t="s">
        <v>14</v>
      </c>
      <c r="AI4" s="14" t="s">
        <v>6</v>
      </c>
      <c r="AJ4" s="14" t="s">
        <v>7</v>
      </c>
      <c r="AK4" s="14" t="s">
        <v>8</v>
      </c>
      <c r="AL4" s="54"/>
      <c r="AM4" s="54"/>
      <c r="AN4" s="54"/>
    </row>
    <row r="5" spans="1:40" ht="43.5" customHeight="1" x14ac:dyDescent="0.5">
      <c r="A5" s="48">
        <f>+[1]Hoja1!A5</f>
        <v>7501006551082</v>
      </c>
      <c r="B5" s="48">
        <f>+[1]Hoja1!B5</f>
        <v>7501006559330</v>
      </c>
      <c r="C5" s="49" t="str">
        <f>+[1]Hoja1!C5</f>
        <v>SE</v>
      </c>
      <c r="D5" s="50" t="str">
        <f>+[1]Hoja1!D5</f>
        <v>PALOMITAS ACT II  87.5 G. CHILE LIMON</v>
      </c>
      <c r="E5" s="13" t="str">
        <f>+[1]Hoja1!E5</f>
        <v>PZA</v>
      </c>
      <c r="F5" s="28">
        <f>+[1]Hoja1!F5</f>
        <v>15</v>
      </c>
      <c r="G5" s="43">
        <f>+[1]Hoja1!H5</f>
        <v>0</v>
      </c>
      <c r="H5" s="5">
        <f t="shared" ref="H5:H68" si="0">+AH5/F5</f>
        <v>11.193333333333333</v>
      </c>
      <c r="I5" s="6">
        <f t="shared" ref="I5:I68" si="1">IF(AH5&gt;0,(AH5/F5)/(1+(G5/100)),((H5)/(1+((G5/100)))))</f>
        <v>11.193333333333333</v>
      </c>
      <c r="J5" s="7">
        <v>16</v>
      </c>
      <c r="K5" s="7">
        <v>14</v>
      </c>
      <c r="L5" s="7">
        <v>12</v>
      </c>
      <c r="M5" s="8">
        <f t="shared" ref="M5:M68" si="2">ROUND(H5+((J5*H5)/100),1)</f>
        <v>13</v>
      </c>
      <c r="N5" s="8">
        <f t="shared" ref="N5:N68" si="3">ROUND(H5+((K5*H5)/100),1)</f>
        <v>12.8</v>
      </c>
      <c r="O5" s="8">
        <f t="shared" ref="O5:O68" si="4">ROUND(H5+((L5*H5)/100),1)</f>
        <v>12.5</v>
      </c>
      <c r="P5" s="9">
        <f t="shared" ref="P5:R20" si="5">+M5</f>
        <v>13</v>
      </c>
      <c r="Q5" s="9">
        <f t="shared" si="5"/>
        <v>12.8</v>
      </c>
      <c r="R5" s="9">
        <f t="shared" si="5"/>
        <v>12.5</v>
      </c>
      <c r="S5" s="44">
        <f>+[1]Hoja1!O5</f>
        <v>7501006555431</v>
      </c>
      <c r="T5" s="44" t="str">
        <f>+[1]Hoja1!P5</f>
        <v>SE</v>
      </c>
      <c r="U5" s="44" t="str">
        <f>+[1]Hoja1!Q5</f>
        <v>PALOMITAS ACT II &lt;15 PZAS.&gt;CHILE LIMON</v>
      </c>
      <c r="V5" s="44" t="str">
        <f>+[1]Hoja1!R5</f>
        <v>EXH</v>
      </c>
      <c r="W5" s="10">
        <f>+[1]Hoja1!V5</f>
        <v>167.9</v>
      </c>
      <c r="X5" s="7">
        <v>8</v>
      </c>
      <c r="Y5" s="7">
        <v>7</v>
      </c>
      <c r="Z5" s="7">
        <v>4</v>
      </c>
      <c r="AA5" s="8">
        <f t="shared" ref="AA5:AA68" si="6">ROUND(W5+((X5*W5)/100),1)</f>
        <v>181.3</v>
      </c>
      <c r="AB5" s="8">
        <f t="shared" ref="AB5:AB68" si="7">ROUND(W5+((Y5*W5)/100),1)</f>
        <v>179.7</v>
      </c>
      <c r="AC5" s="8">
        <f t="shared" ref="AC5:AC68" si="8">ROUND(W5+((Z5*W5)/100),1)</f>
        <v>174.6</v>
      </c>
      <c r="AD5" s="45">
        <f t="shared" ref="AD5:AH20" si="9">+S5</f>
        <v>7501006555431</v>
      </c>
      <c r="AE5" s="45" t="str">
        <f t="shared" si="9"/>
        <v>SE</v>
      </c>
      <c r="AF5" s="47" t="str">
        <f t="shared" si="9"/>
        <v>PALOMITAS ACT II &lt;15 PZAS.&gt;CHILE LIMON</v>
      </c>
      <c r="AG5" s="45" t="str">
        <f t="shared" si="9"/>
        <v>EXH</v>
      </c>
      <c r="AH5" s="11">
        <f t="shared" si="9"/>
        <v>167.9</v>
      </c>
      <c r="AI5" s="15">
        <f t="shared" ref="AI5:AK20" si="10">+AA5</f>
        <v>181.3</v>
      </c>
      <c r="AJ5" s="15">
        <f t="shared" si="10"/>
        <v>179.7</v>
      </c>
      <c r="AK5" s="15">
        <f t="shared" si="10"/>
        <v>174.6</v>
      </c>
      <c r="AL5" s="54"/>
      <c r="AM5" s="54"/>
      <c r="AN5" s="54"/>
    </row>
    <row r="6" spans="1:40" ht="60" customHeight="1" x14ac:dyDescent="0.5">
      <c r="A6" s="48">
        <f>+[1]Hoja1!A6</f>
        <v>7501557207377</v>
      </c>
      <c r="B6" s="48">
        <f>+[1]Hoja1!B6</f>
        <v>7501557207377</v>
      </c>
      <c r="C6" s="49" t="str">
        <f>+[1]Hoja1!C6</f>
        <v>VV</v>
      </c>
      <c r="D6" s="50" t="str">
        <f>+[1]Hoja1!D6</f>
        <v>VEL ARAMO LUMINOSA NO. 15</v>
      </c>
      <c r="E6" s="13" t="str">
        <f>+[1]Hoja1!E6</f>
        <v>PZA</v>
      </c>
      <c r="F6" s="28">
        <f>+[1]Hoja1!F6</f>
        <v>12</v>
      </c>
      <c r="G6" s="43">
        <f>+[1]Hoja1!H6</f>
        <v>16</v>
      </c>
      <c r="H6" s="5">
        <f t="shared" si="0"/>
        <v>45.400000000000006</v>
      </c>
      <c r="I6" s="6">
        <f t="shared" si="1"/>
        <v>39.137931034482769</v>
      </c>
      <c r="J6" s="7">
        <v>12</v>
      </c>
      <c r="K6" s="7">
        <v>10</v>
      </c>
      <c r="L6" s="7">
        <v>7</v>
      </c>
      <c r="M6" s="8">
        <f t="shared" si="2"/>
        <v>50.8</v>
      </c>
      <c r="N6" s="8">
        <f t="shared" si="3"/>
        <v>49.9</v>
      </c>
      <c r="O6" s="8">
        <f t="shared" si="4"/>
        <v>48.6</v>
      </c>
      <c r="P6" s="9">
        <f t="shared" si="5"/>
        <v>50.8</v>
      </c>
      <c r="Q6" s="9">
        <f t="shared" si="5"/>
        <v>49.9</v>
      </c>
      <c r="R6" s="9">
        <f t="shared" si="5"/>
        <v>48.6</v>
      </c>
      <c r="S6" s="44">
        <f>+[1]Hoja1!O6</f>
        <v>11661</v>
      </c>
      <c r="T6" s="44" t="str">
        <f>+[1]Hoja1!P6</f>
        <v>VV</v>
      </c>
      <c r="U6" s="44" t="str">
        <f>+[1]Hoja1!Q6</f>
        <v>VEL ARAMO LUMINOSA NO. 15 12 PZAS.</v>
      </c>
      <c r="V6" s="44" t="str">
        <f>+[1]Hoja1!R6</f>
        <v>CJA</v>
      </c>
      <c r="W6" s="10">
        <f>+[1]Hoja1!V6</f>
        <v>544.80000000000007</v>
      </c>
      <c r="X6" s="7">
        <v>9</v>
      </c>
      <c r="Y6" s="7">
        <v>7</v>
      </c>
      <c r="Z6" s="7">
        <v>5</v>
      </c>
      <c r="AA6" s="8">
        <f t="shared" si="6"/>
        <v>593.79999999999995</v>
      </c>
      <c r="AB6" s="8">
        <f t="shared" si="7"/>
        <v>582.9</v>
      </c>
      <c r="AC6" s="8">
        <f t="shared" si="8"/>
        <v>572</v>
      </c>
      <c r="AD6" s="45">
        <f t="shared" si="9"/>
        <v>11661</v>
      </c>
      <c r="AE6" s="45" t="str">
        <f t="shared" si="9"/>
        <v>VV</v>
      </c>
      <c r="AF6" s="47" t="str">
        <f t="shared" si="9"/>
        <v>VEL ARAMO LUMINOSA NO. 15 12 PZAS.</v>
      </c>
      <c r="AG6" s="45" t="str">
        <f t="shared" si="9"/>
        <v>CJA</v>
      </c>
      <c r="AH6" s="11">
        <f t="shared" si="9"/>
        <v>544.80000000000007</v>
      </c>
      <c r="AI6" s="15">
        <f t="shared" si="10"/>
        <v>593.79999999999995</v>
      </c>
      <c r="AJ6" s="15">
        <f t="shared" si="10"/>
        <v>582.9</v>
      </c>
      <c r="AK6" s="15">
        <f t="shared" si="10"/>
        <v>572</v>
      </c>
      <c r="AL6" s="54"/>
      <c r="AM6" s="54"/>
      <c r="AN6" s="54"/>
    </row>
    <row r="7" spans="1:40" ht="43.5" x14ac:dyDescent="0.5">
      <c r="A7" s="48">
        <f>+[1]Hoja1!A7</f>
        <v>7501557207360</v>
      </c>
      <c r="B7" s="48">
        <f>+[1]Hoja1!B7</f>
        <v>7501557207360</v>
      </c>
      <c r="C7" s="49" t="str">
        <f>+[1]Hoja1!C7</f>
        <v>VV</v>
      </c>
      <c r="D7" s="50" t="str">
        <f>+[1]Hoja1!D7</f>
        <v>VEL ARAMO LUMINOSA NO. 7</v>
      </c>
      <c r="E7" s="13" t="str">
        <f>+[1]Hoja1!E7</f>
        <v>PZA</v>
      </c>
      <c r="F7" s="28">
        <f>+[1]Hoja1!F7</f>
        <v>12</v>
      </c>
      <c r="G7" s="43">
        <f>+[1]Hoja1!H7</f>
        <v>16</v>
      </c>
      <c r="H7" s="5">
        <f t="shared" si="0"/>
        <v>32.6</v>
      </c>
      <c r="I7" s="6">
        <f t="shared" si="1"/>
        <v>28.103448275862071</v>
      </c>
      <c r="J7" s="7">
        <v>12</v>
      </c>
      <c r="K7" s="7">
        <v>10</v>
      </c>
      <c r="L7" s="7">
        <v>7</v>
      </c>
      <c r="M7" s="8">
        <f t="shared" si="2"/>
        <v>36.5</v>
      </c>
      <c r="N7" s="8">
        <f t="shared" si="3"/>
        <v>35.9</v>
      </c>
      <c r="O7" s="8">
        <f t="shared" si="4"/>
        <v>34.9</v>
      </c>
      <c r="P7" s="9">
        <f t="shared" si="5"/>
        <v>36.5</v>
      </c>
      <c r="Q7" s="9">
        <f t="shared" si="5"/>
        <v>35.9</v>
      </c>
      <c r="R7" s="9">
        <f t="shared" si="5"/>
        <v>34.9</v>
      </c>
      <c r="S7" s="44">
        <f>+[1]Hoja1!O7</f>
        <v>11663</v>
      </c>
      <c r="T7" s="44" t="str">
        <f>+[1]Hoja1!P7</f>
        <v>VV</v>
      </c>
      <c r="U7" s="44" t="str">
        <f>+[1]Hoja1!Q7</f>
        <v>VEL ARAMO LUMINOSA NO. 7 12 PZAS.</v>
      </c>
      <c r="V7" s="44" t="str">
        <f>+[1]Hoja1!R7</f>
        <v>CJA</v>
      </c>
      <c r="W7" s="10">
        <f>+[1]Hoja1!V7</f>
        <v>391.20000000000005</v>
      </c>
      <c r="X7" s="7">
        <v>9</v>
      </c>
      <c r="Y7" s="7">
        <v>7</v>
      </c>
      <c r="Z7" s="7">
        <v>5</v>
      </c>
      <c r="AA7" s="8">
        <f t="shared" si="6"/>
        <v>426.4</v>
      </c>
      <c r="AB7" s="8">
        <f t="shared" si="7"/>
        <v>418.6</v>
      </c>
      <c r="AC7" s="8">
        <f t="shared" si="8"/>
        <v>410.8</v>
      </c>
      <c r="AD7" s="45">
        <f t="shared" si="9"/>
        <v>11663</v>
      </c>
      <c r="AE7" s="45" t="str">
        <f t="shared" si="9"/>
        <v>VV</v>
      </c>
      <c r="AF7" s="47" t="str">
        <f t="shared" si="9"/>
        <v>VEL ARAMO LUMINOSA NO. 7 12 PZAS.</v>
      </c>
      <c r="AG7" s="45" t="str">
        <f t="shared" si="9"/>
        <v>CJA</v>
      </c>
      <c r="AH7" s="11">
        <f t="shared" si="9"/>
        <v>391.20000000000005</v>
      </c>
      <c r="AI7" s="15">
        <f t="shared" si="10"/>
        <v>426.4</v>
      </c>
      <c r="AJ7" s="15">
        <f t="shared" si="10"/>
        <v>418.6</v>
      </c>
      <c r="AK7" s="15">
        <f t="shared" si="10"/>
        <v>410.8</v>
      </c>
      <c r="AL7" s="54"/>
      <c r="AM7" s="54"/>
      <c r="AN7" s="54"/>
    </row>
    <row r="8" spans="1:40" ht="43.5" x14ac:dyDescent="0.5">
      <c r="A8" s="48">
        <f>+[1]Hoja1!A8</f>
        <v>7501557207353</v>
      </c>
      <c r="B8" s="48">
        <f>+[1]Hoja1!B8</f>
        <v>7501557207353</v>
      </c>
      <c r="C8" s="49" t="str">
        <f>+[1]Hoja1!C8</f>
        <v>VV</v>
      </c>
      <c r="D8" s="50" t="str">
        <f>+[1]Hoja1!D8</f>
        <v>VEL ARAMO LUMINOSA NO. 3</v>
      </c>
      <c r="E8" s="13" t="str">
        <f>+[1]Hoja1!E8</f>
        <v>PZA</v>
      </c>
      <c r="F8" s="28">
        <f>+[1]Hoja1!F8</f>
        <v>24</v>
      </c>
      <c r="G8" s="43">
        <f>+[1]Hoja1!H8</f>
        <v>16</v>
      </c>
      <c r="H8" s="5">
        <f t="shared" si="0"/>
        <v>17.941666666666666</v>
      </c>
      <c r="I8" s="6">
        <f t="shared" si="1"/>
        <v>15.466954022988507</v>
      </c>
      <c r="J8" s="7">
        <v>12</v>
      </c>
      <c r="K8" s="7">
        <v>10</v>
      </c>
      <c r="L8" s="7">
        <v>7</v>
      </c>
      <c r="M8" s="8">
        <f t="shared" si="2"/>
        <v>20.100000000000001</v>
      </c>
      <c r="N8" s="8">
        <f t="shared" si="3"/>
        <v>19.7</v>
      </c>
      <c r="O8" s="8">
        <f t="shared" si="4"/>
        <v>19.2</v>
      </c>
      <c r="P8" s="9">
        <f t="shared" si="5"/>
        <v>20.100000000000001</v>
      </c>
      <c r="Q8" s="9">
        <f t="shared" si="5"/>
        <v>19.7</v>
      </c>
      <c r="R8" s="9">
        <f t="shared" si="5"/>
        <v>19.2</v>
      </c>
      <c r="S8" s="44">
        <f>+[1]Hoja1!O8</f>
        <v>11662</v>
      </c>
      <c r="T8" s="44" t="str">
        <f>+[1]Hoja1!P8</f>
        <v>VV</v>
      </c>
      <c r="U8" s="44" t="str">
        <f>+[1]Hoja1!Q8</f>
        <v>VEL ARAMO LUMINOSA NO. 3 24 PZAS.</v>
      </c>
      <c r="V8" s="44" t="str">
        <f>+[1]Hoja1!R8</f>
        <v>CJA</v>
      </c>
      <c r="W8" s="10">
        <f>+[1]Hoja1!V8</f>
        <v>430.6</v>
      </c>
      <c r="X8" s="7">
        <v>9</v>
      </c>
      <c r="Y8" s="7">
        <v>7</v>
      </c>
      <c r="Z8" s="7">
        <v>5</v>
      </c>
      <c r="AA8" s="8">
        <f t="shared" si="6"/>
        <v>469.4</v>
      </c>
      <c r="AB8" s="8">
        <f t="shared" si="7"/>
        <v>460.7</v>
      </c>
      <c r="AC8" s="8">
        <f t="shared" si="8"/>
        <v>452.1</v>
      </c>
      <c r="AD8" s="45">
        <f t="shared" si="9"/>
        <v>11662</v>
      </c>
      <c r="AE8" s="45" t="str">
        <f t="shared" si="9"/>
        <v>VV</v>
      </c>
      <c r="AF8" s="47" t="str">
        <f t="shared" si="9"/>
        <v>VEL ARAMO LUMINOSA NO. 3 24 PZAS.</v>
      </c>
      <c r="AG8" s="45" t="str">
        <f t="shared" si="9"/>
        <v>CJA</v>
      </c>
      <c r="AH8" s="11">
        <f t="shared" si="9"/>
        <v>430.6</v>
      </c>
      <c r="AI8" s="15">
        <f t="shared" si="10"/>
        <v>469.4</v>
      </c>
      <c r="AJ8" s="15">
        <f t="shared" si="10"/>
        <v>460.7</v>
      </c>
      <c r="AK8" s="15">
        <f t="shared" si="10"/>
        <v>452.1</v>
      </c>
      <c r="AL8" s="54"/>
      <c r="AM8" s="54"/>
      <c r="AN8" s="54"/>
    </row>
    <row r="9" spans="1:40" ht="43.5" x14ac:dyDescent="0.5">
      <c r="A9" s="48">
        <f>+[1]Hoja1!A9</f>
        <v>7501557207698</v>
      </c>
      <c r="B9" s="48">
        <f>+[1]Hoja1!B9</f>
        <v>7501557207698</v>
      </c>
      <c r="C9" s="49" t="str">
        <f>+[1]Hoja1!C9</f>
        <v>VV</v>
      </c>
      <c r="D9" s="50" t="str">
        <f>+[1]Hoja1!D9</f>
        <v>VEL ARAMO ONIX 1</v>
      </c>
      <c r="E9" s="13" t="str">
        <f>+[1]Hoja1!E9</f>
        <v>PZA</v>
      </c>
      <c r="F9" s="28">
        <f>+[1]Hoja1!F9</f>
        <v>6</v>
      </c>
      <c r="G9" s="43">
        <f>+[1]Hoja1!H9</f>
        <v>16</v>
      </c>
      <c r="H9" s="5">
        <f t="shared" si="0"/>
        <v>92.850000000000009</v>
      </c>
      <c r="I9" s="6">
        <f t="shared" si="1"/>
        <v>80.043103448275872</v>
      </c>
      <c r="J9" s="7">
        <v>12</v>
      </c>
      <c r="K9" s="7">
        <v>10</v>
      </c>
      <c r="L9" s="7">
        <v>7</v>
      </c>
      <c r="M9" s="8">
        <f t="shared" si="2"/>
        <v>104</v>
      </c>
      <c r="N9" s="8">
        <f t="shared" si="3"/>
        <v>102.1</v>
      </c>
      <c r="O9" s="8">
        <f t="shared" si="4"/>
        <v>99.3</v>
      </c>
      <c r="P9" s="9">
        <f t="shared" si="5"/>
        <v>104</v>
      </c>
      <c r="Q9" s="9">
        <f t="shared" si="5"/>
        <v>102.1</v>
      </c>
      <c r="R9" s="9">
        <f t="shared" si="5"/>
        <v>99.3</v>
      </c>
      <c r="S9" s="44">
        <f>+[1]Hoja1!O9</f>
        <v>12114</v>
      </c>
      <c r="T9" s="44" t="str">
        <f>+[1]Hoja1!P9</f>
        <v>VV</v>
      </c>
      <c r="U9" s="44" t="str">
        <f>+[1]Hoja1!Q9</f>
        <v>VEL ARAMO ONIX 1 6 PZAS.</v>
      </c>
      <c r="V9" s="44" t="str">
        <f>+[1]Hoja1!R9</f>
        <v>CJA</v>
      </c>
      <c r="W9" s="10">
        <f>+[1]Hoja1!V9</f>
        <v>557.1</v>
      </c>
      <c r="X9" s="7">
        <v>9</v>
      </c>
      <c r="Y9" s="7">
        <v>7</v>
      </c>
      <c r="Z9" s="7">
        <v>5</v>
      </c>
      <c r="AA9" s="8">
        <f t="shared" si="6"/>
        <v>607.20000000000005</v>
      </c>
      <c r="AB9" s="8">
        <f t="shared" si="7"/>
        <v>596.1</v>
      </c>
      <c r="AC9" s="8">
        <f t="shared" si="8"/>
        <v>585</v>
      </c>
      <c r="AD9" s="45">
        <f t="shared" si="9"/>
        <v>12114</v>
      </c>
      <c r="AE9" s="45" t="str">
        <f t="shared" si="9"/>
        <v>VV</v>
      </c>
      <c r="AF9" s="47" t="str">
        <f t="shared" si="9"/>
        <v>VEL ARAMO ONIX 1 6 PZAS.</v>
      </c>
      <c r="AG9" s="45" t="str">
        <f t="shared" si="9"/>
        <v>CJA</v>
      </c>
      <c r="AH9" s="11">
        <f t="shared" si="9"/>
        <v>557.1</v>
      </c>
      <c r="AI9" s="15">
        <f t="shared" si="10"/>
        <v>607.20000000000005</v>
      </c>
      <c r="AJ9" s="15">
        <f t="shared" si="10"/>
        <v>596.1</v>
      </c>
      <c r="AK9" s="15">
        <f t="shared" si="10"/>
        <v>585</v>
      </c>
      <c r="AL9" s="54"/>
      <c r="AM9" s="54"/>
      <c r="AN9" s="54"/>
    </row>
    <row r="10" spans="1:40" ht="43.5" x14ac:dyDescent="0.5">
      <c r="A10" s="48">
        <f>+[1]Hoja1!A10</f>
        <v>7501557207704</v>
      </c>
      <c r="B10" s="48">
        <f>+[1]Hoja1!B10</f>
        <v>7501557207704</v>
      </c>
      <c r="C10" s="49" t="str">
        <f>+[1]Hoja1!C10</f>
        <v>VV</v>
      </c>
      <c r="D10" s="50" t="str">
        <f>+[1]Hoja1!D10</f>
        <v>VEL ARAMO ONIX 2</v>
      </c>
      <c r="E10" s="13" t="str">
        <f>+[1]Hoja1!E10</f>
        <v>PZA</v>
      </c>
      <c r="F10" s="28">
        <f>+[1]Hoja1!F10</f>
        <v>6</v>
      </c>
      <c r="G10" s="43">
        <f>+[1]Hoja1!H10</f>
        <v>16</v>
      </c>
      <c r="H10" s="5">
        <f t="shared" si="0"/>
        <v>66.683333333333337</v>
      </c>
      <c r="I10" s="6">
        <f t="shared" si="1"/>
        <v>57.485632183908052</v>
      </c>
      <c r="J10" s="7">
        <v>12</v>
      </c>
      <c r="K10" s="7">
        <v>10</v>
      </c>
      <c r="L10" s="7">
        <v>7</v>
      </c>
      <c r="M10" s="8">
        <f t="shared" si="2"/>
        <v>74.7</v>
      </c>
      <c r="N10" s="8">
        <f t="shared" si="3"/>
        <v>73.400000000000006</v>
      </c>
      <c r="O10" s="8">
        <f t="shared" si="4"/>
        <v>71.400000000000006</v>
      </c>
      <c r="P10" s="9">
        <f t="shared" si="5"/>
        <v>74.7</v>
      </c>
      <c r="Q10" s="9">
        <f t="shared" si="5"/>
        <v>73.400000000000006</v>
      </c>
      <c r="R10" s="9">
        <f t="shared" si="5"/>
        <v>71.400000000000006</v>
      </c>
      <c r="S10" s="44">
        <f>+[1]Hoja1!O10</f>
        <v>12115</v>
      </c>
      <c r="T10" s="44" t="str">
        <f>+[1]Hoja1!P10</f>
        <v>VV</v>
      </c>
      <c r="U10" s="44" t="str">
        <f>+[1]Hoja1!Q10</f>
        <v>VEL ARAMO ONIX 2 6 PZAS.</v>
      </c>
      <c r="V10" s="44" t="str">
        <f>+[1]Hoja1!R10</f>
        <v>CJA</v>
      </c>
      <c r="W10" s="10">
        <f>+[1]Hoja1!V10</f>
        <v>400.1</v>
      </c>
      <c r="X10" s="7">
        <v>9</v>
      </c>
      <c r="Y10" s="7">
        <v>7</v>
      </c>
      <c r="Z10" s="7">
        <v>5</v>
      </c>
      <c r="AA10" s="8">
        <f t="shared" si="6"/>
        <v>436.1</v>
      </c>
      <c r="AB10" s="8">
        <f t="shared" si="7"/>
        <v>428.1</v>
      </c>
      <c r="AC10" s="8">
        <f t="shared" si="8"/>
        <v>420.1</v>
      </c>
      <c r="AD10" s="45">
        <f t="shared" si="9"/>
        <v>12115</v>
      </c>
      <c r="AE10" s="45" t="str">
        <f t="shared" si="9"/>
        <v>VV</v>
      </c>
      <c r="AF10" s="47" t="str">
        <f t="shared" si="9"/>
        <v>VEL ARAMO ONIX 2 6 PZAS.</v>
      </c>
      <c r="AG10" s="45" t="str">
        <f t="shared" si="9"/>
        <v>CJA</v>
      </c>
      <c r="AH10" s="11">
        <f t="shared" si="9"/>
        <v>400.1</v>
      </c>
      <c r="AI10" s="15">
        <f t="shared" si="10"/>
        <v>436.1</v>
      </c>
      <c r="AJ10" s="15">
        <f t="shared" si="10"/>
        <v>428.1</v>
      </c>
      <c r="AK10" s="15">
        <f t="shared" si="10"/>
        <v>420.1</v>
      </c>
      <c r="AL10" s="54"/>
      <c r="AM10" s="54"/>
      <c r="AN10" s="54"/>
    </row>
    <row r="11" spans="1:40" ht="43.5" x14ac:dyDescent="0.5">
      <c r="A11" s="48">
        <f>+[1]Hoja1!A11</f>
        <v>7506397900242</v>
      </c>
      <c r="B11" s="48">
        <f>+[1]Hoja1!B11</f>
        <v>7506397900242</v>
      </c>
      <c r="C11" s="49" t="str">
        <f>+[1]Hoja1!C11</f>
        <v>VV</v>
      </c>
      <c r="D11" s="50" t="str">
        <f>+[1]Hoja1!D11</f>
        <v>VEL LUZ CELESTIAL ILUMINA NO. 1</v>
      </c>
      <c r="E11" s="13" t="str">
        <f>+[1]Hoja1!E11</f>
        <v>PZA</v>
      </c>
      <c r="F11" s="28">
        <f>+[1]Hoja1!F11</f>
        <v>6</v>
      </c>
      <c r="G11" s="43">
        <f>+[1]Hoja1!H11</f>
        <v>16</v>
      </c>
      <c r="H11" s="5">
        <f t="shared" si="0"/>
        <v>93.716666666666683</v>
      </c>
      <c r="I11" s="6">
        <f t="shared" si="1"/>
        <v>80.790229885057485</v>
      </c>
      <c r="J11" s="7">
        <v>12</v>
      </c>
      <c r="K11" s="7">
        <v>10</v>
      </c>
      <c r="L11" s="7">
        <v>7</v>
      </c>
      <c r="M11" s="8">
        <f t="shared" si="2"/>
        <v>105</v>
      </c>
      <c r="N11" s="8">
        <f t="shared" si="3"/>
        <v>103.1</v>
      </c>
      <c r="O11" s="8">
        <f t="shared" si="4"/>
        <v>100.3</v>
      </c>
      <c r="P11" s="9">
        <f t="shared" si="5"/>
        <v>105</v>
      </c>
      <c r="Q11" s="9">
        <f t="shared" si="5"/>
        <v>103.1</v>
      </c>
      <c r="R11" s="9">
        <f t="shared" si="5"/>
        <v>100.3</v>
      </c>
      <c r="S11" s="44">
        <f>+[1]Hoja1!O11</f>
        <v>750639799</v>
      </c>
      <c r="T11" s="44" t="str">
        <f>+[1]Hoja1!P11</f>
        <v>VV</v>
      </c>
      <c r="U11" s="44" t="str">
        <f>+[1]Hoja1!Q11</f>
        <v>VEL LUZ CELESTIAL ILUMINA NO.1  6 PZAS.</v>
      </c>
      <c r="V11" s="44" t="str">
        <f>+[1]Hoja1!R11</f>
        <v>CJA</v>
      </c>
      <c r="W11" s="10">
        <f>+[1]Hoja1!V11</f>
        <v>562.30000000000007</v>
      </c>
      <c r="X11" s="7">
        <v>9</v>
      </c>
      <c r="Y11" s="7">
        <v>7</v>
      </c>
      <c r="Z11" s="7">
        <v>5</v>
      </c>
      <c r="AA11" s="8">
        <f t="shared" si="6"/>
        <v>612.9</v>
      </c>
      <c r="AB11" s="8">
        <f t="shared" si="7"/>
        <v>601.70000000000005</v>
      </c>
      <c r="AC11" s="8">
        <f t="shared" si="8"/>
        <v>590.4</v>
      </c>
      <c r="AD11" s="45">
        <f t="shared" si="9"/>
        <v>750639799</v>
      </c>
      <c r="AE11" s="45" t="str">
        <f t="shared" si="9"/>
        <v>VV</v>
      </c>
      <c r="AF11" s="47" t="str">
        <f t="shared" si="9"/>
        <v>VEL LUZ CELESTIAL ILUMINA NO.1  6 PZAS.</v>
      </c>
      <c r="AG11" s="45" t="str">
        <f t="shared" si="9"/>
        <v>CJA</v>
      </c>
      <c r="AH11" s="11">
        <f t="shared" si="9"/>
        <v>562.30000000000007</v>
      </c>
      <c r="AI11" s="15">
        <f t="shared" si="10"/>
        <v>612.9</v>
      </c>
      <c r="AJ11" s="15">
        <f t="shared" si="10"/>
        <v>601.70000000000005</v>
      </c>
      <c r="AK11" s="15">
        <f t="shared" si="10"/>
        <v>590.4</v>
      </c>
      <c r="AL11" s="54"/>
      <c r="AM11" s="54"/>
      <c r="AN11" s="54"/>
    </row>
    <row r="12" spans="1:40" ht="43.5" x14ac:dyDescent="0.5">
      <c r="A12" s="48">
        <f>+[1]Hoja1!A12</f>
        <v>7506397900051</v>
      </c>
      <c r="B12" s="48">
        <f>+[1]Hoja1!B12</f>
        <v>7506397900051</v>
      </c>
      <c r="C12" s="49" t="str">
        <f>+[1]Hoja1!C12</f>
        <v>VV</v>
      </c>
      <c r="D12" s="50" t="str">
        <f>+[1]Hoja1!D12</f>
        <v>VEL LUZ CELESTIAL ILUMINA NO. 2</v>
      </c>
      <c r="E12" s="13" t="str">
        <f>+[1]Hoja1!E12</f>
        <v>PZA</v>
      </c>
      <c r="F12" s="28">
        <f>+[1]Hoja1!F12</f>
        <v>6</v>
      </c>
      <c r="G12" s="43">
        <f>+[1]Hoja1!H12</f>
        <v>16</v>
      </c>
      <c r="H12" s="5">
        <f t="shared" si="0"/>
        <v>66.7</v>
      </c>
      <c r="I12" s="6">
        <f t="shared" si="1"/>
        <v>57.500000000000007</v>
      </c>
      <c r="J12" s="7">
        <v>12</v>
      </c>
      <c r="K12" s="7">
        <v>10</v>
      </c>
      <c r="L12" s="7">
        <v>7</v>
      </c>
      <c r="M12" s="8">
        <f t="shared" si="2"/>
        <v>74.7</v>
      </c>
      <c r="N12" s="8">
        <f t="shared" si="3"/>
        <v>73.400000000000006</v>
      </c>
      <c r="O12" s="8">
        <f t="shared" si="4"/>
        <v>71.400000000000006</v>
      </c>
      <c r="P12" s="9">
        <f t="shared" si="5"/>
        <v>74.7</v>
      </c>
      <c r="Q12" s="9">
        <f t="shared" si="5"/>
        <v>73.400000000000006</v>
      </c>
      <c r="R12" s="9">
        <f t="shared" si="5"/>
        <v>71.400000000000006</v>
      </c>
      <c r="S12" s="44">
        <f>+[1]Hoja1!O12</f>
        <v>750639700101</v>
      </c>
      <c r="T12" s="44" t="str">
        <f>+[1]Hoja1!P12</f>
        <v>VV</v>
      </c>
      <c r="U12" s="44" t="str">
        <f>+[1]Hoja1!Q12</f>
        <v>VEL LUZ CELESTIAL ILUMINA NO. 2 6 PZAS.</v>
      </c>
      <c r="V12" s="44" t="str">
        <f>+[1]Hoja1!R12</f>
        <v>CJA</v>
      </c>
      <c r="W12" s="10">
        <f>+[1]Hoja1!V12</f>
        <v>400.20000000000005</v>
      </c>
      <c r="X12" s="7">
        <v>9</v>
      </c>
      <c r="Y12" s="7">
        <v>7</v>
      </c>
      <c r="Z12" s="7">
        <v>5</v>
      </c>
      <c r="AA12" s="8">
        <f t="shared" si="6"/>
        <v>436.2</v>
      </c>
      <c r="AB12" s="8">
        <f t="shared" si="7"/>
        <v>428.2</v>
      </c>
      <c r="AC12" s="8">
        <f t="shared" si="8"/>
        <v>420.2</v>
      </c>
      <c r="AD12" s="45">
        <f t="shared" si="9"/>
        <v>750639700101</v>
      </c>
      <c r="AE12" s="45" t="str">
        <f t="shared" si="9"/>
        <v>VV</v>
      </c>
      <c r="AF12" s="47" t="str">
        <f t="shared" si="9"/>
        <v>VEL LUZ CELESTIAL ILUMINA NO. 2 6 PZAS.</v>
      </c>
      <c r="AG12" s="45" t="str">
        <f t="shared" si="9"/>
        <v>CJA</v>
      </c>
      <c r="AH12" s="11">
        <f t="shared" si="9"/>
        <v>400.20000000000005</v>
      </c>
      <c r="AI12" s="15">
        <f t="shared" si="10"/>
        <v>436.2</v>
      </c>
      <c r="AJ12" s="15">
        <f t="shared" si="10"/>
        <v>428.2</v>
      </c>
      <c r="AK12" s="15">
        <f t="shared" si="10"/>
        <v>420.2</v>
      </c>
      <c r="AL12" s="54"/>
      <c r="AM12" s="54"/>
      <c r="AN12" s="54"/>
    </row>
    <row r="13" spans="1:40" ht="43.5" x14ac:dyDescent="0.5">
      <c r="A13" s="48">
        <f>+[1]Hoja1!A13</f>
        <v>7506397900068</v>
      </c>
      <c r="B13" s="48">
        <f>+[1]Hoja1!B13</f>
        <v>7506397900068</v>
      </c>
      <c r="C13" s="49" t="str">
        <f>+[1]Hoja1!C13</f>
        <v>VV</v>
      </c>
      <c r="D13" s="50" t="str">
        <f>+[1]Hoja1!D13</f>
        <v>VEL LUZ CELESTIAL ILUMINA NO. 3</v>
      </c>
      <c r="E13" s="13" t="str">
        <f>+[1]Hoja1!E13</f>
        <v>PZA</v>
      </c>
      <c r="F13" s="28">
        <f>+[1]Hoja1!F13</f>
        <v>12</v>
      </c>
      <c r="G13" s="43">
        <f>+[1]Hoja1!H13</f>
        <v>16</v>
      </c>
      <c r="H13" s="5">
        <f t="shared" si="0"/>
        <v>37.616666666666667</v>
      </c>
      <c r="I13" s="6">
        <f t="shared" si="1"/>
        <v>32.428160919540232</v>
      </c>
      <c r="J13" s="7">
        <v>12</v>
      </c>
      <c r="K13" s="7">
        <v>10</v>
      </c>
      <c r="L13" s="7">
        <v>7</v>
      </c>
      <c r="M13" s="8">
        <f t="shared" si="2"/>
        <v>42.1</v>
      </c>
      <c r="N13" s="8">
        <f t="shared" si="3"/>
        <v>41.4</v>
      </c>
      <c r="O13" s="8">
        <f t="shared" si="4"/>
        <v>40.200000000000003</v>
      </c>
      <c r="P13" s="9">
        <f t="shared" si="5"/>
        <v>42.1</v>
      </c>
      <c r="Q13" s="9">
        <f t="shared" si="5"/>
        <v>41.4</v>
      </c>
      <c r="R13" s="9">
        <f t="shared" si="5"/>
        <v>40.200000000000003</v>
      </c>
      <c r="S13" s="44">
        <f>+[1]Hoja1!O13</f>
        <v>750639700102</v>
      </c>
      <c r="T13" s="44" t="str">
        <f>+[1]Hoja1!P13</f>
        <v>VV</v>
      </c>
      <c r="U13" s="44" t="str">
        <f>+[1]Hoja1!Q13</f>
        <v>VEL LUZ CELESTIAL ILUMINA NO. 3 12 PZAS.</v>
      </c>
      <c r="V13" s="44" t="str">
        <f>+[1]Hoja1!R13</f>
        <v>CJA</v>
      </c>
      <c r="W13" s="10">
        <f>+[1]Hoja1!V13</f>
        <v>451.40000000000003</v>
      </c>
      <c r="X13" s="7">
        <v>9</v>
      </c>
      <c r="Y13" s="7">
        <v>7</v>
      </c>
      <c r="Z13" s="7">
        <v>5</v>
      </c>
      <c r="AA13" s="8">
        <f t="shared" si="6"/>
        <v>492</v>
      </c>
      <c r="AB13" s="8">
        <f t="shared" si="7"/>
        <v>483</v>
      </c>
      <c r="AC13" s="8">
        <f t="shared" si="8"/>
        <v>474</v>
      </c>
      <c r="AD13" s="45">
        <f t="shared" si="9"/>
        <v>750639700102</v>
      </c>
      <c r="AE13" s="45" t="str">
        <f t="shared" si="9"/>
        <v>VV</v>
      </c>
      <c r="AF13" s="47" t="str">
        <f t="shared" si="9"/>
        <v>VEL LUZ CELESTIAL ILUMINA NO. 3 12 PZAS.</v>
      </c>
      <c r="AG13" s="45" t="str">
        <f t="shared" si="9"/>
        <v>CJA</v>
      </c>
      <c r="AH13" s="11">
        <f t="shared" si="9"/>
        <v>451.40000000000003</v>
      </c>
      <c r="AI13" s="15">
        <f t="shared" si="10"/>
        <v>492</v>
      </c>
      <c r="AJ13" s="15">
        <f t="shared" si="10"/>
        <v>483</v>
      </c>
      <c r="AK13" s="15">
        <f t="shared" si="10"/>
        <v>474</v>
      </c>
      <c r="AL13" s="54"/>
      <c r="AM13" s="54"/>
      <c r="AN13" s="54"/>
    </row>
    <row r="14" spans="1:40" ht="43.5" x14ac:dyDescent="0.5">
      <c r="A14" s="48">
        <f>+[1]Hoja1!A14</f>
        <v>7506397900099</v>
      </c>
      <c r="B14" s="48">
        <f>+[1]Hoja1!B14</f>
        <v>7506397900099</v>
      </c>
      <c r="C14" s="49" t="str">
        <f>+[1]Hoja1!C14</f>
        <v>VV</v>
      </c>
      <c r="D14" s="50" t="str">
        <f>+[1]Hoja1!D14</f>
        <v>VEL LUZ CELESTIAL ILUMINA NO. 15</v>
      </c>
      <c r="E14" s="13" t="str">
        <f>+[1]Hoja1!E14</f>
        <v>PZA</v>
      </c>
      <c r="F14" s="28">
        <f>+[1]Hoja1!F14</f>
        <v>12</v>
      </c>
      <c r="G14" s="43">
        <f>+[1]Hoja1!H14</f>
        <v>16</v>
      </c>
      <c r="H14" s="5">
        <f t="shared" si="0"/>
        <v>43.824999999999996</v>
      </c>
      <c r="I14" s="6">
        <f t="shared" si="1"/>
        <v>37.780172413793103</v>
      </c>
      <c r="J14" s="7">
        <v>12</v>
      </c>
      <c r="K14" s="7">
        <v>10</v>
      </c>
      <c r="L14" s="7">
        <v>7</v>
      </c>
      <c r="M14" s="8">
        <f t="shared" si="2"/>
        <v>49.1</v>
      </c>
      <c r="N14" s="8">
        <f t="shared" si="3"/>
        <v>48.2</v>
      </c>
      <c r="O14" s="8">
        <f t="shared" si="4"/>
        <v>46.9</v>
      </c>
      <c r="P14" s="9">
        <f t="shared" si="5"/>
        <v>49.1</v>
      </c>
      <c r="Q14" s="9">
        <f t="shared" si="5"/>
        <v>48.2</v>
      </c>
      <c r="R14" s="9">
        <f t="shared" si="5"/>
        <v>46.9</v>
      </c>
      <c r="S14" s="44">
        <f>+[1]Hoja1!O14</f>
        <v>750639700103</v>
      </c>
      <c r="T14" s="44" t="str">
        <f>+[1]Hoja1!P14</f>
        <v>VV</v>
      </c>
      <c r="U14" s="44" t="str">
        <f>+[1]Hoja1!Q14</f>
        <v>VEL LUZ CELESTIAL ILUMINA NO. 15 12 PZAS</v>
      </c>
      <c r="V14" s="44" t="str">
        <f>+[1]Hoja1!R14</f>
        <v>CJA</v>
      </c>
      <c r="W14" s="10">
        <f>+[1]Hoja1!V14</f>
        <v>525.9</v>
      </c>
      <c r="X14" s="7">
        <v>9</v>
      </c>
      <c r="Y14" s="7">
        <v>7</v>
      </c>
      <c r="Z14" s="7">
        <v>5</v>
      </c>
      <c r="AA14" s="8">
        <f t="shared" si="6"/>
        <v>573.20000000000005</v>
      </c>
      <c r="AB14" s="8">
        <f t="shared" si="7"/>
        <v>562.70000000000005</v>
      </c>
      <c r="AC14" s="8">
        <f t="shared" si="8"/>
        <v>552.20000000000005</v>
      </c>
      <c r="AD14" s="45">
        <f t="shared" si="9"/>
        <v>750639700103</v>
      </c>
      <c r="AE14" s="45" t="str">
        <f t="shared" si="9"/>
        <v>VV</v>
      </c>
      <c r="AF14" s="47" t="str">
        <f t="shared" si="9"/>
        <v>VEL LUZ CELESTIAL ILUMINA NO. 15 12 PZAS</v>
      </c>
      <c r="AG14" s="45" t="str">
        <f t="shared" si="9"/>
        <v>CJA</v>
      </c>
      <c r="AH14" s="11">
        <f t="shared" si="9"/>
        <v>525.9</v>
      </c>
      <c r="AI14" s="15">
        <f t="shared" si="10"/>
        <v>573.20000000000005</v>
      </c>
      <c r="AJ14" s="15">
        <f t="shared" si="10"/>
        <v>562.70000000000005</v>
      </c>
      <c r="AK14" s="15">
        <f t="shared" si="10"/>
        <v>552.20000000000005</v>
      </c>
      <c r="AL14" s="54"/>
      <c r="AM14" s="54"/>
      <c r="AN14" s="54"/>
    </row>
    <row r="15" spans="1:40" ht="43.5" x14ac:dyDescent="0.5">
      <c r="A15" s="48">
        <f>+[1]Hoja1!A15</f>
        <v>7506397900082</v>
      </c>
      <c r="B15" s="48">
        <f>+[1]Hoja1!B15</f>
        <v>7506397900082</v>
      </c>
      <c r="C15" s="49" t="str">
        <f>+[1]Hoja1!C15</f>
        <v>VV</v>
      </c>
      <c r="D15" s="50" t="str">
        <f>+[1]Hoja1!D15</f>
        <v>VEL LUZ CELESTIAL ILUMINA NO. 7</v>
      </c>
      <c r="E15" s="13" t="str">
        <f>+[1]Hoja1!E15</f>
        <v>PZA</v>
      </c>
      <c r="F15" s="28">
        <f>+[1]Hoja1!F15</f>
        <v>12</v>
      </c>
      <c r="G15" s="43">
        <f>+[1]Hoja1!H15</f>
        <v>16</v>
      </c>
      <c r="H15" s="5">
        <f t="shared" si="0"/>
        <v>31.766666666666669</v>
      </c>
      <c r="I15" s="6">
        <f t="shared" si="1"/>
        <v>27.385057471264371</v>
      </c>
      <c r="J15" s="7">
        <v>12</v>
      </c>
      <c r="K15" s="7">
        <v>10</v>
      </c>
      <c r="L15" s="7">
        <v>7</v>
      </c>
      <c r="M15" s="8">
        <f t="shared" si="2"/>
        <v>35.6</v>
      </c>
      <c r="N15" s="8">
        <f t="shared" si="3"/>
        <v>34.9</v>
      </c>
      <c r="O15" s="8">
        <f t="shared" si="4"/>
        <v>34</v>
      </c>
      <c r="P15" s="9">
        <f t="shared" si="5"/>
        <v>35.6</v>
      </c>
      <c r="Q15" s="9">
        <f t="shared" si="5"/>
        <v>34.9</v>
      </c>
      <c r="R15" s="9">
        <f t="shared" si="5"/>
        <v>34</v>
      </c>
      <c r="S15" s="44">
        <f>+[1]Hoja1!O15</f>
        <v>750639700104</v>
      </c>
      <c r="T15" s="44" t="str">
        <f>+[1]Hoja1!P15</f>
        <v>VV</v>
      </c>
      <c r="U15" s="44" t="str">
        <f>+[1]Hoja1!Q15</f>
        <v>VEL LUZ CELESTIAL ILUMINA NO. 7 12 PZAS.</v>
      </c>
      <c r="V15" s="44" t="str">
        <f>+[1]Hoja1!R15</f>
        <v>CJA</v>
      </c>
      <c r="W15" s="10">
        <f>+[1]Hoja1!V15</f>
        <v>381.20000000000005</v>
      </c>
      <c r="X15" s="7">
        <v>9</v>
      </c>
      <c r="Y15" s="7">
        <v>7</v>
      </c>
      <c r="Z15" s="7">
        <v>5</v>
      </c>
      <c r="AA15" s="8">
        <f t="shared" si="6"/>
        <v>415.5</v>
      </c>
      <c r="AB15" s="8">
        <f t="shared" si="7"/>
        <v>407.9</v>
      </c>
      <c r="AC15" s="8">
        <f t="shared" si="8"/>
        <v>400.3</v>
      </c>
      <c r="AD15" s="45">
        <f t="shared" si="9"/>
        <v>750639700104</v>
      </c>
      <c r="AE15" s="45" t="str">
        <f t="shared" si="9"/>
        <v>VV</v>
      </c>
      <c r="AF15" s="47" t="str">
        <f t="shared" si="9"/>
        <v>VEL LUZ CELESTIAL ILUMINA NO. 7 12 PZAS.</v>
      </c>
      <c r="AG15" s="45" t="str">
        <f t="shared" si="9"/>
        <v>CJA</v>
      </c>
      <c r="AH15" s="11">
        <f t="shared" si="9"/>
        <v>381.20000000000005</v>
      </c>
      <c r="AI15" s="15">
        <f t="shared" si="10"/>
        <v>415.5</v>
      </c>
      <c r="AJ15" s="15">
        <f t="shared" si="10"/>
        <v>407.9</v>
      </c>
      <c r="AK15" s="15">
        <f t="shared" si="10"/>
        <v>400.3</v>
      </c>
      <c r="AL15" s="54"/>
      <c r="AM15" s="54"/>
      <c r="AN15" s="54"/>
    </row>
    <row r="16" spans="1:40" ht="43.5" x14ac:dyDescent="0.5">
      <c r="A16" s="48">
        <f>+[1]Hoja1!A16</f>
        <v>7506397900075</v>
      </c>
      <c r="B16" s="48">
        <f>+[1]Hoja1!B16</f>
        <v>7506397900075</v>
      </c>
      <c r="C16" s="49" t="str">
        <f>+[1]Hoja1!C16</f>
        <v>VV</v>
      </c>
      <c r="D16" s="50" t="str">
        <f>+[1]Hoja1!D16</f>
        <v>VEL LUZ CELESTIAL ILUMINA NO. 4</v>
      </c>
      <c r="E16" s="13" t="str">
        <f>+[1]Hoja1!E16</f>
        <v>PZA</v>
      </c>
      <c r="F16" s="28">
        <f>+[1]Hoja1!F16</f>
        <v>24</v>
      </c>
      <c r="G16" s="43">
        <f>+[1]Hoja1!H16</f>
        <v>16</v>
      </c>
      <c r="H16" s="5">
        <f t="shared" si="0"/>
        <v>17.962500000000002</v>
      </c>
      <c r="I16" s="6">
        <f t="shared" si="1"/>
        <v>15.484913793103452</v>
      </c>
      <c r="J16" s="7">
        <v>12</v>
      </c>
      <c r="K16" s="7">
        <v>10</v>
      </c>
      <c r="L16" s="7">
        <v>7</v>
      </c>
      <c r="M16" s="8">
        <f t="shared" si="2"/>
        <v>20.100000000000001</v>
      </c>
      <c r="N16" s="8">
        <f t="shared" si="3"/>
        <v>19.8</v>
      </c>
      <c r="O16" s="8">
        <f t="shared" si="4"/>
        <v>19.2</v>
      </c>
      <c r="P16" s="9">
        <f t="shared" si="5"/>
        <v>20.100000000000001</v>
      </c>
      <c r="Q16" s="9">
        <f t="shared" si="5"/>
        <v>19.8</v>
      </c>
      <c r="R16" s="9">
        <f t="shared" si="5"/>
        <v>19.2</v>
      </c>
      <c r="S16" s="44">
        <f>+[1]Hoja1!O16</f>
        <v>750639700105</v>
      </c>
      <c r="T16" s="44" t="str">
        <f>+[1]Hoja1!P16</f>
        <v>VV</v>
      </c>
      <c r="U16" s="44" t="str">
        <f>+[1]Hoja1!Q16</f>
        <v>VEL LUZ CELESTIAL ILUMINA NO. 4 24 PZAS.</v>
      </c>
      <c r="V16" s="44" t="str">
        <f>+[1]Hoja1!R16</f>
        <v>CJA</v>
      </c>
      <c r="W16" s="10">
        <f>+[1]Hoja1!V16</f>
        <v>431.1</v>
      </c>
      <c r="X16" s="7">
        <v>9</v>
      </c>
      <c r="Y16" s="7">
        <v>7</v>
      </c>
      <c r="Z16" s="7">
        <v>5</v>
      </c>
      <c r="AA16" s="8">
        <f t="shared" si="6"/>
        <v>469.9</v>
      </c>
      <c r="AB16" s="8">
        <f t="shared" si="7"/>
        <v>461.3</v>
      </c>
      <c r="AC16" s="8">
        <f t="shared" si="8"/>
        <v>452.7</v>
      </c>
      <c r="AD16" s="45">
        <f t="shared" si="9"/>
        <v>750639700105</v>
      </c>
      <c r="AE16" s="45" t="str">
        <f t="shared" si="9"/>
        <v>VV</v>
      </c>
      <c r="AF16" s="47" t="str">
        <f t="shared" si="9"/>
        <v>VEL LUZ CELESTIAL ILUMINA NO. 4 24 PZAS.</v>
      </c>
      <c r="AG16" s="45" t="str">
        <f t="shared" si="9"/>
        <v>CJA</v>
      </c>
      <c r="AH16" s="11">
        <f t="shared" si="9"/>
        <v>431.1</v>
      </c>
      <c r="AI16" s="15">
        <f t="shared" si="10"/>
        <v>469.9</v>
      </c>
      <c r="AJ16" s="15">
        <f t="shared" si="10"/>
        <v>461.3</v>
      </c>
      <c r="AK16" s="15">
        <f t="shared" si="10"/>
        <v>452.7</v>
      </c>
      <c r="AL16" s="54"/>
      <c r="AM16" s="54"/>
      <c r="AN16" s="54"/>
    </row>
    <row r="17" spans="1:40" ht="43.5" x14ac:dyDescent="0.5">
      <c r="A17" s="48">
        <f>+[1]Hoja1!A17</f>
        <v>7506397900266</v>
      </c>
      <c r="B17" s="48">
        <f>+[1]Hoja1!B17</f>
        <v>7506397900266</v>
      </c>
      <c r="C17" s="49" t="str">
        <f>+[1]Hoja1!C17</f>
        <v>VV</v>
      </c>
      <c r="D17" s="50" t="str">
        <f>+[1]Hoja1!D17</f>
        <v>VEL LUZ CELESTIAL 30 HORAS 1 PZA.</v>
      </c>
      <c r="E17" s="13" t="str">
        <f>+[1]Hoja1!E17</f>
        <v>PZA</v>
      </c>
      <c r="F17" s="28">
        <f>+[1]Hoja1!F17</f>
        <v>70</v>
      </c>
      <c r="G17" s="43">
        <f>+[1]Hoja1!H17</f>
        <v>16</v>
      </c>
      <c r="H17" s="5">
        <f t="shared" si="0"/>
        <v>8.5300000000000011</v>
      </c>
      <c r="I17" s="6">
        <f t="shared" si="1"/>
        <v>7.3534482758620703</v>
      </c>
      <c r="J17" s="7">
        <v>16</v>
      </c>
      <c r="K17" s="7">
        <v>14</v>
      </c>
      <c r="L17" s="7">
        <v>11</v>
      </c>
      <c r="M17" s="8">
        <f t="shared" si="2"/>
        <v>9.9</v>
      </c>
      <c r="N17" s="8">
        <f t="shared" si="3"/>
        <v>9.6999999999999993</v>
      </c>
      <c r="O17" s="8">
        <f t="shared" si="4"/>
        <v>9.5</v>
      </c>
      <c r="P17" s="9">
        <f t="shared" si="5"/>
        <v>9.9</v>
      </c>
      <c r="Q17" s="9">
        <f t="shared" si="5"/>
        <v>9.6999999999999993</v>
      </c>
      <c r="R17" s="9">
        <f t="shared" si="5"/>
        <v>9.5</v>
      </c>
      <c r="S17" s="44">
        <f>+[1]Hoja1!O17</f>
        <v>750831794</v>
      </c>
      <c r="T17" s="44" t="str">
        <f>+[1]Hoja1!P17</f>
        <v>VV</v>
      </c>
      <c r="U17" s="44" t="str">
        <f>+[1]Hoja1!Q17</f>
        <v>VEL LUZ CELESTIAL 30 HORAS 70 PZAS.</v>
      </c>
      <c r="V17" s="44" t="str">
        <f>+[1]Hoja1!R17</f>
        <v>CJA</v>
      </c>
      <c r="W17" s="10">
        <f>+[1]Hoja1!V17</f>
        <v>597.1</v>
      </c>
      <c r="X17" s="7">
        <v>9</v>
      </c>
      <c r="Y17" s="7">
        <v>7</v>
      </c>
      <c r="Z17" s="7">
        <v>5</v>
      </c>
      <c r="AA17" s="8">
        <f t="shared" si="6"/>
        <v>650.79999999999995</v>
      </c>
      <c r="AB17" s="8">
        <f t="shared" si="7"/>
        <v>638.9</v>
      </c>
      <c r="AC17" s="8">
        <f t="shared" si="8"/>
        <v>627</v>
      </c>
      <c r="AD17" s="45">
        <f t="shared" si="9"/>
        <v>750831794</v>
      </c>
      <c r="AE17" s="45" t="str">
        <f t="shared" si="9"/>
        <v>VV</v>
      </c>
      <c r="AF17" s="47" t="str">
        <f t="shared" si="9"/>
        <v>VEL LUZ CELESTIAL 30 HORAS 70 PZAS.</v>
      </c>
      <c r="AG17" s="45" t="str">
        <f t="shared" si="9"/>
        <v>CJA</v>
      </c>
      <c r="AH17" s="11">
        <f t="shared" si="9"/>
        <v>597.1</v>
      </c>
      <c r="AI17" s="15">
        <f t="shared" si="10"/>
        <v>650.79999999999995</v>
      </c>
      <c r="AJ17" s="15">
        <f t="shared" si="10"/>
        <v>638.9</v>
      </c>
      <c r="AK17" s="15">
        <f t="shared" si="10"/>
        <v>627</v>
      </c>
      <c r="AL17" s="54"/>
      <c r="AM17" s="54"/>
      <c r="AN17" s="54"/>
    </row>
    <row r="18" spans="1:40" ht="43.5" x14ac:dyDescent="0.5">
      <c r="A18" s="48">
        <f>+[1]Hoja1!A18</f>
        <v>7503009774994</v>
      </c>
      <c r="B18" s="48">
        <f>+[1]Hoja1!B18</f>
        <v>7503009774994</v>
      </c>
      <c r="C18" s="49" t="str">
        <f>+[1]Hoja1!C18</f>
        <v>VV</v>
      </c>
      <c r="D18" s="50" t="str">
        <f>+[1]Hoja1!D18</f>
        <v>VEL LUZ CELESTIAL REP # 18 AZUL</v>
      </c>
      <c r="E18" s="13" t="str">
        <f>+[1]Hoja1!E18</f>
        <v>PZA</v>
      </c>
      <c r="F18" s="28">
        <f>+[1]Hoja1!F18</f>
        <v>40</v>
      </c>
      <c r="G18" s="43">
        <f>+[1]Hoja1!H18</f>
        <v>16</v>
      </c>
      <c r="H18" s="5">
        <f t="shared" si="0"/>
        <v>12.834999999999999</v>
      </c>
      <c r="I18" s="6">
        <f t="shared" si="1"/>
        <v>11.064655172413794</v>
      </c>
      <c r="J18" s="7">
        <v>12</v>
      </c>
      <c r="K18" s="7">
        <v>10</v>
      </c>
      <c r="L18" s="7">
        <v>7</v>
      </c>
      <c r="M18" s="8">
        <f t="shared" si="2"/>
        <v>14.4</v>
      </c>
      <c r="N18" s="8">
        <f t="shared" si="3"/>
        <v>14.1</v>
      </c>
      <c r="O18" s="8">
        <f t="shared" si="4"/>
        <v>13.7</v>
      </c>
      <c r="P18" s="9">
        <f t="shared" si="5"/>
        <v>14.4</v>
      </c>
      <c r="Q18" s="9">
        <f t="shared" si="5"/>
        <v>14.1</v>
      </c>
      <c r="R18" s="9">
        <f t="shared" si="5"/>
        <v>13.7</v>
      </c>
      <c r="S18" s="44">
        <f>+[1]Hoja1!O18</f>
        <v>750103195</v>
      </c>
      <c r="T18" s="44" t="str">
        <f>+[1]Hoja1!P18</f>
        <v>VV</v>
      </c>
      <c r="U18" s="44" t="str">
        <f>+[1]Hoja1!Q18</f>
        <v>VEL LUZ CELESTIAL REP. #18 AZUL 40 PZAS.</v>
      </c>
      <c r="V18" s="44" t="str">
        <f>+[1]Hoja1!R18</f>
        <v>CJA</v>
      </c>
      <c r="W18" s="10">
        <f>+[1]Hoja1!V18</f>
        <v>513.4</v>
      </c>
      <c r="X18" s="7">
        <v>9</v>
      </c>
      <c r="Y18" s="7">
        <v>7</v>
      </c>
      <c r="Z18" s="7">
        <v>5</v>
      </c>
      <c r="AA18" s="8">
        <f t="shared" si="6"/>
        <v>559.6</v>
      </c>
      <c r="AB18" s="8">
        <f t="shared" si="7"/>
        <v>549.29999999999995</v>
      </c>
      <c r="AC18" s="8">
        <f t="shared" si="8"/>
        <v>539.1</v>
      </c>
      <c r="AD18" s="45">
        <f t="shared" si="9"/>
        <v>750103195</v>
      </c>
      <c r="AE18" s="45" t="str">
        <f t="shared" si="9"/>
        <v>VV</v>
      </c>
      <c r="AF18" s="47" t="str">
        <f t="shared" si="9"/>
        <v>VEL LUZ CELESTIAL REP. #18 AZUL 40 PZAS.</v>
      </c>
      <c r="AG18" s="45" t="str">
        <f t="shared" si="9"/>
        <v>CJA</v>
      </c>
      <c r="AH18" s="11">
        <f t="shared" si="9"/>
        <v>513.4</v>
      </c>
      <c r="AI18" s="15">
        <f t="shared" si="10"/>
        <v>559.6</v>
      </c>
      <c r="AJ18" s="15">
        <f t="shared" si="10"/>
        <v>549.29999999999995</v>
      </c>
      <c r="AK18" s="15">
        <f t="shared" si="10"/>
        <v>539.1</v>
      </c>
      <c r="AL18" s="54"/>
      <c r="AM18" s="54"/>
      <c r="AN18" s="54"/>
    </row>
    <row r="19" spans="1:40" ht="43.5" x14ac:dyDescent="0.5">
      <c r="A19" s="48">
        <f>+[1]Hoja1!A19</f>
        <v>7503009774987</v>
      </c>
      <c r="B19" s="48">
        <f>+[1]Hoja1!B19</f>
        <v>7503009774987</v>
      </c>
      <c r="C19" s="49" t="str">
        <f>+[1]Hoja1!C19</f>
        <v>VV</v>
      </c>
      <c r="D19" s="50" t="str">
        <f>+[1]Hoja1!D19</f>
        <v>VEL LUZ CELESTIAL REPUESTO 21 1 PZA.</v>
      </c>
      <c r="E19" s="13" t="str">
        <f>+[1]Hoja1!E19</f>
        <v>PZA</v>
      </c>
      <c r="F19" s="28">
        <f>+[1]Hoja1!F19</f>
        <v>40</v>
      </c>
      <c r="G19" s="43">
        <f>+[1]Hoja1!H19</f>
        <v>16</v>
      </c>
      <c r="H19" s="5">
        <f t="shared" si="0"/>
        <v>13.98</v>
      </c>
      <c r="I19" s="6">
        <f t="shared" si="1"/>
        <v>12.051724137931036</v>
      </c>
      <c r="J19" s="7">
        <v>12</v>
      </c>
      <c r="K19" s="7">
        <v>10</v>
      </c>
      <c r="L19" s="7">
        <v>7</v>
      </c>
      <c r="M19" s="8">
        <f t="shared" si="2"/>
        <v>15.7</v>
      </c>
      <c r="N19" s="8">
        <f t="shared" si="3"/>
        <v>15.4</v>
      </c>
      <c r="O19" s="8">
        <f t="shared" si="4"/>
        <v>15</v>
      </c>
      <c r="P19" s="9">
        <f t="shared" si="5"/>
        <v>15.7</v>
      </c>
      <c r="Q19" s="9">
        <f t="shared" si="5"/>
        <v>15.4</v>
      </c>
      <c r="R19" s="9">
        <f t="shared" si="5"/>
        <v>15</v>
      </c>
      <c r="S19" s="44">
        <f>+[1]Hoja1!O19</f>
        <v>5480125501</v>
      </c>
      <c r="T19" s="44" t="str">
        <f>+[1]Hoja1!P19</f>
        <v>VV</v>
      </c>
      <c r="U19" s="44" t="str">
        <f>+[1]Hoja1!Q19</f>
        <v>VEL LUZ CELESTIAL REPUESTO 21 40 PZAS.</v>
      </c>
      <c r="V19" s="44" t="str">
        <f>+[1]Hoja1!R19</f>
        <v>CJA</v>
      </c>
      <c r="W19" s="10">
        <f>+[1]Hoja1!V19</f>
        <v>559.20000000000005</v>
      </c>
      <c r="X19" s="7">
        <v>9</v>
      </c>
      <c r="Y19" s="7">
        <v>7</v>
      </c>
      <c r="Z19" s="7">
        <v>5</v>
      </c>
      <c r="AA19" s="8">
        <f t="shared" si="6"/>
        <v>609.5</v>
      </c>
      <c r="AB19" s="8">
        <f t="shared" si="7"/>
        <v>598.29999999999995</v>
      </c>
      <c r="AC19" s="8">
        <f t="shared" si="8"/>
        <v>587.20000000000005</v>
      </c>
      <c r="AD19" s="45">
        <f t="shared" si="9"/>
        <v>5480125501</v>
      </c>
      <c r="AE19" s="45" t="str">
        <f t="shared" si="9"/>
        <v>VV</v>
      </c>
      <c r="AF19" s="47" t="str">
        <f t="shared" si="9"/>
        <v>VEL LUZ CELESTIAL REPUESTO 21 40 PZAS.</v>
      </c>
      <c r="AG19" s="45" t="str">
        <f t="shared" si="9"/>
        <v>CJA</v>
      </c>
      <c r="AH19" s="11">
        <f t="shared" si="9"/>
        <v>559.20000000000005</v>
      </c>
      <c r="AI19" s="15">
        <f t="shared" si="10"/>
        <v>609.5</v>
      </c>
      <c r="AJ19" s="15">
        <f t="shared" si="10"/>
        <v>598.29999999999995</v>
      </c>
      <c r="AK19" s="15">
        <f t="shared" si="10"/>
        <v>587.20000000000005</v>
      </c>
      <c r="AL19" s="54"/>
      <c r="AM19" s="54"/>
      <c r="AN19" s="54"/>
    </row>
    <row r="20" spans="1:40" ht="43.5" x14ac:dyDescent="0.5">
      <c r="A20" s="48">
        <f>+[1]Hoja1!A20</f>
        <v>7503009774949</v>
      </c>
      <c r="B20" s="48">
        <f>+[1]Hoja1!B20</f>
        <v>7503009774949</v>
      </c>
      <c r="C20" s="49" t="str">
        <f>+[1]Hoja1!C20</f>
        <v>VV</v>
      </c>
      <c r="D20" s="50" t="str">
        <f>+[1]Hoja1!D20</f>
        <v>VEL LUZ CELESTIAL ECO CAFETERO</v>
      </c>
      <c r="E20" s="13" t="str">
        <f>+[1]Hoja1!E20</f>
        <v>PZA</v>
      </c>
      <c r="F20" s="28">
        <f>+[1]Hoja1!F20</f>
        <v>20</v>
      </c>
      <c r="G20" s="43">
        <f>+[1]Hoja1!H20</f>
        <v>16</v>
      </c>
      <c r="H20" s="5">
        <f t="shared" si="0"/>
        <v>13.705000000000002</v>
      </c>
      <c r="I20" s="6">
        <f t="shared" si="1"/>
        <v>11.814655172413795</v>
      </c>
      <c r="J20" s="7">
        <v>12</v>
      </c>
      <c r="K20" s="7">
        <v>10</v>
      </c>
      <c r="L20" s="7">
        <v>7</v>
      </c>
      <c r="M20" s="8">
        <f t="shared" si="2"/>
        <v>15.3</v>
      </c>
      <c r="N20" s="8">
        <f t="shared" si="3"/>
        <v>15.1</v>
      </c>
      <c r="O20" s="8">
        <f t="shared" si="4"/>
        <v>14.7</v>
      </c>
      <c r="P20" s="9">
        <f t="shared" si="5"/>
        <v>15.3</v>
      </c>
      <c r="Q20" s="9">
        <f t="shared" si="5"/>
        <v>15.1</v>
      </c>
      <c r="R20" s="9">
        <f t="shared" si="5"/>
        <v>14.7</v>
      </c>
      <c r="S20" s="44">
        <f>+[1]Hoja1!O20</f>
        <v>1793</v>
      </c>
      <c r="T20" s="44" t="str">
        <f>+[1]Hoja1!P20</f>
        <v>VV</v>
      </c>
      <c r="U20" s="44" t="str">
        <f>+[1]Hoja1!Q20</f>
        <v>VEL LUZ CELESTIAL ECO CAFETERO 20 PZAS.</v>
      </c>
      <c r="V20" s="44" t="str">
        <f>+[1]Hoja1!R20</f>
        <v>CJA</v>
      </c>
      <c r="W20" s="10">
        <f>+[1]Hoja1!V20</f>
        <v>274.10000000000002</v>
      </c>
      <c r="X20" s="7">
        <v>9</v>
      </c>
      <c r="Y20" s="7">
        <v>7</v>
      </c>
      <c r="Z20" s="7">
        <v>5</v>
      </c>
      <c r="AA20" s="8">
        <f t="shared" si="6"/>
        <v>298.8</v>
      </c>
      <c r="AB20" s="8">
        <f t="shared" si="7"/>
        <v>293.3</v>
      </c>
      <c r="AC20" s="8">
        <f t="shared" si="8"/>
        <v>287.8</v>
      </c>
      <c r="AD20" s="45">
        <f t="shared" si="9"/>
        <v>1793</v>
      </c>
      <c r="AE20" s="45" t="str">
        <f t="shared" si="9"/>
        <v>VV</v>
      </c>
      <c r="AF20" s="47" t="str">
        <f t="shared" si="9"/>
        <v>VEL LUZ CELESTIAL ECO CAFETERO 20 PZAS.</v>
      </c>
      <c r="AG20" s="45" t="str">
        <f t="shared" si="9"/>
        <v>CJA</v>
      </c>
      <c r="AH20" s="11">
        <f t="shared" si="9"/>
        <v>274.10000000000002</v>
      </c>
      <c r="AI20" s="15">
        <f t="shared" si="10"/>
        <v>298.8</v>
      </c>
      <c r="AJ20" s="15">
        <f t="shared" si="10"/>
        <v>293.3</v>
      </c>
      <c r="AK20" s="15">
        <f t="shared" si="10"/>
        <v>287.8</v>
      </c>
      <c r="AL20" s="54"/>
      <c r="AM20" s="54"/>
      <c r="AN20" s="54"/>
    </row>
    <row r="21" spans="1:40" ht="43.5" x14ac:dyDescent="0.5">
      <c r="A21" s="48">
        <f>+[1]Hoja1!A21</f>
        <v>7503009774840</v>
      </c>
      <c r="B21" s="48">
        <f>+[1]Hoja1!B21</f>
        <v>7503009774840</v>
      </c>
      <c r="C21" s="49" t="str">
        <f>+[1]Hoja1!C21</f>
        <v>VV</v>
      </c>
      <c r="D21" s="50" t="str">
        <f>+[1]Hoja1!D21</f>
        <v>VEL LUZ CELESTIAL ECO LIMONERO</v>
      </c>
      <c r="E21" s="13" t="str">
        <f>+[1]Hoja1!E21</f>
        <v>PZA</v>
      </c>
      <c r="F21" s="28">
        <f>+[1]Hoja1!F21</f>
        <v>20</v>
      </c>
      <c r="G21" s="43">
        <f>+[1]Hoja1!H21</f>
        <v>16</v>
      </c>
      <c r="H21" s="5">
        <f t="shared" si="0"/>
        <v>12.18</v>
      </c>
      <c r="I21" s="6">
        <f t="shared" si="1"/>
        <v>10.5</v>
      </c>
      <c r="J21" s="7">
        <v>12</v>
      </c>
      <c r="K21" s="7">
        <v>10</v>
      </c>
      <c r="L21" s="7">
        <v>7</v>
      </c>
      <c r="M21" s="8">
        <f t="shared" si="2"/>
        <v>13.6</v>
      </c>
      <c r="N21" s="8">
        <f t="shared" si="3"/>
        <v>13.4</v>
      </c>
      <c r="O21" s="8">
        <f t="shared" si="4"/>
        <v>13</v>
      </c>
      <c r="P21" s="9">
        <f t="shared" ref="P21:R84" si="11">+M21</f>
        <v>13.6</v>
      </c>
      <c r="Q21" s="9">
        <f t="shared" si="11"/>
        <v>13.4</v>
      </c>
      <c r="R21" s="9">
        <f t="shared" si="11"/>
        <v>13</v>
      </c>
      <c r="S21" s="44">
        <f>+[1]Hoja1!O21</f>
        <v>1791</v>
      </c>
      <c r="T21" s="44" t="str">
        <f>+[1]Hoja1!P21</f>
        <v>VV</v>
      </c>
      <c r="U21" s="44" t="str">
        <f>+[1]Hoja1!Q21</f>
        <v>VEL LUZ CELESTIAL ECO LIMONERO 20 PZAS.</v>
      </c>
      <c r="V21" s="44" t="str">
        <f>+[1]Hoja1!R21</f>
        <v>CJA</v>
      </c>
      <c r="W21" s="10">
        <f>+[1]Hoja1!V21</f>
        <v>243.6</v>
      </c>
      <c r="X21" s="7">
        <v>9</v>
      </c>
      <c r="Y21" s="7">
        <v>7</v>
      </c>
      <c r="Z21" s="7">
        <v>5</v>
      </c>
      <c r="AA21" s="8">
        <f t="shared" si="6"/>
        <v>265.5</v>
      </c>
      <c r="AB21" s="8">
        <f t="shared" si="7"/>
        <v>260.7</v>
      </c>
      <c r="AC21" s="8">
        <f t="shared" si="8"/>
        <v>255.8</v>
      </c>
      <c r="AD21" s="45">
        <f t="shared" ref="AD21:AH84" si="12">+S21</f>
        <v>1791</v>
      </c>
      <c r="AE21" s="45" t="str">
        <f t="shared" si="12"/>
        <v>VV</v>
      </c>
      <c r="AF21" s="47" t="str">
        <f t="shared" si="12"/>
        <v>VEL LUZ CELESTIAL ECO LIMONERO 20 PZAS.</v>
      </c>
      <c r="AG21" s="45" t="str">
        <f t="shared" si="12"/>
        <v>CJA</v>
      </c>
      <c r="AH21" s="11">
        <f t="shared" si="12"/>
        <v>243.6</v>
      </c>
      <c r="AI21" s="15">
        <f t="shared" ref="AI21:AK84" si="13">+AA21</f>
        <v>265.5</v>
      </c>
      <c r="AJ21" s="15">
        <f t="shared" si="13"/>
        <v>260.7</v>
      </c>
      <c r="AK21" s="15">
        <f t="shared" si="13"/>
        <v>255.8</v>
      </c>
      <c r="AL21" s="54"/>
      <c r="AM21" s="54"/>
      <c r="AN21" s="54"/>
    </row>
    <row r="22" spans="1:40" ht="43.5" x14ac:dyDescent="0.5">
      <c r="A22" s="48">
        <f>+[1]Hoja1!A22</f>
        <v>7502272523384</v>
      </c>
      <c r="B22" s="48">
        <f>+[1]Hoja1!B22</f>
        <v>8435420301369</v>
      </c>
      <c r="C22" s="49" t="str">
        <f>+[1]Hoja1!C22</f>
        <v>VV</v>
      </c>
      <c r="D22" s="50" t="str">
        <f>+[1]Hoja1!D22</f>
        <v>VEL LUZ DIVINA TARRO CERVECERO 1 P.</v>
      </c>
      <c r="E22" s="13" t="str">
        <f>+[1]Hoja1!E22</f>
        <v>PZA</v>
      </c>
      <c r="F22" s="28">
        <f>+[1]Hoja1!F22</f>
        <v>12</v>
      </c>
      <c r="G22" s="43">
        <f>+[1]Hoja1!H22</f>
        <v>16</v>
      </c>
      <c r="H22" s="5">
        <f t="shared" si="0"/>
        <v>32.375</v>
      </c>
      <c r="I22" s="6">
        <f t="shared" si="1"/>
        <v>27.90948275862069</v>
      </c>
      <c r="J22" s="7">
        <v>12</v>
      </c>
      <c r="K22" s="7">
        <v>10</v>
      </c>
      <c r="L22" s="7">
        <v>7</v>
      </c>
      <c r="M22" s="8">
        <f t="shared" si="2"/>
        <v>36.299999999999997</v>
      </c>
      <c r="N22" s="8">
        <f t="shared" si="3"/>
        <v>35.6</v>
      </c>
      <c r="O22" s="8">
        <f t="shared" si="4"/>
        <v>34.6</v>
      </c>
      <c r="P22" s="9">
        <f t="shared" si="11"/>
        <v>36.299999999999997</v>
      </c>
      <c r="Q22" s="9">
        <f t="shared" si="11"/>
        <v>35.6</v>
      </c>
      <c r="R22" s="9">
        <f t="shared" si="11"/>
        <v>34.6</v>
      </c>
      <c r="S22" s="44">
        <f>+[1]Hoja1!O22</f>
        <v>750869852014</v>
      </c>
      <c r="T22" s="44" t="str">
        <f>+[1]Hoja1!P22</f>
        <v>VV</v>
      </c>
      <c r="U22" s="44" t="str">
        <f>+[1]Hoja1!Q22</f>
        <v>VEL LUZ DIVINA TARRO CERVECERO 12 P.</v>
      </c>
      <c r="V22" s="44" t="str">
        <f>+[1]Hoja1!R22</f>
        <v>CJA</v>
      </c>
      <c r="W22" s="10">
        <f>+[1]Hoja1!V22</f>
        <v>388.5</v>
      </c>
      <c r="X22" s="7">
        <v>9</v>
      </c>
      <c r="Y22" s="7">
        <v>7</v>
      </c>
      <c r="Z22" s="7">
        <v>5</v>
      </c>
      <c r="AA22" s="8">
        <f t="shared" si="6"/>
        <v>423.5</v>
      </c>
      <c r="AB22" s="8">
        <f t="shared" si="7"/>
        <v>415.7</v>
      </c>
      <c r="AC22" s="8">
        <f t="shared" si="8"/>
        <v>407.9</v>
      </c>
      <c r="AD22" s="45">
        <f t="shared" si="12"/>
        <v>750869852014</v>
      </c>
      <c r="AE22" s="45" t="str">
        <f t="shared" si="12"/>
        <v>VV</v>
      </c>
      <c r="AF22" s="47" t="str">
        <f t="shared" si="12"/>
        <v>VEL LUZ DIVINA TARRO CERVECERO 12 P.</v>
      </c>
      <c r="AG22" s="45" t="str">
        <f t="shared" si="12"/>
        <v>CJA</v>
      </c>
      <c r="AH22" s="11">
        <f t="shared" si="12"/>
        <v>388.5</v>
      </c>
      <c r="AI22" s="15">
        <f t="shared" si="13"/>
        <v>423.5</v>
      </c>
      <c r="AJ22" s="15">
        <f t="shared" si="13"/>
        <v>415.7</v>
      </c>
      <c r="AK22" s="15">
        <f t="shared" si="13"/>
        <v>407.9</v>
      </c>
      <c r="AL22" s="54"/>
      <c r="AM22" s="54"/>
      <c r="AN22" s="54"/>
    </row>
    <row r="23" spans="1:40" ht="43.5" x14ac:dyDescent="0.5">
      <c r="A23" s="48">
        <f>+[1]Hoja1!A23</f>
        <v>7502272524404</v>
      </c>
      <c r="B23" s="48">
        <f>+[1]Hoja1!B23</f>
        <v>7502272524916</v>
      </c>
      <c r="C23" s="49" t="str">
        <f>+[1]Hoja1!C23</f>
        <v>VV</v>
      </c>
      <c r="D23" s="50" t="str">
        <f>+[1]Hoja1!D23</f>
        <v>VEL FLANERA EXTRACTO CITRONELA 1 PIEZA</v>
      </c>
      <c r="E23" s="13" t="str">
        <f>+[1]Hoja1!E23</f>
        <v>PZA</v>
      </c>
      <c r="F23" s="28">
        <f>+[1]Hoja1!F23</f>
        <v>24</v>
      </c>
      <c r="G23" s="43">
        <f>+[1]Hoja1!H23</f>
        <v>16</v>
      </c>
      <c r="H23" s="5">
        <f t="shared" si="0"/>
        <v>15.554166666666667</v>
      </c>
      <c r="I23" s="6">
        <f t="shared" si="1"/>
        <v>13.408764367816094</v>
      </c>
      <c r="J23" s="7">
        <v>12</v>
      </c>
      <c r="K23" s="7">
        <v>10</v>
      </c>
      <c r="L23" s="7">
        <v>7</v>
      </c>
      <c r="M23" s="8">
        <f t="shared" si="2"/>
        <v>17.399999999999999</v>
      </c>
      <c r="N23" s="8">
        <f t="shared" si="3"/>
        <v>17.100000000000001</v>
      </c>
      <c r="O23" s="8">
        <f t="shared" si="4"/>
        <v>16.600000000000001</v>
      </c>
      <c r="P23" s="9">
        <f t="shared" si="11"/>
        <v>17.399999999999999</v>
      </c>
      <c r="Q23" s="9">
        <f t="shared" si="11"/>
        <v>17.100000000000001</v>
      </c>
      <c r="R23" s="9">
        <f t="shared" si="11"/>
        <v>16.600000000000001</v>
      </c>
      <c r="S23" s="44">
        <f>+[1]Hoja1!O23</f>
        <v>645201205</v>
      </c>
      <c r="T23" s="44" t="str">
        <f>+[1]Hoja1!P23</f>
        <v>VV</v>
      </c>
      <c r="U23" s="44" t="str">
        <f>+[1]Hoja1!Q23</f>
        <v>VEL FLANERA EXTRACTO CITRONELA 24 PZAS.</v>
      </c>
      <c r="V23" s="44" t="str">
        <f>+[1]Hoja1!R23</f>
        <v>CJA</v>
      </c>
      <c r="W23" s="10">
        <f>+[1]Hoja1!V23</f>
        <v>373.3</v>
      </c>
      <c r="X23" s="7">
        <v>9</v>
      </c>
      <c r="Y23" s="7">
        <v>7</v>
      </c>
      <c r="Z23" s="7">
        <v>5</v>
      </c>
      <c r="AA23" s="8">
        <f t="shared" si="6"/>
        <v>406.9</v>
      </c>
      <c r="AB23" s="8">
        <f t="shared" si="7"/>
        <v>399.4</v>
      </c>
      <c r="AC23" s="8">
        <f t="shared" si="8"/>
        <v>392</v>
      </c>
      <c r="AD23" s="45">
        <f t="shared" si="12"/>
        <v>645201205</v>
      </c>
      <c r="AE23" s="45" t="str">
        <f t="shared" si="12"/>
        <v>VV</v>
      </c>
      <c r="AF23" s="47" t="str">
        <f t="shared" si="12"/>
        <v>VEL FLANERA EXTRACTO CITRONELA 24 PZAS.</v>
      </c>
      <c r="AG23" s="45" t="str">
        <f t="shared" si="12"/>
        <v>CJA</v>
      </c>
      <c r="AH23" s="11">
        <f t="shared" si="12"/>
        <v>373.3</v>
      </c>
      <c r="AI23" s="15">
        <f t="shared" si="13"/>
        <v>406.9</v>
      </c>
      <c r="AJ23" s="15">
        <f t="shared" si="13"/>
        <v>399.4</v>
      </c>
      <c r="AK23" s="15">
        <f t="shared" si="13"/>
        <v>392</v>
      </c>
      <c r="AL23" s="54"/>
      <c r="AM23" s="54"/>
      <c r="AN23" s="54"/>
    </row>
    <row r="24" spans="1:40" ht="43.5" x14ac:dyDescent="0.5">
      <c r="A24" s="48">
        <f>+[1]Hoja1!A24</f>
        <v>7506397900457</v>
      </c>
      <c r="B24" s="48">
        <f>+[1]Hoja1!B24</f>
        <v>7502272525517</v>
      </c>
      <c r="C24" s="49" t="str">
        <f>+[1]Hoja1!C24</f>
        <v>VV</v>
      </c>
      <c r="D24" s="50" t="str">
        <f>+[1]Hoja1!D24</f>
        <v>VEL ROSITA IMAGEN ANGEL DE LA GUARDA</v>
      </c>
      <c r="E24" s="13" t="str">
        <f>+[1]Hoja1!E24</f>
        <v>PZA</v>
      </c>
      <c r="F24" s="28">
        <f>+[1]Hoja1!F24</f>
        <v>12</v>
      </c>
      <c r="G24" s="43">
        <f>+[1]Hoja1!H24</f>
        <v>16</v>
      </c>
      <c r="H24" s="5">
        <f t="shared" si="0"/>
        <v>29.875</v>
      </c>
      <c r="I24" s="6">
        <f t="shared" si="1"/>
        <v>25.754310344827587</v>
      </c>
      <c r="J24" s="7">
        <v>12</v>
      </c>
      <c r="K24" s="7">
        <v>10</v>
      </c>
      <c r="L24" s="7">
        <v>7</v>
      </c>
      <c r="M24" s="8">
        <f t="shared" si="2"/>
        <v>33.5</v>
      </c>
      <c r="N24" s="8">
        <f t="shared" si="3"/>
        <v>32.9</v>
      </c>
      <c r="O24" s="8">
        <f t="shared" si="4"/>
        <v>32</v>
      </c>
      <c r="P24" s="9">
        <f t="shared" si="11"/>
        <v>33.5</v>
      </c>
      <c r="Q24" s="9">
        <f t="shared" si="11"/>
        <v>32.9</v>
      </c>
      <c r="R24" s="9">
        <f t="shared" si="11"/>
        <v>32</v>
      </c>
      <c r="S24" s="44">
        <f>+[1]Hoja1!O24</f>
        <v>75030148583</v>
      </c>
      <c r="T24" s="44" t="str">
        <f>+[1]Hoja1!P24</f>
        <v>VV</v>
      </c>
      <c r="U24" s="44" t="str">
        <f>+[1]Hoja1!Q24</f>
        <v>VEL ROSITA IMAGEN 12 P. ANGEL DE LA G.</v>
      </c>
      <c r="V24" s="44" t="str">
        <f>+[1]Hoja1!R24</f>
        <v>CJA</v>
      </c>
      <c r="W24" s="10">
        <f>+[1]Hoja1!V24</f>
        <v>358.5</v>
      </c>
      <c r="X24" s="7">
        <v>9</v>
      </c>
      <c r="Y24" s="7">
        <v>7</v>
      </c>
      <c r="Z24" s="7">
        <v>5</v>
      </c>
      <c r="AA24" s="8">
        <f t="shared" si="6"/>
        <v>390.8</v>
      </c>
      <c r="AB24" s="8">
        <f t="shared" si="7"/>
        <v>383.6</v>
      </c>
      <c r="AC24" s="8">
        <f t="shared" si="8"/>
        <v>376.4</v>
      </c>
      <c r="AD24" s="45">
        <f t="shared" si="12"/>
        <v>75030148583</v>
      </c>
      <c r="AE24" s="45" t="str">
        <f t="shared" si="12"/>
        <v>VV</v>
      </c>
      <c r="AF24" s="47" t="str">
        <f t="shared" si="12"/>
        <v>VEL ROSITA IMAGEN 12 P. ANGEL DE LA G.</v>
      </c>
      <c r="AG24" s="45" t="str">
        <f t="shared" si="12"/>
        <v>CJA</v>
      </c>
      <c r="AH24" s="11">
        <f t="shared" si="12"/>
        <v>358.5</v>
      </c>
      <c r="AI24" s="15">
        <f t="shared" si="13"/>
        <v>390.8</v>
      </c>
      <c r="AJ24" s="15">
        <f t="shared" si="13"/>
        <v>383.6</v>
      </c>
      <c r="AK24" s="15">
        <f t="shared" si="13"/>
        <v>376.4</v>
      </c>
      <c r="AL24" s="54"/>
      <c r="AM24" s="54"/>
      <c r="AN24" s="54"/>
    </row>
    <row r="25" spans="1:40" ht="43.5" x14ac:dyDescent="0.5">
      <c r="A25" s="48">
        <f>+[1]Hoja1!A25</f>
        <v>7506397900396</v>
      </c>
      <c r="B25" s="48">
        <f>+[1]Hoja1!B25</f>
        <v>7502272525494</v>
      </c>
      <c r="C25" s="49" t="str">
        <f>+[1]Hoja1!C25</f>
        <v>VV</v>
      </c>
      <c r="D25" s="50" t="str">
        <f>+[1]Hoja1!D25</f>
        <v>VEL ROSITA IMGEN DIVINA PROVIDENCIA</v>
      </c>
      <c r="E25" s="13" t="str">
        <f>+[1]Hoja1!E25</f>
        <v>PZA</v>
      </c>
      <c r="F25" s="28">
        <f>+[1]Hoja1!F25</f>
        <v>12</v>
      </c>
      <c r="G25" s="43">
        <f>+[1]Hoja1!H25</f>
        <v>16</v>
      </c>
      <c r="H25" s="5">
        <f t="shared" si="0"/>
        <v>29.875</v>
      </c>
      <c r="I25" s="6">
        <f t="shared" si="1"/>
        <v>25.754310344827587</v>
      </c>
      <c r="J25" s="7">
        <v>12</v>
      </c>
      <c r="K25" s="7">
        <v>10</v>
      </c>
      <c r="L25" s="7">
        <v>7</v>
      </c>
      <c r="M25" s="8">
        <f t="shared" si="2"/>
        <v>33.5</v>
      </c>
      <c r="N25" s="8">
        <f t="shared" si="3"/>
        <v>32.9</v>
      </c>
      <c r="O25" s="8">
        <f t="shared" si="4"/>
        <v>32</v>
      </c>
      <c r="P25" s="9">
        <f t="shared" si="11"/>
        <v>33.5</v>
      </c>
      <c r="Q25" s="9">
        <f t="shared" si="11"/>
        <v>32.9</v>
      </c>
      <c r="R25" s="9">
        <f t="shared" si="11"/>
        <v>32</v>
      </c>
      <c r="S25" s="44">
        <f>+[1]Hoja1!O25</f>
        <v>4591005</v>
      </c>
      <c r="T25" s="44" t="str">
        <f>+[1]Hoja1!P25</f>
        <v>VV</v>
      </c>
      <c r="U25" s="44" t="str">
        <f>+[1]Hoja1!Q25</f>
        <v>VEL ROSITA IMAGEN 12 P. DIVINA PROVID.</v>
      </c>
      <c r="V25" s="44" t="str">
        <f>+[1]Hoja1!R25</f>
        <v>CJA</v>
      </c>
      <c r="W25" s="10">
        <f>+[1]Hoja1!V25</f>
        <v>358.5</v>
      </c>
      <c r="X25" s="7">
        <v>9</v>
      </c>
      <c r="Y25" s="7">
        <v>7</v>
      </c>
      <c r="Z25" s="7">
        <v>5</v>
      </c>
      <c r="AA25" s="8">
        <f t="shared" si="6"/>
        <v>390.8</v>
      </c>
      <c r="AB25" s="8">
        <f t="shared" si="7"/>
        <v>383.6</v>
      </c>
      <c r="AC25" s="8">
        <f t="shared" si="8"/>
        <v>376.4</v>
      </c>
      <c r="AD25" s="45">
        <f t="shared" si="12"/>
        <v>4591005</v>
      </c>
      <c r="AE25" s="45" t="str">
        <f t="shared" si="12"/>
        <v>VV</v>
      </c>
      <c r="AF25" s="47" t="str">
        <f t="shared" si="12"/>
        <v>VEL ROSITA IMAGEN 12 P. DIVINA PROVID.</v>
      </c>
      <c r="AG25" s="45" t="str">
        <f t="shared" si="12"/>
        <v>CJA</v>
      </c>
      <c r="AH25" s="11">
        <f t="shared" si="12"/>
        <v>358.5</v>
      </c>
      <c r="AI25" s="15">
        <f t="shared" si="13"/>
        <v>390.8</v>
      </c>
      <c r="AJ25" s="15">
        <f t="shared" si="13"/>
        <v>383.6</v>
      </c>
      <c r="AK25" s="15">
        <f t="shared" si="13"/>
        <v>376.4</v>
      </c>
      <c r="AL25" s="54"/>
      <c r="AM25" s="54"/>
      <c r="AN25" s="54"/>
    </row>
    <row r="26" spans="1:40" ht="43.5" x14ac:dyDescent="0.5">
      <c r="A26" s="48">
        <f>+[1]Hoja1!A26</f>
        <v>7506397900433</v>
      </c>
      <c r="B26" s="48">
        <f>+[1]Hoja1!B26</f>
        <v>744831190188</v>
      </c>
      <c r="C26" s="49" t="str">
        <f>+[1]Hoja1!C26</f>
        <v>VV</v>
      </c>
      <c r="D26" s="50" t="str">
        <f>+[1]Hoja1!D26</f>
        <v>VEL ROSITA IMAGEN SAN JUAN PABLO II</v>
      </c>
      <c r="E26" s="13" t="str">
        <f>+[1]Hoja1!E26</f>
        <v>PZA</v>
      </c>
      <c r="F26" s="28">
        <f>+[1]Hoja1!F26</f>
        <v>12</v>
      </c>
      <c r="G26" s="43">
        <f>+[1]Hoja1!H26</f>
        <v>16</v>
      </c>
      <c r="H26" s="5">
        <f t="shared" si="0"/>
        <v>29.875</v>
      </c>
      <c r="I26" s="6">
        <f t="shared" si="1"/>
        <v>25.754310344827587</v>
      </c>
      <c r="J26" s="7">
        <v>12</v>
      </c>
      <c r="K26" s="7">
        <v>10</v>
      </c>
      <c r="L26" s="7">
        <v>7</v>
      </c>
      <c r="M26" s="8">
        <f t="shared" si="2"/>
        <v>33.5</v>
      </c>
      <c r="N26" s="8">
        <f t="shared" si="3"/>
        <v>32.9</v>
      </c>
      <c r="O26" s="8">
        <f t="shared" si="4"/>
        <v>32</v>
      </c>
      <c r="P26" s="9">
        <f t="shared" si="11"/>
        <v>33.5</v>
      </c>
      <c r="Q26" s="9">
        <f t="shared" si="11"/>
        <v>32.9</v>
      </c>
      <c r="R26" s="9">
        <f t="shared" si="11"/>
        <v>32</v>
      </c>
      <c r="S26" s="44">
        <f>+[1]Hoja1!O26</f>
        <v>4591009</v>
      </c>
      <c r="T26" s="44" t="str">
        <f>+[1]Hoja1!P26</f>
        <v>VV</v>
      </c>
      <c r="U26" s="44" t="str">
        <f>+[1]Hoja1!Q26</f>
        <v>VEL ROSITA IMAGEN 12 P. SN JUAN PABLO II</v>
      </c>
      <c r="V26" s="44" t="str">
        <f>+[1]Hoja1!R26</f>
        <v>CJA</v>
      </c>
      <c r="W26" s="10">
        <f>+[1]Hoja1!V26</f>
        <v>358.5</v>
      </c>
      <c r="X26" s="7">
        <v>9</v>
      </c>
      <c r="Y26" s="7">
        <v>7</v>
      </c>
      <c r="Z26" s="7">
        <v>5</v>
      </c>
      <c r="AA26" s="8">
        <f t="shared" si="6"/>
        <v>390.8</v>
      </c>
      <c r="AB26" s="8">
        <f t="shared" si="7"/>
        <v>383.6</v>
      </c>
      <c r="AC26" s="8">
        <f t="shared" si="8"/>
        <v>376.4</v>
      </c>
      <c r="AD26" s="45">
        <f t="shared" si="12"/>
        <v>4591009</v>
      </c>
      <c r="AE26" s="45" t="str">
        <f t="shared" si="12"/>
        <v>VV</v>
      </c>
      <c r="AF26" s="47" t="str">
        <f t="shared" si="12"/>
        <v>VEL ROSITA IMAGEN 12 P. SN JUAN PABLO II</v>
      </c>
      <c r="AG26" s="45" t="str">
        <f t="shared" si="12"/>
        <v>CJA</v>
      </c>
      <c r="AH26" s="11">
        <f t="shared" si="12"/>
        <v>358.5</v>
      </c>
      <c r="AI26" s="15">
        <f t="shared" si="13"/>
        <v>390.8</v>
      </c>
      <c r="AJ26" s="15">
        <f t="shared" si="13"/>
        <v>383.6</v>
      </c>
      <c r="AK26" s="15">
        <f t="shared" si="13"/>
        <v>376.4</v>
      </c>
      <c r="AL26" s="54"/>
      <c r="AM26" s="54"/>
      <c r="AN26" s="54"/>
    </row>
    <row r="27" spans="1:40" ht="43.5" x14ac:dyDescent="0.5">
      <c r="A27" s="48">
        <f>+[1]Hoja1!A27</f>
        <v>7506397900419</v>
      </c>
      <c r="B27" s="48">
        <f>+[1]Hoja1!B27</f>
        <v>7506397900419</v>
      </c>
      <c r="C27" s="49" t="str">
        <f>+[1]Hoja1!C27</f>
        <v>VV</v>
      </c>
      <c r="D27" s="50" t="str">
        <f>+[1]Hoja1!D27</f>
        <v>VEL ROSITA IMAGEN MARTIN CABALLERO</v>
      </c>
      <c r="E27" s="13" t="str">
        <f>+[1]Hoja1!E27</f>
        <v>PZA</v>
      </c>
      <c r="F27" s="28">
        <f>+[1]Hoja1!F27</f>
        <v>12</v>
      </c>
      <c r="G27" s="43">
        <f>+[1]Hoja1!H27</f>
        <v>16</v>
      </c>
      <c r="H27" s="5">
        <f t="shared" si="0"/>
        <v>29.875</v>
      </c>
      <c r="I27" s="6">
        <f t="shared" si="1"/>
        <v>25.754310344827587</v>
      </c>
      <c r="J27" s="7">
        <v>12</v>
      </c>
      <c r="K27" s="7">
        <v>10</v>
      </c>
      <c r="L27" s="7">
        <v>7</v>
      </c>
      <c r="M27" s="8">
        <f t="shared" si="2"/>
        <v>33.5</v>
      </c>
      <c r="N27" s="8">
        <f t="shared" si="3"/>
        <v>32.9</v>
      </c>
      <c r="O27" s="8">
        <f t="shared" si="4"/>
        <v>32</v>
      </c>
      <c r="P27" s="9">
        <f t="shared" si="11"/>
        <v>33.5</v>
      </c>
      <c r="Q27" s="9">
        <f t="shared" si="11"/>
        <v>32.9</v>
      </c>
      <c r="R27" s="9">
        <f t="shared" si="11"/>
        <v>32</v>
      </c>
      <c r="S27" s="44">
        <f>+[1]Hoja1!O27</f>
        <v>4591007</v>
      </c>
      <c r="T27" s="44" t="str">
        <f>+[1]Hoja1!P27</f>
        <v>VV</v>
      </c>
      <c r="U27" s="44" t="str">
        <f>+[1]Hoja1!Q27</f>
        <v>VEL ROSITA IMAGEN 12 P. SAN MARTIN CAB.</v>
      </c>
      <c r="V27" s="44" t="str">
        <f>+[1]Hoja1!R27</f>
        <v>CJA</v>
      </c>
      <c r="W27" s="10">
        <f>+[1]Hoja1!V27</f>
        <v>358.5</v>
      </c>
      <c r="X27" s="7">
        <v>9</v>
      </c>
      <c r="Y27" s="7">
        <v>7</v>
      </c>
      <c r="Z27" s="7">
        <v>5</v>
      </c>
      <c r="AA27" s="8">
        <f t="shared" si="6"/>
        <v>390.8</v>
      </c>
      <c r="AB27" s="8">
        <f t="shared" si="7"/>
        <v>383.6</v>
      </c>
      <c r="AC27" s="8">
        <f t="shared" si="8"/>
        <v>376.4</v>
      </c>
      <c r="AD27" s="45">
        <f t="shared" si="12"/>
        <v>4591007</v>
      </c>
      <c r="AE27" s="45" t="str">
        <f t="shared" si="12"/>
        <v>VV</v>
      </c>
      <c r="AF27" s="47" t="str">
        <f t="shared" si="12"/>
        <v>VEL ROSITA IMAGEN 12 P. SAN MARTIN CAB.</v>
      </c>
      <c r="AG27" s="45" t="str">
        <f t="shared" si="12"/>
        <v>CJA</v>
      </c>
      <c r="AH27" s="11">
        <f t="shared" si="12"/>
        <v>358.5</v>
      </c>
      <c r="AI27" s="15">
        <f t="shared" si="13"/>
        <v>390.8</v>
      </c>
      <c r="AJ27" s="15">
        <f t="shared" si="13"/>
        <v>383.6</v>
      </c>
      <c r="AK27" s="15">
        <f t="shared" si="13"/>
        <v>376.4</v>
      </c>
      <c r="AL27" s="54"/>
      <c r="AM27" s="54"/>
      <c r="AN27" s="54"/>
    </row>
    <row r="28" spans="1:40" ht="43.5" x14ac:dyDescent="0.5">
      <c r="A28" s="48">
        <f>+[1]Hoja1!A28</f>
        <v>7506397900440</v>
      </c>
      <c r="B28" s="48">
        <f>+[1]Hoja1!B28</f>
        <v>7502272525500</v>
      </c>
      <c r="C28" s="49" t="str">
        <f>+[1]Hoja1!C28</f>
        <v>VV</v>
      </c>
      <c r="D28" s="50" t="str">
        <f>+[1]Hoja1!D28</f>
        <v>VEL ROSITA IMAGEN SAN MIGUEL ARCANGEL</v>
      </c>
      <c r="E28" s="13" t="str">
        <f>+[1]Hoja1!E28</f>
        <v>PZA</v>
      </c>
      <c r="F28" s="28">
        <f>+[1]Hoja1!F28</f>
        <v>12</v>
      </c>
      <c r="G28" s="43">
        <f>+[1]Hoja1!H28</f>
        <v>16</v>
      </c>
      <c r="H28" s="5">
        <f t="shared" si="0"/>
        <v>29.875</v>
      </c>
      <c r="I28" s="6">
        <f t="shared" si="1"/>
        <v>25.754310344827587</v>
      </c>
      <c r="J28" s="7">
        <v>12</v>
      </c>
      <c r="K28" s="7">
        <v>10</v>
      </c>
      <c r="L28" s="7">
        <v>7</v>
      </c>
      <c r="M28" s="8">
        <f t="shared" si="2"/>
        <v>33.5</v>
      </c>
      <c r="N28" s="8">
        <f t="shared" si="3"/>
        <v>32.9</v>
      </c>
      <c r="O28" s="8">
        <f t="shared" si="4"/>
        <v>32</v>
      </c>
      <c r="P28" s="9">
        <f t="shared" si="11"/>
        <v>33.5</v>
      </c>
      <c r="Q28" s="9">
        <f t="shared" si="11"/>
        <v>32.9</v>
      </c>
      <c r="R28" s="9">
        <f t="shared" si="11"/>
        <v>32</v>
      </c>
      <c r="S28" s="44">
        <f>+[1]Hoja1!O28</f>
        <v>4591008</v>
      </c>
      <c r="T28" s="44" t="str">
        <f>+[1]Hoja1!P28</f>
        <v>VV</v>
      </c>
      <c r="U28" s="44" t="str">
        <f>+[1]Hoja1!Q28</f>
        <v>VEL ROSITA IMAGEN 12 P. SAN MIGUEL ARC.</v>
      </c>
      <c r="V28" s="44" t="str">
        <f>+[1]Hoja1!R28</f>
        <v>CJA</v>
      </c>
      <c r="W28" s="10">
        <f>+[1]Hoja1!V28</f>
        <v>358.5</v>
      </c>
      <c r="X28" s="7">
        <v>9</v>
      </c>
      <c r="Y28" s="7">
        <v>7</v>
      </c>
      <c r="Z28" s="7">
        <v>5</v>
      </c>
      <c r="AA28" s="8">
        <f t="shared" si="6"/>
        <v>390.8</v>
      </c>
      <c r="AB28" s="8">
        <f t="shared" si="7"/>
        <v>383.6</v>
      </c>
      <c r="AC28" s="8">
        <f t="shared" si="8"/>
        <v>376.4</v>
      </c>
      <c r="AD28" s="45">
        <f t="shared" si="12"/>
        <v>4591008</v>
      </c>
      <c r="AE28" s="45" t="str">
        <f t="shared" si="12"/>
        <v>VV</v>
      </c>
      <c r="AF28" s="47" t="str">
        <f t="shared" si="12"/>
        <v>VEL ROSITA IMAGEN 12 P. SAN MIGUEL ARC.</v>
      </c>
      <c r="AG28" s="45" t="str">
        <f t="shared" si="12"/>
        <v>CJA</v>
      </c>
      <c r="AH28" s="11">
        <f t="shared" si="12"/>
        <v>358.5</v>
      </c>
      <c r="AI28" s="15">
        <f t="shared" si="13"/>
        <v>390.8</v>
      </c>
      <c r="AJ28" s="15">
        <f t="shared" si="13"/>
        <v>383.6</v>
      </c>
      <c r="AK28" s="15">
        <f t="shared" si="13"/>
        <v>376.4</v>
      </c>
      <c r="AL28" s="54"/>
      <c r="AM28" s="54"/>
      <c r="AN28" s="54"/>
    </row>
    <row r="29" spans="1:40" ht="60" customHeight="1" x14ac:dyDescent="0.5">
      <c r="A29" s="48">
        <f>+[1]Hoja1!A29</f>
        <v>744831190478</v>
      </c>
      <c r="B29" s="48">
        <f>+[1]Hoja1!B29</f>
        <v>744831190478</v>
      </c>
      <c r="C29" s="49" t="str">
        <f>+[1]Hoja1!C29</f>
        <v>VV</v>
      </c>
      <c r="D29" s="50" t="str">
        <f>+[1]Hoja1!D29</f>
        <v>VEL ROSITA IMAGEN SANTO NI¥O ATOCHA</v>
      </c>
      <c r="E29" s="13" t="str">
        <f>+[1]Hoja1!E29</f>
        <v>PZA</v>
      </c>
      <c r="F29" s="28">
        <f>+[1]Hoja1!F29</f>
        <v>12</v>
      </c>
      <c r="G29" s="43">
        <f>+[1]Hoja1!H29</f>
        <v>16</v>
      </c>
      <c r="H29" s="5">
        <f t="shared" si="0"/>
        <v>29.875</v>
      </c>
      <c r="I29" s="6">
        <f t="shared" si="1"/>
        <v>25.754310344827587</v>
      </c>
      <c r="J29" s="7">
        <v>12</v>
      </c>
      <c r="K29" s="7">
        <v>10</v>
      </c>
      <c r="L29" s="7">
        <v>7</v>
      </c>
      <c r="M29" s="8">
        <f t="shared" si="2"/>
        <v>33.5</v>
      </c>
      <c r="N29" s="8">
        <f t="shared" si="3"/>
        <v>32.9</v>
      </c>
      <c r="O29" s="8">
        <f t="shared" si="4"/>
        <v>32</v>
      </c>
      <c r="P29" s="9">
        <f t="shared" si="11"/>
        <v>33.5</v>
      </c>
      <c r="Q29" s="9">
        <f t="shared" si="11"/>
        <v>32.9</v>
      </c>
      <c r="R29" s="9">
        <f t="shared" si="11"/>
        <v>32</v>
      </c>
      <c r="S29" s="44">
        <f>+[1]Hoja1!O29</f>
        <v>4591011</v>
      </c>
      <c r="T29" s="44" t="str">
        <f>+[1]Hoja1!P29</f>
        <v>VV</v>
      </c>
      <c r="U29" s="44" t="str">
        <f>+[1]Hoja1!Q29</f>
        <v>VEL ROSITA IMAGEN 12 P. STO. NI¥O ATOCHA</v>
      </c>
      <c r="V29" s="44" t="str">
        <f>+[1]Hoja1!R29</f>
        <v>CJA</v>
      </c>
      <c r="W29" s="10">
        <f>+[1]Hoja1!V29</f>
        <v>358.5</v>
      </c>
      <c r="X29" s="7">
        <v>9</v>
      </c>
      <c r="Y29" s="7">
        <v>7</v>
      </c>
      <c r="Z29" s="7">
        <v>5</v>
      </c>
      <c r="AA29" s="8">
        <f t="shared" si="6"/>
        <v>390.8</v>
      </c>
      <c r="AB29" s="8">
        <f t="shared" si="7"/>
        <v>383.6</v>
      </c>
      <c r="AC29" s="8">
        <f t="shared" si="8"/>
        <v>376.4</v>
      </c>
      <c r="AD29" s="45">
        <f t="shared" si="12"/>
        <v>4591011</v>
      </c>
      <c r="AE29" s="45" t="str">
        <f t="shared" si="12"/>
        <v>VV</v>
      </c>
      <c r="AF29" s="47" t="str">
        <f t="shared" si="12"/>
        <v>VEL ROSITA IMAGEN 12 P. STO. NI¥O ATOCHA</v>
      </c>
      <c r="AG29" s="45" t="str">
        <f t="shared" si="12"/>
        <v>CJA</v>
      </c>
      <c r="AH29" s="11">
        <f t="shared" si="12"/>
        <v>358.5</v>
      </c>
      <c r="AI29" s="15">
        <f t="shared" si="13"/>
        <v>390.8</v>
      </c>
      <c r="AJ29" s="15">
        <f t="shared" si="13"/>
        <v>383.6</v>
      </c>
      <c r="AK29" s="15">
        <f t="shared" si="13"/>
        <v>376.4</v>
      </c>
      <c r="AL29" s="54"/>
      <c r="AM29" s="54"/>
      <c r="AN29" s="54"/>
    </row>
    <row r="30" spans="1:40" ht="43.5" x14ac:dyDescent="0.5">
      <c r="A30" s="48">
        <f>+[1]Hoja1!A30</f>
        <v>7506397900402</v>
      </c>
      <c r="B30" s="48">
        <f>+[1]Hoja1!B30</f>
        <v>744831190331</v>
      </c>
      <c r="C30" s="49" t="str">
        <f>+[1]Hoja1!C30</f>
        <v>VV</v>
      </c>
      <c r="D30" s="50" t="str">
        <f>+[1]Hoja1!D30</f>
        <v>VEL ROSITA IMAGEN SAGRADO CORAZON</v>
      </c>
      <c r="E30" s="13" t="str">
        <f>+[1]Hoja1!E30</f>
        <v>PZA</v>
      </c>
      <c r="F30" s="28">
        <f>+[1]Hoja1!F30</f>
        <v>12</v>
      </c>
      <c r="G30" s="43">
        <f>+[1]Hoja1!H30</f>
        <v>16</v>
      </c>
      <c r="H30" s="5">
        <f t="shared" si="0"/>
        <v>29.875</v>
      </c>
      <c r="I30" s="6">
        <f t="shared" si="1"/>
        <v>25.754310344827587</v>
      </c>
      <c r="J30" s="7">
        <v>12</v>
      </c>
      <c r="K30" s="7">
        <v>10</v>
      </c>
      <c r="L30" s="7">
        <v>7</v>
      </c>
      <c r="M30" s="8">
        <f t="shared" si="2"/>
        <v>33.5</v>
      </c>
      <c r="N30" s="8">
        <f t="shared" si="3"/>
        <v>32.9</v>
      </c>
      <c r="O30" s="8">
        <f t="shared" si="4"/>
        <v>32</v>
      </c>
      <c r="P30" s="9">
        <f t="shared" si="11"/>
        <v>33.5</v>
      </c>
      <c r="Q30" s="9">
        <f t="shared" si="11"/>
        <v>32.9</v>
      </c>
      <c r="R30" s="9">
        <f t="shared" si="11"/>
        <v>32</v>
      </c>
      <c r="S30" s="44">
        <f>+[1]Hoja1!O30</f>
        <v>4591004</v>
      </c>
      <c r="T30" s="44" t="str">
        <f>+[1]Hoja1!P30</f>
        <v>VV</v>
      </c>
      <c r="U30" s="44" t="str">
        <f>+[1]Hoja1!Q30</f>
        <v>VEL ROSITA IMAGEN 12 P. SAGRADO CORAZON</v>
      </c>
      <c r="V30" s="44" t="str">
        <f>+[1]Hoja1!R30</f>
        <v>CJA</v>
      </c>
      <c r="W30" s="10">
        <f>+[1]Hoja1!V30</f>
        <v>358.5</v>
      </c>
      <c r="X30" s="7">
        <v>9</v>
      </c>
      <c r="Y30" s="7">
        <v>7</v>
      </c>
      <c r="Z30" s="7">
        <v>5</v>
      </c>
      <c r="AA30" s="8">
        <f t="shared" si="6"/>
        <v>390.8</v>
      </c>
      <c r="AB30" s="8">
        <f t="shared" si="7"/>
        <v>383.6</v>
      </c>
      <c r="AC30" s="8">
        <f t="shared" si="8"/>
        <v>376.4</v>
      </c>
      <c r="AD30" s="45">
        <f t="shared" si="12"/>
        <v>4591004</v>
      </c>
      <c r="AE30" s="45" t="str">
        <f t="shared" si="12"/>
        <v>VV</v>
      </c>
      <c r="AF30" s="47" t="str">
        <f t="shared" si="12"/>
        <v>VEL ROSITA IMAGEN 12 P. SAGRADO CORAZON</v>
      </c>
      <c r="AG30" s="45" t="str">
        <f t="shared" si="12"/>
        <v>CJA</v>
      </c>
      <c r="AH30" s="11">
        <f t="shared" si="12"/>
        <v>358.5</v>
      </c>
      <c r="AI30" s="15">
        <f t="shared" si="13"/>
        <v>390.8</v>
      </c>
      <c r="AJ30" s="15">
        <f t="shared" si="13"/>
        <v>383.6</v>
      </c>
      <c r="AK30" s="15">
        <f t="shared" si="13"/>
        <v>376.4</v>
      </c>
      <c r="AL30" s="54"/>
      <c r="AM30" s="54"/>
      <c r="AN30" s="54"/>
    </row>
    <row r="31" spans="1:40" ht="43.5" x14ac:dyDescent="0.5">
      <c r="A31" s="48">
        <f>+[1]Hoja1!A31</f>
        <v>7506397900488</v>
      </c>
      <c r="B31" s="48">
        <f>+[1]Hoja1!B31</f>
        <v>7502272525531</v>
      </c>
      <c r="C31" s="49" t="str">
        <f>+[1]Hoja1!C31</f>
        <v>VV</v>
      </c>
      <c r="D31" s="50" t="str">
        <f>+[1]Hoja1!D31</f>
        <v>VEL ROSITA IMAGEN SAN JUAN DIEGO</v>
      </c>
      <c r="E31" s="13" t="str">
        <f>+[1]Hoja1!E31</f>
        <v>PZA</v>
      </c>
      <c r="F31" s="28">
        <f>+[1]Hoja1!F31</f>
        <v>12</v>
      </c>
      <c r="G31" s="43">
        <f>+[1]Hoja1!H31</f>
        <v>16</v>
      </c>
      <c r="H31" s="5">
        <f t="shared" si="0"/>
        <v>29.875</v>
      </c>
      <c r="I31" s="6">
        <f t="shared" si="1"/>
        <v>25.754310344827587</v>
      </c>
      <c r="J31" s="7">
        <v>12</v>
      </c>
      <c r="K31" s="7">
        <v>10</v>
      </c>
      <c r="L31" s="7">
        <v>7</v>
      </c>
      <c r="M31" s="8">
        <f t="shared" si="2"/>
        <v>33.5</v>
      </c>
      <c r="N31" s="8">
        <f t="shared" si="3"/>
        <v>32.9</v>
      </c>
      <c r="O31" s="8">
        <f t="shared" si="4"/>
        <v>32</v>
      </c>
      <c r="P31" s="9">
        <f t="shared" si="11"/>
        <v>33.5</v>
      </c>
      <c r="Q31" s="9">
        <f t="shared" si="11"/>
        <v>32.9</v>
      </c>
      <c r="R31" s="9">
        <f t="shared" si="11"/>
        <v>32</v>
      </c>
      <c r="S31" s="44">
        <f>+[1]Hoja1!O31</f>
        <v>4591006</v>
      </c>
      <c r="T31" s="44" t="str">
        <f>+[1]Hoja1!P31</f>
        <v>VV</v>
      </c>
      <c r="U31" s="44" t="str">
        <f>+[1]Hoja1!Q31</f>
        <v>VEL ROSITA IMAGEN 12 P. SAN JUAN DIEGO</v>
      </c>
      <c r="V31" s="44" t="str">
        <f>+[1]Hoja1!R31</f>
        <v>CJA</v>
      </c>
      <c r="W31" s="10">
        <f>+[1]Hoja1!V31</f>
        <v>358.5</v>
      </c>
      <c r="X31" s="7">
        <v>9</v>
      </c>
      <c r="Y31" s="7">
        <v>7</v>
      </c>
      <c r="Z31" s="7">
        <v>5</v>
      </c>
      <c r="AA31" s="8">
        <f t="shared" si="6"/>
        <v>390.8</v>
      </c>
      <c r="AB31" s="8">
        <f t="shared" si="7"/>
        <v>383.6</v>
      </c>
      <c r="AC31" s="8">
        <f t="shared" si="8"/>
        <v>376.4</v>
      </c>
      <c r="AD31" s="45">
        <f t="shared" si="12"/>
        <v>4591006</v>
      </c>
      <c r="AE31" s="45" t="str">
        <f t="shared" si="12"/>
        <v>VV</v>
      </c>
      <c r="AF31" s="47" t="str">
        <f t="shared" si="12"/>
        <v>VEL ROSITA IMAGEN 12 P. SAN JUAN DIEGO</v>
      </c>
      <c r="AG31" s="45" t="str">
        <f t="shared" si="12"/>
        <v>CJA</v>
      </c>
      <c r="AH31" s="11">
        <f t="shared" si="12"/>
        <v>358.5</v>
      </c>
      <c r="AI31" s="15">
        <f t="shared" si="13"/>
        <v>390.8</v>
      </c>
      <c r="AJ31" s="15">
        <f t="shared" si="13"/>
        <v>383.6</v>
      </c>
      <c r="AK31" s="15">
        <f t="shared" si="13"/>
        <v>376.4</v>
      </c>
      <c r="AL31" s="54"/>
      <c r="AM31" s="54"/>
      <c r="AN31" s="54"/>
    </row>
    <row r="32" spans="1:40" ht="43.5" x14ac:dyDescent="0.5">
      <c r="A32" s="48">
        <f>+[1]Hoja1!A32</f>
        <v>7506397900372</v>
      </c>
      <c r="B32" s="48">
        <f>+[1]Hoja1!B32</f>
        <v>7506397900372</v>
      </c>
      <c r="C32" s="49" t="str">
        <f>+[1]Hoja1!C32</f>
        <v>VV</v>
      </c>
      <c r="D32" s="50" t="str">
        <f>+[1]Hoja1!D32</f>
        <v>VEL ROSITA IMAGEN SAN JUDAS TADEO</v>
      </c>
      <c r="E32" s="13" t="str">
        <f>+[1]Hoja1!E32</f>
        <v>PZA</v>
      </c>
      <c r="F32" s="28">
        <f>+[1]Hoja1!F32</f>
        <v>12</v>
      </c>
      <c r="G32" s="43">
        <f>+[1]Hoja1!H32</f>
        <v>16</v>
      </c>
      <c r="H32" s="5">
        <f t="shared" si="0"/>
        <v>29.875</v>
      </c>
      <c r="I32" s="6">
        <f t="shared" si="1"/>
        <v>25.754310344827587</v>
      </c>
      <c r="J32" s="7">
        <v>12</v>
      </c>
      <c r="K32" s="7">
        <v>10</v>
      </c>
      <c r="L32" s="7">
        <v>7</v>
      </c>
      <c r="M32" s="8">
        <f t="shared" si="2"/>
        <v>33.5</v>
      </c>
      <c r="N32" s="8">
        <f t="shared" si="3"/>
        <v>32.9</v>
      </c>
      <c r="O32" s="8">
        <f t="shared" si="4"/>
        <v>32</v>
      </c>
      <c r="P32" s="9">
        <f t="shared" si="11"/>
        <v>33.5</v>
      </c>
      <c r="Q32" s="9">
        <f t="shared" si="11"/>
        <v>32.9</v>
      </c>
      <c r="R32" s="9">
        <f t="shared" si="11"/>
        <v>32</v>
      </c>
      <c r="S32" s="44">
        <f>+[1]Hoja1!O32</f>
        <v>4591003</v>
      </c>
      <c r="T32" s="44" t="str">
        <f>+[1]Hoja1!P32</f>
        <v>VV</v>
      </c>
      <c r="U32" s="44" t="str">
        <f>+[1]Hoja1!Q32</f>
        <v>VEL ROSITA IMAGEN 12 P. SAN JUDAS TADEO</v>
      </c>
      <c r="V32" s="44" t="str">
        <f>+[1]Hoja1!R32</f>
        <v>CJA</v>
      </c>
      <c r="W32" s="10">
        <f>+[1]Hoja1!V32</f>
        <v>358.5</v>
      </c>
      <c r="X32" s="7">
        <v>9</v>
      </c>
      <c r="Y32" s="7">
        <v>7</v>
      </c>
      <c r="Z32" s="7">
        <v>5</v>
      </c>
      <c r="AA32" s="8">
        <f t="shared" si="6"/>
        <v>390.8</v>
      </c>
      <c r="AB32" s="8">
        <f t="shared" si="7"/>
        <v>383.6</v>
      </c>
      <c r="AC32" s="8">
        <f t="shared" si="8"/>
        <v>376.4</v>
      </c>
      <c r="AD32" s="45">
        <f t="shared" si="12"/>
        <v>4591003</v>
      </c>
      <c r="AE32" s="45" t="str">
        <f t="shared" si="12"/>
        <v>VV</v>
      </c>
      <c r="AF32" s="47" t="str">
        <f t="shared" si="12"/>
        <v>VEL ROSITA IMAGEN 12 P. SAN JUDAS TADEO</v>
      </c>
      <c r="AG32" s="45" t="str">
        <f t="shared" si="12"/>
        <v>CJA</v>
      </c>
      <c r="AH32" s="11">
        <f t="shared" si="12"/>
        <v>358.5</v>
      </c>
      <c r="AI32" s="15">
        <f t="shared" si="13"/>
        <v>390.8</v>
      </c>
      <c r="AJ32" s="15">
        <f t="shared" si="13"/>
        <v>383.6</v>
      </c>
      <c r="AK32" s="15">
        <f t="shared" si="13"/>
        <v>376.4</v>
      </c>
      <c r="AL32" s="54"/>
      <c r="AM32" s="54"/>
      <c r="AN32" s="54"/>
    </row>
    <row r="33" spans="1:40" ht="43.5" x14ac:dyDescent="0.5">
      <c r="A33" s="48">
        <f>+[1]Hoja1!A33</f>
        <v>7506397900389</v>
      </c>
      <c r="B33" s="48">
        <f>+[1]Hoja1!B33</f>
        <v>7506397900389</v>
      </c>
      <c r="C33" s="49" t="str">
        <f>+[1]Hoja1!C33</f>
        <v>VV</v>
      </c>
      <c r="D33" s="50" t="str">
        <f>+[1]Hoja1!D33</f>
        <v>VEL ROSITA IMAGEN VIRGEN DE GPE.</v>
      </c>
      <c r="E33" s="13" t="str">
        <f>+[1]Hoja1!E33</f>
        <v>PZA</v>
      </c>
      <c r="F33" s="28">
        <f>+[1]Hoja1!F33</f>
        <v>12</v>
      </c>
      <c r="G33" s="43">
        <f>+[1]Hoja1!H33</f>
        <v>16</v>
      </c>
      <c r="H33" s="5">
        <f t="shared" si="0"/>
        <v>29.875</v>
      </c>
      <c r="I33" s="6">
        <f t="shared" si="1"/>
        <v>25.754310344827587</v>
      </c>
      <c r="J33" s="7">
        <v>12</v>
      </c>
      <c r="K33" s="7">
        <v>10</v>
      </c>
      <c r="L33" s="7">
        <v>7</v>
      </c>
      <c r="M33" s="8">
        <f t="shared" si="2"/>
        <v>33.5</v>
      </c>
      <c r="N33" s="8">
        <f t="shared" si="3"/>
        <v>32.9</v>
      </c>
      <c r="O33" s="8">
        <f t="shared" si="4"/>
        <v>32</v>
      </c>
      <c r="P33" s="9">
        <f t="shared" si="11"/>
        <v>33.5</v>
      </c>
      <c r="Q33" s="9">
        <f t="shared" si="11"/>
        <v>32.9</v>
      </c>
      <c r="R33" s="9">
        <f t="shared" si="11"/>
        <v>32</v>
      </c>
      <c r="S33" s="44">
        <f>+[1]Hoja1!O33</f>
        <v>4591001</v>
      </c>
      <c r="T33" s="44" t="str">
        <f>+[1]Hoja1!P33</f>
        <v>VV</v>
      </c>
      <c r="U33" s="44" t="str">
        <f>+[1]Hoja1!Q33</f>
        <v>VEL ROSITA IMAGEN 12 P. VIRGEN DE GPE.</v>
      </c>
      <c r="V33" s="44" t="str">
        <f>+[1]Hoja1!R33</f>
        <v>CJA</v>
      </c>
      <c r="W33" s="10">
        <f>+[1]Hoja1!V33</f>
        <v>358.5</v>
      </c>
      <c r="X33" s="7">
        <v>9</v>
      </c>
      <c r="Y33" s="7">
        <v>7</v>
      </c>
      <c r="Z33" s="7">
        <v>5</v>
      </c>
      <c r="AA33" s="8">
        <f t="shared" si="6"/>
        <v>390.8</v>
      </c>
      <c r="AB33" s="8">
        <f t="shared" si="7"/>
        <v>383.6</v>
      </c>
      <c r="AC33" s="8">
        <f t="shared" si="8"/>
        <v>376.4</v>
      </c>
      <c r="AD33" s="45">
        <f t="shared" si="12"/>
        <v>4591001</v>
      </c>
      <c r="AE33" s="45" t="str">
        <f t="shared" si="12"/>
        <v>VV</v>
      </c>
      <c r="AF33" s="47" t="str">
        <f t="shared" si="12"/>
        <v>VEL ROSITA IMAGEN 12 P. VIRGEN DE GPE.</v>
      </c>
      <c r="AG33" s="45" t="str">
        <f t="shared" si="12"/>
        <v>CJA</v>
      </c>
      <c r="AH33" s="11">
        <f t="shared" si="12"/>
        <v>358.5</v>
      </c>
      <c r="AI33" s="15">
        <f t="shared" si="13"/>
        <v>390.8</v>
      </c>
      <c r="AJ33" s="15">
        <f t="shared" si="13"/>
        <v>383.6</v>
      </c>
      <c r="AK33" s="15">
        <f t="shared" si="13"/>
        <v>376.4</v>
      </c>
      <c r="AL33" s="54"/>
      <c r="AM33" s="54"/>
      <c r="AN33" s="54"/>
    </row>
    <row r="34" spans="1:40" ht="60" customHeight="1" x14ac:dyDescent="0.5">
      <c r="A34" s="48">
        <f>+[1]Hoja1!A34</f>
        <v>7506397900495</v>
      </c>
      <c r="B34" s="48">
        <f>+[1]Hoja1!B34</f>
        <v>744831190461</v>
      </c>
      <c r="C34" s="49" t="str">
        <f>+[1]Hoja1!C34</f>
        <v>VV</v>
      </c>
      <c r="D34" s="50" t="str">
        <f>+[1]Hoja1!D34</f>
        <v>VEL ROSITA IMAGEN SANTA MUERTE</v>
      </c>
      <c r="E34" s="13" t="str">
        <f>+[1]Hoja1!E34</f>
        <v>PZA</v>
      </c>
      <c r="F34" s="28">
        <f>+[1]Hoja1!F34</f>
        <v>12</v>
      </c>
      <c r="G34" s="43">
        <f>+[1]Hoja1!H34</f>
        <v>16</v>
      </c>
      <c r="H34" s="5">
        <f t="shared" si="0"/>
        <v>29.875</v>
      </c>
      <c r="I34" s="6">
        <f t="shared" si="1"/>
        <v>25.754310344827587</v>
      </c>
      <c r="J34" s="7">
        <v>12</v>
      </c>
      <c r="K34" s="7">
        <v>10</v>
      </c>
      <c r="L34" s="7">
        <v>7</v>
      </c>
      <c r="M34" s="8">
        <f t="shared" si="2"/>
        <v>33.5</v>
      </c>
      <c r="N34" s="8">
        <f t="shared" si="3"/>
        <v>32.9</v>
      </c>
      <c r="O34" s="8">
        <f t="shared" si="4"/>
        <v>32</v>
      </c>
      <c r="P34" s="9">
        <f t="shared" si="11"/>
        <v>33.5</v>
      </c>
      <c r="Q34" s="9">
        <f t="shared" si="11"/>
        <v>32.9</v>
      </c>
      <c r="R34" s="9">
        <f t="shared" si="11"/>
        <v>32</v>
      </c>
      <c r="S34" s="44">
        <f>+[1]Hoja1!O34</f>
        <v>4591002</v>
      </c>
      <c r="T34" s="44" t="str">
        <f>+[1]Hoja1!P34</f>
        <v>VV</v>
      </c>
      <c r="U34" s="44" t="str">
        <f>+[1]Hoja1!Q34</f>
        <v>VEL ROSITA IMAGEN 12 P. SANTA MUERTE</v>
      </c>
      <c r="V34" s="44" t="str">
        <f>+[1]Hoja1!R34</f>
        <v>CJA</v>
      </c>
      <c r="W34" s="10">
        <f>+[1]Hoja1!V34</f>
        <v>358.5</v>
      </c>
      <c r="X34" s="7">
        <v>9</v>
      </c>
      <c r="Y34" s="7">
        <v>7</v>
      </c>
      <c r="Z34" s="7">
        <v>5</v>
      </c>
      <c r="AA34" s="8">
        <f t="shared" si="6"/>
        <v>390.8</v>
      </c>
      <c r="AB34" s="8">
        <f t="shared" si="7"/>
        <v>383.6</v>
      </c>
      <c r="AC34" s="8">
        <f t="shared" si="8"/>
        <v>376.4</v>
      </c>
      <c r="AD34" s="45">
        <f t="shared" si="12"/>
        <v>4591002</v>
      </c>
      <c r="AE34" s="45" t="str">
        <f t="shared" si="12"/>
        <v>VV</v>
      </c>
      <c r="AF34" s="47" t="str">
        <f t="shared" si="12"/>
        <v>VEL ROSITA IMAGEN 12 P. SANTA MUERTE</v>
      </c>
      <c r="AG34" s="45" t="str">
        <f t="shared" si="12"/>
        <v>CJA</v>
      </c>
      <c r="AH34" s="11">
        <f t="shared" si="12"/>
        <v>358.5</v>
      </c>
      <c r="AI34" s="15">
        <f t="shared" si="13"/>
        <v>390.8</v>
      </c>
      <c r="AJ34" s="15">
        <f t="shared" si="13"/>
        <v>383.6</v>
      </c>
      <c r="AK34" s="15">
        <f t="shared" si="13"/>
        <v>376.4</v>
      </c>
      <c r="AL34" s="54"/>
      <c r="AM34" s="54"/>
      <c r="AN34" s="54"/>
    </row>
    <row r="35" spans="1:40" ht="43.5" x14ac:dyDescent="0.5">
      <c r="A35" s="48">
        <f>+[1]Hoja1!A35</f>
        <v>744831123902</v>
      </c>
      <c r="B35" s="48">
        <f>+[1]Hoja1!B35</f>
        <v>744831123902</v>
      </c>
      <c r="C35" s="49" t="str">
        <f>+[1]Hoja1!C35</f>
        <v>VV</v>
      </c>
      <c r="D35" s="50" t="str">
        <f>+[1]Hoja1!D35</f>
        <v>VEL LUZ ET. REP #6 SAN JUDAS TADEO</v>
      </c>
      <c r="E35" s="13" t="str">
        <f>+[1]Hoja1!E35</f>
        <v>PZA</v>
      </c>
      <c r="F35" s="28">
        <f>+[1]Hoja1!F35</f>
        <v>100</v>
      </c>
      <c r="G35" s="43">
        <f>+[1]Hoja1!H35</f>
        <v>16</v>
      </c>
      <c r="H35" s="5">
        <f t="shared" si="0"/>
        <v>5.1360000000000001</v>
      </c>
      <c r="I35" s="6">
        <f t="shared" si="1"/>
        <v>4.4275862068965521</v>
      </c>
      <c r="J35" s="7">
        <v>25</v>
      </c>
      <c r="K35" s="7">
        <v>25</v>
      </c>
      <c r="L35" s="7">
        <v>25</v>
      </c>
      <c r="M35" s="8">
        <f t="shared" si="2"/>
        <v>6.4</v>
      </c>
      <c r="N35" s="8">
        <f t="shared" si="3"/>
        <v>6.4</v>
      </c>
      <c r="O35" s="8">
        <f t="shared" si="4"/>
        <v>6.4</v>
      </c>
      <c r="P35" s="9">
        <f t="shared" si="11"/>
        <v>6.4</v>
      </c>
      <c r="Q35" s="9">
        <f t="shared" si="11"/>
        <v>6.4</v>
      </c>
      <c r="R35" s="9">
        <f t="shared" si="11"/>
        <v>6.4</v>
      </c>
      <c r="S35" s="44">
        <f>+[1]Hoja1!O35</f>
        <v>1789</v>
      </c>
      <c r="T35" s="44" t="str">
        <f>+[1]Hoja1!P35</f>
        <v>VV</v>
      </c>
      <c r="U35" s="44" t="str">
        <f>+[1]Hoja1!Q35</f>
        <v>VEL LUZ ET. REP. #6 SAN JUDAS TADEO 100P</v>
      </c>
      <c r="V35" s="44" t="str">
        <f>+[1]Hoja1!R35</f>
        <v>CJA</v>
      </c>
      <c r="W35" s="10">
        <f>+[1]Hoja1!V35</f>
        <v>513.6</v>
      </c>
      <c r="X35" s="7">
        <v>9</v>
      </c>
      <c r="Y35" s="7">
        <v>7</v>
      </c>
      <c r="Z35" s="7">
        <v>5</v>
      </c>
      <c r="AA35" s="8">
        <f t="shared" si="6"/>
        <v>559.79999999999995</v>
      </c>
      <c r="AB35" s="8">
        <f t="shared" si="7"/>
        <v>549.6</v>
      </c>
      <c r="AC35" s="8">
        <f t="shared" si="8"/>
        <v>539.29999999999995</v>
      </c>
      <c r="AD35" s="45">
        <f t="shared" si="12"/>
        <v>1789</v>
      </c>
      <c r="AE35" s="45" t="str">
        <f t="shared" si="12"/>
        <v>VV</v>
      </c>
      <c r="AF35" s="47" t="str">
        <f t="shared" si="12"/>
        <v>VEL LUZ ET. REP. #6 SAN JUDAS TADEO 100P</v>
      </c>
      <c r="AG35" s="45" t="str">
        <f t="shared" si="12"/>
        <v>CJA</v>
      </c>
      <c r="AH35" s="11">
        <f t="shared" si="12"/>
        <v>513.6</v>
      </c>
      <c r="AI35" s="15">
        <f t="shared" si="13"/>
        <v>559.79999999999995</v>
      </c>
      <c r="AJ35" s="15">
        <f t="shared" si="13"/>
        <v>549.6</v>
      </c>
      <c r="AK35" s="15">
        <f t="shared" si="13"/>
        <v>539.29999999999995</v>
      </c>
      <c r="AL35" s="54"/>
      <c r="AM35" s="54"/>
      <c r="AN35" s="54"/>
    </row>
    <row r="36" spans="1:40" ht="43.5" x14ac:dyDescent="0.5">
      <c r="A36" s="48">
        <f>+[1]Hoja1!A36</f>
        <v>744831192038</v>
      </c>
      <c r="B36" s="48">
        <f>+[1]Hoja1!B36</f>
        <v>744831192038</v>
      </c>
      <c r="C36" s="49" t="str">
        <f>+[1]Hoja1!C36</f>
        <v>VV</v>
      </c>
      <c r="D36" s="50" t="str">
        <f>+[1]Hoja1!D36</f>
        <v>VEL LUZ ET. IMAGEN TRICOLOR VIRGEN GPE.</v>
      </c>
      <c r="E36" s="13" t="str">
        <f>+[1]Hoja1!E36</f>
        <v>PZA</v>
      </c>
      <c r="F36" s="28">
        <f>+[1]Hoja1!F36</f>
        <v>12</v>
      </c>
      <c r="G36" s="43">
        <f>+[1]Hoja1!H36</f>
        <v>16</v>
      </c>
      <c r="H36" s="5">
        <f t="shared" si="0"/>
        <v>29.875</v>
      </c>
      <c r="I36" s="6">
        <f t="shared" si="1"/>
        <v>25.754310344827587</v>
      </c>
      <c r="J36" s="7">
        <v>12</v>
      </c>
      <c r="K36" s="7">
        <v>10</v>
      </c>
      <c r="L36" s="7">
        <v>7</v>
      </c>
      <c r="M36" s="8">
        <f t="shared" si="2"/>
        <v>33.5</v>
      </c>
      <c r="N36" s="8">
        <f t="shared" si="3"/>
        <v>32.9</v>
      </c>
      <c r="O36" s="8">
        <f t="shared" si="4"/>
        <v>32</v>
      </c>
      <c r="P36" s="9">
        <f t="shared" si="11"/>
        <v>33.5</v>
      </c>
      <c r="Q36" s="9">
        <f t="shared" si="11"/>
        <v>32.9</v>
      </c>
      <c r="R36" s="9">
        <f t="shared" si="11"/>
        <v>32</v>
      </c>
      <c r="S36" s="44">
        <f>+[1]Hoja1!O36</f>
        <v>744831157416</v>
      </c>
      <c r="T36" s="44" t="str">
        <f>+[1]Hoja1!P36</f>
        <v>VV</v>
      </c>
      <c r="U36" s="44" t="str">
        <f>+[1]Hoja1!Q36</f>
        <v>VEL LUZ ET. IMAGEN 12 P. TRIC VIRGEN GPE</v>
      </c>
      <c r="V36" s="44" t="str">
        <f>+[1]Hoja1!R36</f>
        <v>CJA</v>
      </c>
      <c r="W36" s="10">
        <f>+[1]Hoja1!V36</f>
        <v>358.5</v>
      </c>
      <c r="X36" s="7">
        <v>9</v>
      </c>
      <c r="Y36" s="7">
        <v>7</v>
      </c>
      <c r="Z36" s="7">
        <v>5</v>
      </c>
      <c r="AA36" s="8">
        <f t="shared" si="6"/>
        <v>390.8</v>
      </c>
      <c r="AB36" s="8">
        <f t="shared" si="7"/>
        <v>383.6</v>
      </c>
      <c r="AC36" s="8">
        <f t="shared" si="8"/>
        <v>376.4</v>
      </c>
      <c r="AD36" s="45">
        <f t="shared" si="12"/>
        <v>744831157416</v>
      </c>
      <c r="AE36" s="45" t="str">
        <f t="shared" si="12"/>
        <v>VV</v>
      </c>
      <c r="AF36" s="47" t="str">
        <f t="shared" si="12"/>
        <v>VEL LUZ ET. IMAGEN 12 P. TRIC VIRGEN GPE</v>
      </c>
      <c r="AG36" s="45" t="str">
        <f t="shared" si="12"/>
        <v>CJA</v>
      </c>
      <c r="AH36" s="11">
        <f t="shared" si="12"/>
        <v>358.5</v>
      </c>
      <c r="AI36" s="15">
        <f t="shared" si="13"/>
        <v>390.8</v>
      </c>
      <c r="AJ36" s="15">
        <f t="shared" si="13"/>
        <v>383.6</v>
      </c>
      <c r="AK36" s="15">
        <f t="shared" si="13"/>
        <v>376.4</v>
      </c>
      <c r="AL36" s="54"/>
      <c r="AM36" s="54"/>
      <c r="AN36" s="54"/>
    </row>
    <row r="37" spans="1:40" ht="43.5" x14ac:dyDescent="0.5">
      <c r="A37" s="48">
        <f>+[1]Hoja1!A37</f>
        <v>744831157419</v>
      </c>
      <c r="B37" s="48">
        <f>+[1]Hoja1!B37</f>
        <v>74483115741</v>
      </c>
      <c r="C37" s="49" t="str">
        <f>+[1]Hoja1!C37</f>
        <v>VV</v>
      </c>
      <c r="D37" s="50" t="str">
        <f>+[1]Hoja1!D37</f>
        <v>VEL LUZ ET. SIETE POTENCIAS AFRICANAS</v>
      </c>
      <c r="E37" s="13" t="str">
        <f>+[1]Hoja1!E37</f>
        <v>PZA</v>
      </c>
      <c r="F37" s="28">
        <f>+[1]Hoja1!F37</f>
        <v>12</v>
      </c>
      <c r="G37" s="43">
        <f>+[1]Hoja1!H37</f>
        <v>16</v>
      </c>
      <c r="H37" s="5">
        <f t="shared" si="0"/>
        <v>29.875</v>
      </c>
      <c r="I37" s="6">
        <f t="shared" si="1"/>
        <v>25.754310344827587</v>
      </c>
      <c r="J37" s="7">
        <v>12</v>
      </c>
      <c r="K37" s="7">
        <v>10</v>
      </c>
      <c r="L37" s="7">
        <v>7</v>
      </c>
      <c r="M37" s="8">
        <f t="shared" si="2"/>
        <v>33.5</v>
      </c>
      <c r="N37" s="8">
        <f t="shared" si="3"/>
        <v>32.9</v>
      </c>
      <c r="O37" s="8">
        <f t="shared" si="4"/>
        <v>32</v>
      </c>
      <c r="P37" s="9">
        <f t="shared" si="11"/>
        <v>33.5</v>
      </c>
      <c r="Q37" s="9">
        <f t="shared" si="11"/>
        <v>32.9</v>
      </c>
      <c r="R37" s="9">
        <f t="shared" si="11"/>
        <v>32</v>
      </c>
      <c r="S37" s="44">
        <f>+[1]Hoja1!O37</f>
        <v>1589</v>
      </c>
      <c r="T37" s="44" t="str">
        <f>+[1]Hoja1!P37</f>
        <v>VV</v>
      </c>
      <c r="U37" s="44" t="str">
        <f>+[1]Hoja1!Q37</f>
        <v>VEL LUZ ET. SIETE POTENCIAS AFR 12 P.</v>
      </c>
      <c r="V37" s="44" t="str">
        <f>+[1]Hoja1!R37</f>
        <v>CJA</v>
      </c>
      <c r="W37" s="10">
        <f>+[1]Hoja1!V37</f>
        <v>358.5</v>
      </c>
      <c r="X37" s="7">
        <v>9</v>
      </c>
      <c r="Y37" s="7">
        <v>7</v>
      </c>
      <c r="Z37" s="7">
        <v>5</v>
      </c>
      <c r="AA37" s="8">
        <f t="shared" si="6"/>
        <v>390.8</v>
      </c>
      <c r="AB37" s="8">
        <f t="shared" si="7"/>
        <v>383.6</v>
      </c>
      <c r="AC37" s="8">
        <f t="shared" si="8"/>
        <v>376.4</v>
      </c>
      <c r="AD37" s="45">
        <f t="shared" si="12"/>
        <v>1589</v>
      </c>
      <c r="AE37" s="45" t="str">
        <f t="shared" si="12"/>
        <v>VV</v>
      </c>
      <c r="AF37" s="47" t="str">
        <f t="shared" si="12"/>
        <v>VEL LUZ ET. SIETE POTENCIAS AFR 12 P.</v>
      </c>
      <c r="AG37" s="45" t="str">
        <f t="shared" si="12"/>
        <v>CJA</v>
      </c>
      <c r="AH37" s="11">
        <f t="shared" si="12"/>
        <v>358.5</v>
      </c>
      <c r="AI37" s="15">
        <f t="shared" si="13"/>
        <v>390.8</v>
      </c>
      <c r="AJ37" s="15">
        <f t="shared" si="13"/>
        <v>383.6</v>
      </c>
      <c r="AK37" s="15">
        <f t="shared" si="13"/>
        <v>376.4</v>
      </c>
      <c r="AL37" s="54"/>
      <c r="AM37" s="54"/>
      <c r="AN37" s="54"/>
    </row>
    <row r="38" spans="1:40" ht="43.5" x14ac:dyDescent="0.5">
      <c r="A38" s="48">
        <f>+[1]Hoja1!A38</f>
        <v>7506397900310</v>
      </c>
      <c r="B38" s="48">
        <f>+[1]Hoja1!B38</f>
        <v>7506397900310</v>
      </c>
      <c r="C38" s="49" t="str">
        <f>+[1]Hoja1!C38</f>
        <v>VV</v>
      </c>
      <c r="D38" s="50" t="str">
        <f>+[1]Hoja1!D38</f>
        <v>VEL LUZ DIVINA REP #12 IM SN JUDAS T 1P.</v>
      </c>
      <c r="E38" s="13" t="str">
        <f>+[1]Hoja1!E38</f>
        <v>PZA</v>
      </c>
      <c r="F38" s="28">
        <f>+[1]Hoja1!F38</f>
        <v>40</v>
      </c>
      <c r="G38" s="43">
        <f>+[1]Hoja1!H38</f>
        <v>16</v>
      </c>
      <c r="H38" s="5">
        <f t="shared" si="0"/>
        <v>8.77</v>
      </c>
      <c r="I38" s="6">
        <f t="shared" si="1"/>
        <v>7.5603448275862073</v>
      </c>
      <c r="J38" s="7">
        <v>13</v>
      </c>
      <c r="K38" s="7">
        <v>11</v>
      </c>
      <c r="L38" s="7">
        <v>8</v>
      </c>
      <c r="M38" s="8">
        <f t="shared" si="2"/>
        <v>9.9</v>
      </c>
      <c r="N38" s="8">
        <f t="shared" si="3"/>
        <v>9.6999999999999993</v>
      </c>
      <c r="O38" s="8">
        <f t="shared" si="4"/>
        <v>9.5</v>
      </c>
      <c r="P38" s="9">
        <f t="shared" si="11"/>
        <v>9.9</v>
      </c>
      <c r="Q38" s="9">
        <f t="shared" si="11"/>
        <v>9.6999999999999993</v>
      </c>
      <c r="R38" s="9">
        <f t="shared" si="11"/>
        <v>9.5</v>
      </c>
      <c r="S38" s="44">
        <f>+[1]Hoja1!O38</f>
        <v>75020363002</v>
      </c>
      <c r="T38" s="44" t="str">
        <f>+[1]Hoja1!P38</f>
        <v>VV</v>
      </c>
      <c r="U38" s="44" t="str">
        <f>+[1]Hoja1!Q38</f>
        <v>VEL LUZ DIVINA REP #12 IM SN JUDAS T 40P</v>
      </c>
      <c r="V38" s="44" t="str">
        <f>+[1]Hoja1!R38</f>
        <v>CJA</v>
      </c>
      <c r="W38" s="10">
        <f>+[1]Hoja1!V38</f>
        <v>350.8</v>
      </c>
      <c r="X38" s="7">
        <v>9</v>
      </c>
      <c r="Y38" s="7">
        <v>7</v>
      </c>
      <c r="Z38" s="7">
        <v>5</v>
      </c>
      <c r="AA38" s="8">
        <f t="shared" si="6"/>
        <v>382.4</v>
      </c>
      <c r="AB38" s="8">
        <f t="shared" si="7"/>
        <v>375.4</v>
      </c>
      <c r="AC38" s="8">
        <f t="shared" si="8"/>
        <v>368.3</v>
      </c>
      <c r="AD38" s="45">
        <f t="shared" si="12"/>
        <v>75020363002</v>
      </c>
      <c r="AE38" s="45" t="str">
        <f t="shared" si="12"/>
        <v>VV</v>
      </c>
      <c r="AF38" s="47" t="str">
        <f t="shared" si="12"/>
        <v>VEL LUZ DIVINA REP #12 IM SN JUDAS T 40P</v>
      </c>
      <c r="AG38" s="45" t="str">
        <f t="shared" si="12"/>
        <v>CJA</v>
      </c>
      <c r="AH38" s="11">
        <f t="shared" si="12"/>
        <v>350.8</v>
      </c>
      <c r="AI38" s="15">
        <f t="shared" si="13"/>
        <v>382.4</v>
      </c>
      <c r="AJ38" s="15">
        <f t="shared" si="13"/>
        <v>375.4</v>
      </c>
      <c r="AK38" s="15">
        <f t="shared" si="13"/>
        <v>368.3</v>
      </c>
      <c r="AL38" s="54"/>
      <c r="AM38" s="54"/>
      <c r="AN38" s="54"/>
    </row>
    <row r="39" spans="1:40" ht="43.5" x14ac:dyDescent="0.5">
      <c r="A39" s="48">
        <f>+[1]Hoja1!A39</f>
        <v>7503009774741</v>
      </c>
      <c r="B39" s="48">
        <f>+[1]Hoja1!B39</f>
        <v>7503009774741</v>
      </c>
      <c r="C39" s="49" t="str">
        <f>+[1]Hoja1!C39</f>
        <v>VV</v>
      </c>
      <c r="D39" s="50" t="str">
        <f>+[1]Hoja1!D39</f>
        <v>VEL LUZ DIVINA REP #12 IM VIRGEN GPE 1P.</v>
      </c>
      <c r="E39" s="13" t="str">
        <f>+[1]Hoja1!E39</f>
        <v>PZA</v>
      </c>
      <c r="F39" s="28">
        <f>+[1]Hoja1!F39</f>
        <v>40</v>
      </c>
      <c r="G39" s="43">
        <f>+[1]Hoja1!H39</f>
        <v>16</v>
      </c>
      <c r="H39" s="5">
        <f t="shared" si="0"/>
        <v>8.77</v>
      </c>
      <c r="I39" s="6">
        <f t="shared" si="1"/>
        <v>7.5603448275862073</v>
      </c>
      <c r="J39" s="7">
        <v>13</v>
      </c>
      <c r="K39" s="7">
        <v>11</v>
      </c>
      <c r="L39" s="7">
        <v>8</v>
      </c>
      <c r="M39" s="8">
        <f t="shared" si="2"/>
        <v>9.9</v>
      </c>
      <c r="N39" s="8">
        <f t="shared" si="3"/>
        <v>9.6999999999999993</v>
      </c>
      <c r="O39" s="8">
        <f t="shared" si="4"/>
        <v>9.5</v>
      </c>
      <c r="P39" s="9">
        <f t="shared" si="11"/>
        <v>9.9</v>
      </c>
      <c r="Q39" s="9">
        <f t="shared" si="11"/>
        <v>9.6999999999999993</v>
      </c>
      <c r="R39" s="9">
        <f t="shared" si="11"/>
        <v>9.5</v>
      </c>
      <c r="S39" s="44">
        <f>+[1]Hoja1!O39</f>
        <v>75020363001</v>
      </c>
      <c r="T39" s="44" t="str">
        <f>+[1]Hoja1!P39</f>
        <v>VV</v>
      </c>
      <c r="U39" s="44" t="str">
        <f>+[1]Hoja1!Q39</f>
        <v>VEL LUZ DIVINA REP #12 IM VIRGEN GPE 40P</v>
      </c>
      <c r="V39" s="44" t="str">
        <f>+[1]Hoja1!R39</f>
        <v>CJA</v>
      </c>
      <c r="W39" s="10">
        <f>+[1]Hoja1!V39</f>
        <v>350.8</v>
      </c>
      <c r="X39" s="7">
        <v>9</v>
      </c>
      <c r="Y39" s="7">
        <v>7</v>
      </c>
      <c r="Z39" s="7">
        <v>5</v>
      </c>
      <c r="AA39" s="8">
        <f t="shared" si="6"/>
        <v>382.4</v>
      </c>
      <c r="AB39" s="8">
        <f t="shared" si="7"/>
        <v>375.4</v>
      </c>
      <c r="AC39" s="8">
        <f t="shared" si="8"/>
        <v>368.3</v>
      </c>
      <c r="AD39" s="45">
        <f t="shared" si="12"/>
        <v>75020363001</v>
      </c>
      <c r="AE39" s="45" t="str">
        <f t="shared" si="12"/>
        <v>VV</v>
      </c>
      <c r="AF39" s="47" t="str">
        <f t="shared" si="12"/>
        <v>VEL LUZ DIVINA REP #12 IM VIRGEN GPE 40P</v>
      </c>
      <c r="AG39" s="45" t="str">
        <f t="shared" si="12"/>
        <v>CJA</v>
      </c>
      <c r="AH39" s="11">
        <f t="shared" si="12"/>
        <v>350.8</v>
      </c>
      <c r="AI39" s="15">
        <f t="shared" si="13"/>
        <v>382.4</v>
      </c>
      <c r="AJ39" s="15">
        <f t="shared" si="13"/>
        <v>375.4</v>
      </c>
      <c r="AK39" s="15">
        <f t="shared" si="13"/>
        <v>368.3</v>
      </c>
      <c r="AL39" s="54"/>
      <c r="AM39" s="54"/>
      <c r="AN39" s="54"/>
    </row>
    <row r="40" spans="1:40" ht="43.5" x14ac:dyDescent="0.5">
      <c r="A40" s="48">
        <f>+[1]Hoja1!A40</f>
        <v>7503009774802</v>
      </c>
      <c r="B40" s="48">
        <f>+[1]Hoja1!B40</f>
        <v>7503009774802</v>
      </c>
      <c r="C40" s="49" t="str">
        <f>+[1]Hoja1!C40</f>
        <v>VV</v>
      </c>
      <c r="D40" s="50" t="str">
        <f>+[1]Hoja1!D40</f>
        <v>VEL REYMA REP. NO. 18 SAN JUDAS TADEO</v>
      </c>
      <c r="E40" s="13" t="str">
        <f>+[1]Hoja1!E40</f>
        <v>PZA</v>
      </c>
      <c r="F40" s="28">
        <f>+[1]Hoja1!F40</f>
        <v>40</v>
      </c>
      <c r="G40" s="43">
        <f>+[1]Hoja1!H40</f>
        <v>16</v>
      </c>
      <c r="H40" s="5">
        <f t="shared" si="0"/>
        <v>12.834999999999999</v>
      </c>
      <c r="I40" s="6">
        <f t="shared" si="1"/>
        <v>11.064655172413794</v>
      </c>
      <c r="J40" s="7">
        <v>12</v>
      </c>
      <c r="K40" s="7">
        <v>10</v>
      </c>
      <c r="L40" s="7">
        <v>7</v>
      </c>
      <c r="M40" s="8">
        <f t="shared" si="2"/>
        <v>14.4</v>
      </c>
      <c r="N40" s="8">
        <f t="shared" si="3"/>
        <v>14.1</v>
      </c>
      <c r="O40" s="8">
        <f t="shared" si="4"/>
        <v>13.7</v>
      </c>
      <c r="P40" s="9">
        <f t="shared" si="11"/>
        <v>14.4</v>
      </c>
      <c r="Q40" s="9">
        <f t="shared" si="11"/>
        <v>14.1</v>
      </c>
      <c r="R40" s="9">
        <f t="shared" si="11"/>
        <v>13.7</v>
      </c>
      <c r="S40" s="44">
        <f>+[1]Hoja1!O40</f>
        <v>42563027101</v>
      </c>
      <c r="T40" s="44" t="str">
        <f>+[1]Hoja1!P40</f>
        <v>VV</v>
      </c>
      <c r="U40" s="44" t="str">
        <f>+[1]Hoja1!Q40</f>
        <v>VEL REYMA REP. NO. 18 SAN JUDAS T. 40P.</v>
      </c>
      <c r="V40" s="44" t="str">
        <f>+[1]Hoja1!R40</f>
        <v>CJA</v>
      </c>
      <c r="W40" s="10">
        <f>+[1]Hoja1!V40</f>
        <v>513.4</v>
      </c>
      <c r="X40" s="7">
        <v>9</v>
      </c>
      <c r="Y40" s="7">
        <v>7</v>
      </c>
      <c r="Z40" s="7">
        <v>5</v>
      </c>
      <c r="AA40" s="8">
        <f t="shared" si="6"/>
        <v>559.6</v>
      </c>
      <c r="AB40" s="8">
        <f t="shared" si="7"/>
        <v>549.29999999999995</v>
      </c>
      <c r="AC40" s="8">
        <f t="shared" si="8"/>
        <v>539.1</v>
      </c>
      <c r="AD40" s="45">
        <f t="shared" si="12"/>
        <v>42563027101</v>
      </c>
      <c r="AE40" s="45" t="str">
        <f t="shared" si="12"/>
        <v>VV</v>
      </c>
      <c r="AF40" s="47" t="str">
        <f t="shared" si="12"/>
        <v>VEL REYMA REP. NO. 18 SAN JUDAS T. 40P.</v>
      </c>
      <c r="AG40" s="45" t="str">
        <f t="shared" si="12"/>
        <v>CJA</v>
      </c>
      <c r="AH40" s="11">
        <f t="shared" si="12"/>
        <v>513.4</v>
      </c>
      <c r="AI40" s="15">
        <f t="shared" si="13"/>
        <v>559.6</v>
      </c>
      <c r="AJ40" s="15">
        <f t="shared" si="13"/>
        <v>549.29999999999995</v>
      </c>
      <c r="AK40" s="15">
        <f t="shared" si="13"/>
        <v>539.1</v>
      </c>
      <c r="AL40" s="54"/>
      <c r="AM40" s="54"/>
      <c r="AN40" s="54"/>
    </row>
    <row r="41" spans="1:40" ht="43.5" x14ac:dyDescent="0.5">
      <c r="A41" s="48">
        <f>+[1]Hoja1!A41</f>
        <v>7503009774819</v>
      </c>
      <c r="B41" s="48">
        <f>+[1]Hoja1!B41</f>
        <v>7503009774819</v>
      </c>
      <c r="C41" s="49" t="str">
        <f>+[1]Hoja1!C41</f>
        <v>VV</v>
      </c>
      <c r="D41" s="50" t="str">
        <f>+[1]Hoja1!D41</f>
        <v>VEL LUZ CELESTIAL REP #21 IMAGEN 1 PZA</v>
      </c>
      <c r="E41" s="13" t="str">
        <f>+[1]Hoja1!E41</f>
        <v>PZA</v>
      </c>
      <c r="F41" s="28">
        <f>+[1]Hoja1!F41</f>
        <v>40</v>
      </c>
      <c r="G41" s="43">
        <f>+[1]Hoja1!H41</f>
        <v>16</v>
      </c>
      <c r="H41" s="5">
        <f t="shared" si="0"/>
        <v>13.98</v>
      </c>
      <c r="I41" s="6">
        <f t="shared" si="1"/>
        <v>12.051724137931036</v>
      </c>
      <c r="J41" s="7">
        <v>12</v>
      </c>
      <c r="K41" s="7">
        <v>10</v>
      </c>
      <c r="L41" s="7">
        <v>7</v>
      </c>
      <c r="M41" s="8">
        <f t="shared" si="2"/>
        <v>15.7</v>
      </c>
      <c r="N41" s="8">
        <f t="shared" si="3"/>
        <v>15.4</v>
      </c>
      <c r="O41" s="8">
        <f t="shared" si="4"/>
        <v>15</v>
      </c>
      <c r="P41" s="9">
        <f t="shared" si="11"/>
        <v>15.7</v>
      </c>
      <c r="Q41" s="9">
        <f t="shared" si="11"/>
        <v>15.4</v>
      </c>
      <c r="R41" s="9">
        <f t="shared" si="11"/>
        <v>15</v>
      </c>
      <c r="S41" s="44">
        <f>+[1]Hoja1!O41</f>
        <v>42563027102</v>
      </c>
      <c r="T41" s="44" t="str">
        <f>+[1]Hoja1!P41</f>
        <v>VV</v>
      </c>
      <c r="U41" s="44" t="str">
        <f>+[1]Hoja1!Q41</f>
        <v>VEL LUZ CELESTIAL REP #21 IMAGEN 40 PZAS</v>
      </c>
      <c r="V41" s="44" t="str">
        <f>+[1]Hoja1!R41</f>
        <v>CJA</v>
      </c>
      <c r="W41" s="10">
        <f>+[1]Hoja1!V41</f>
        <v>559.20000000000005</v>
      </c>
      <c r="X41" s="7">
        <v>9</v>
      </c>
      <c r="Y41" s="7">
        <v>7</v>
      </c>
      <c r="Z41" s="7">
        <v>5</v>
      </c>
      <c r="AA41" s="8">
        <f t="shared" si="6"/>
        <v>609.5</v>
      </c>
      <c r="AB41" s="8">
        <f t="shared" si="7"/>
        <v>598.29999999999995</v>
      </c>
      <c r="AC41" s="8">
        <f t="shared" si="8"/>
        <v>587.20000000000005</v>
      </c>
      <c r="AD41" s="45">
        <f t="shared" si="12"/>
        <v>42563027102</v>
      </c>
      <c r="AE41" s="45" t="str">
        <f t="shared" si="12"/>
        <v>VV</v>
      </c>
      <c r="AF41" s="47" t="str">
        <f t="shared" si="12"/>
        <v>VEL LUZ CELESTIAL REP #21 IMAGEN 40 PZAS</v>
      </c>
      <c r="AG41" s="45" t="str">
        <f t="shared" si="12"/>
        <v>CJA</v>
      </c>
      <c r="AH41" s="11">
        <f t="shared" si="12"/>
        <v>559.20000000000005</v>
      </c>
      <c r="AI41" s="15">
        <f t="shared" si="13"/>
        <v>609.5</v>
      </c>
      <c r="AJ41" s="15">
        <f t="shared" si="13"/>
        <v>598.29999999999995</v>
      </c>
      <c r="AK41" s="15">
        <f t="shared" si="13"/>
        <v>587.20000000000005</v>
      </c>
      <c r="AL41" s="54"/>
      <c r="AM41" s="54"/>
      <c r="AN41" s="54"/>
    </row>
    <row r="42" spans="1:40" ht="43.5" x14ac:dyDescent="0.5">
      <c r="A42" s="48">
        <f>+[1]Hoja1!A42</f>
        <v>7502272522301</v>
      </c>
      <c r="B42" s="48">
        <f>+[1]Hoja1!B42</f>
        <v>7502272522301</v>
      </c>
      <c r="C42" s="49" t="str">
        <f>+[1]Hoja1!C42</f>
        <v>VV</v>
      </c>
      <c r="D42" s="50" t="str">
        <f>+[1]Hoja1!D42</f>
        <v>VEL LUZ DIVINA FLANERA PLATINO 1 PZA.</v>
      </c>
      <c r="E42" s="13" t="str">
        <f>+[1]Hoja1!E42</f>
        <v>PZA</v>
      </c>
      <c r="F42" s="28">
        <f>+[1]Hoja1!F42</f>
        <v>12</v>
      </c>
      <c r="G42" s="43">
        <f>+[1]Hoja1!H42</f>
        <v>16</v>
      </c>
      <c r="H42" s="5">
        <f t="shared" si="0"/>
        <v>24</v>
      </c>
      <c r="I42" s="6">
        <f t="shared" si="1"/>
        <v>20.689655172413794</v>
      </c>
      <c r="J42" s="7">
        <v>12</v>
      </c>
      <c r="K42" s="7">
        <v>10</v>
      </c>
      <c r="L42" s="7">
        <v>7</v>
      </c>
      <c r="M42" s="8">
        <f t="shared" si="2"/>
        <v>26.9</v>
      </c>
      <c r="N42" s="8">
        <f t="shared" si="3"/>
        <v>26.4</v>
      </c>
      <c r="O42" s="8">
        <f t="shared" si="4"/>
        <v>25.7</v>
      </c>
      <c r="P42" s="9">
        <f t="shared" si="11"/>
        <v>26.9</v>
      </c>
      <c r="Q42" s="9">
        <f t="shared" si="11"/>
        <v>26.4</v>
      </c>
      <c r="R42" s="9">
        <f t="shared" si="11"/>
        <v>25.7</v>
      </c>
      <c r="S42" s="44">
        <f>+[1]Hoja1!O42</f>
        <v>750869852012</v>
      </c>
      <c r="T42" s="44" t="str">
        <f>+[1]Hoja1!P42</f>
        <v>VV</v>
      </c>
      <c r="U42" s="44" t="str">
        <f>+[1]Hoja1!Q42</f>
        <v>VEL LUZ DIVINA FLANERA BLANCA 12 PZAS.</v>
      </c>
      <c r="V42" s="44" t="str">
        <f>+[1]Hoja1!R42</f>
        <v>CJA</v>
      </c>
      <c r="W42" s="10">
        <f>+[1]Hoja1!V42</f>
        <v>288</v>
      </c>
      <c r="X42" s="7">
        <v>9</v>
      </c>
      <c r="Y42" s="7">
        <v>7</v>
      </c>
      <c r="Z42" s="7">
        <v>5</v>
      </c>
      <c r="AA42" s="8">
        <f t="shared" si="6"/>
        <v>313.89999999999998</v>
      </c>
      <c r="AB42" s="8">
        <f t="shared" si="7"/>
        <v>308.2</v>
      </c>
      <c r="AC42" s="8">
        <f t="shared" si="8"/>
        <v>302.39999999999998</v>
      </c>
      <c r="AD42" s="45">
        <f t="shared" si="12"/>
        <v>750869852012</v>
      </c>
      <c r="AE42" s="45" t="str">
        <f t="shared" si="12"/>
        <v>VV</v>
      </c>
      <c r="AF42" s="47" t="str">
        <f t="shared" si="12"/>
        <v>VEL LUZ DIVINA FLANERA BLANCA 12 PZAS.</v>
      </c>
      <c r="AG42" s="45" t="str">
        <f t="shared" si="12"/>
        <v>CJA</v>
      </c>
      <c r="AH42" s="11">
        <f t="shared" si="12"/>
        <v>288</v>
      </c>
      <c r="AI42" s="15">
        <f t="shared" si="13"/>
        <v>313.89999999999998</v>
      </c>
      <c r="AJ42" s="15">
        <f t="shared" si="13"/>
        <v>308.2</v>
      </c>
      <c r="AK42" s="15">
        <f t="shared" si="13"/>
        <v>302.39999999999998</v>
      </c>
      <c r="AL42" s="54"/>
      <c r="AM42" s="54"/>
      <c r="AN42" s="54"/>
    </row>
    <row r="43" spans="1:40" ht="43.5" x14ac:dyDescent="0.5">
      <c r="A43" s="48">
        <f>+[1]Hoja1!A43</f>
        <v>7503009774406</v>
      </c>
      <c r="B43" s="48">
        <f>+[1]Hoja1!B43</f>
        <v>7503009774406</v>
      </c>
      <c r="C43" s="49" t="str">
        <f>+[1]Hoja1!C43</f>
        <v>VV</v>
      </c>
      <c r="D43" s="50" t="str">
        <f>+[1]Hoja1!D43</f>
        <v>VEL REYMA PAPA MILAGROSO</v>
      </c>
      <c r="E43" s="13" t="str">
        <f>+[1]Hoja1!E43</f>
        <v>PZA</v>
      </c>
      <c r="F43" s="28">
        <f>+[1]Hoja1!F43</f>
        <v>60</v>
      </c>
      <c r="G43" s="43">
        <f>+[1]Hoja1!H43</f>
        <v>16</v>
      </c>
      <c r="H43" s="5">
        <f t="shared" si="0"/>
        <v>8.4649999999999999</v>
      </c>
      <c r="I43" s="6">
        <f t="shared" si="1"/>
        <v>7.2974137931034484</v>
      </c>
      <c r="J43" s="7">
        <v>13</v>
      </c>
      <c r="K43" s="7">
        <v>11</v>
      </c>
      <c r="L43" s="7">
        <v>8</v>
      </c>
      <c r="M43" s="8">
        <f t="shared" si="2"/>
        <v>9.6</v>
      </c>
      <c r="N43" s="8">
        <f t="shared" si="3"/>
        <v>9.4</v>
      </c>
      <c r="O43" s="8">
        <f t="shared" si="4"/>
        <v>9.1</v>
      </c>
      <c r="P43" s="9">
        <f t="shared" si="11"/>
        <v>9.6</v>
      </c>
      <c r="Q43" s="9">
        <f t="shared" si="11"/>
        <v>9.4</v>
      </c>
      <c r="R43" s="9">
        <f t="shared" si="11"/>
        <v>9.1</v>
      </c>
      <c r="S43" s="44">
        <f>+[1]Hoja1!O43</f>
        <v>14581</v>
      </c>
      <c r="T43" s="44" t="str">
        <f>+[1]Hoja1!P43</f>
        <v>VV</v>
      </c>
      <c r="U43" s="44" t="str">
        <f>+[1]Hoja1!Q43</f>
        <v>VEL REYMA PAPA MILAGROSO 60 PZAS.</v>
      </c>
      <c r="V43" s="44" t="str">
        <f>+[1]Hoja1!R43</f>
        <v>CJA</v>
      </c>
      <c r="W43" s="10">
        <f>+[1]Hoja1!V43</f>
        <v>507.90000000000003</v>
      </c>
      <c r="X43" s="7">
        <v>9</v>
      </c>
      <c r="Y43" s="7">
        <v>7</v>
      </c>
      <c r="Z43" s="7">
        <v>5</v>
      </c>
      <c r="AA43" s="8">
        <f t="shared" si="6"/>
        <v>553.6</v>
      </c>
      <c r="AB43" s="8">
        <f t="shared" si="7"/>
        <v>543.5</v>
      </c>
      <c r="AC43" s="8">
        <f t="shared" si="8"/>
        <v>533.29999999999995</v>
      </c>
      <c r="AD43" s="45">
        <f t="shared" si="12"/>
        <v>14581</v>
      </c>
      <c r="AE43" s="45" t="str">
        <f t="shared" si="12"/>
        <v>VV</v>
      </c>
      <c r="AF43" s="47" t="str">
        <f t="shared" si="12"/>
        <v>VEL REYMA PAPA MILAGROSO 60 PZAS.</v>
      </c>
      <c r="AG43" s="45" t="str">
        <f t="shared" si="12"/>
        <v>CJA</v>
      </c>
      <c r="AH43" s="11">
        <f t="shared" si="12"/>
        <v>507.90000000000003</v>
      </c>
      <c r="AI43" s="15">
        <f t="shared" si="13"/>
        <v>553.6</v>
      </c>
      <c r="AJ43" s="15">
        <f t="shared" si="13"/>
        <v>543.5</v>
      </c>
      <c r="AK43" s="15">
        <f t="shared" si="13"/>
        <v>533.29999999999995</v>
      </c>
      <c r="AL43" s="54"/>
      <c r="AM43" s="54"/>
      <c r="AN43" s="54"/>
    </row>
    <row r="44" spans="1:40" ht="43.5" x14ac:dyDescent="0.5">
      <c r="A44" s="48">
        <f>+[1]Hoja1!A44</f>
        <v>7503009774390</v>
      </c>
      <c r="B44" s="48">
        <f>+[1]Hoja1!B44</f>
        <v>7503009774390</v>
      </c>
      <c r="C44" s="49" t="str">
        <f>+[1]Hoja1!C44</f>
        <v>VV</v>
      </c>
      <c r="D44" s="50" t="str">
        <f>+[1]Hoja1!D44</f>
        <v>VEL REYMA REP. 12 REYNA MORENA 1 PZA.</v>
      </c>
      <c r="E44" s="13" t="str">
        <f>+[1]Hoja1!E44</f>
        <v>PZA</v>
      </c>
      <c r="F44" s="28">
        <f>+[1]Hoja1!F44</f>
        <v>60</v>
      </c>
      <c r="G44" s="43">
        <f>+[1]Hoja1!H44</f>
        <v>16</v>
      </c>
      <c r="H44" s="5">
        <f t="shared" si="0"/>
        <v>8.4649999999999999</v>
      </c>
      <c r="I44" s="6">
        <f t="shared" si="1"/>
        <v>7.2974137931034484</v>
      </c>
      <c r="J44" s="7">
        <v>13</v>
      </c>
      <c r="K44" s="7">
        <v>11</v>
      </c>
      <c r="L44" s="7">
        <v>8</v>
      </c>
      <c r="M44" s="8">
        <f t="shared" si="2"/>
        <v>9.6</v>
      </c>
      <c r="N44" s="8">
        <f t="shared" si="3"/>
        <v>9.4</v>
      </c>
      <c r="O44" s="8">
        <f t="shared" si="4"/>
        <v>9.1</v>
      </c>
      <c r="P44" s="9">
        <f t="shared" si="11"/>
        <v>9.6</v>
      </c>
      <c r="Q44" s="9">
        <f t="shared" si="11"/>
        <v>9.4</v>
      </c>
      <c r="R44" s="9">
        <f t="shared" si="11"/>
        <v>9.1</v>
      </c>
      <c r="S44" s="44">
        <f>+[1]Hoja1!O44</f>
        <v>750869852005</v>
      </c>
      <c r="T44" s="44" t="str">
        <f>+[1]Hoja1!P44</f>
        <v>VV</v>
      </c>
      <c r="U44" s="44" t="str">
        <f>+[1]Hoja1!Q44</f>
        <v>VEL REYMA REP. 12 REYMA MORENA 60 P.</v>
      </c>
      <c r="V44" s="44" t="str">
        <f>+[1]Hoja1!R44</f>
        <v>CJA</v>
      </c>
      <c r="W44" s="10">
        <f>+[1]Hoja1!V44</f>
        <v>507.90000000000003</v>
      </c>
      <c r="X44" s="7">
        <v>9</v>
      </c>
      <c r="Y44" s="7">
        <v>7</v>
      </c>
      <c r="Z44" s="7">
        <v>5</v>
      </c>
      <c r="AA44" s="8">
        <f t="shared" si="6"/>
        <v>553.6</v>
      </c>
      <c r="AB44" s="8">
        <f t="shared" si="7"/>
        <v>543.5</v>
      </c>
      <c r="AC44" s="8">
        <f t="shared" si="8"/>
        <v>533.29999999999995</v>
      </c>
      <c r="AD44" s="45">
        <f t="shared" si="12"/>
        <v>750869852005</v>
      </c>
      <c r="AE44" s="45" t="str">
        <f t="shared" si="12"/>
        <v>VV</v>
      </c>
      <c r="AF44" s="47" t="str">
        <f t="shared" si="12"/>
        <v>VEL REYMA REP. 12 REYMA MORENA 60 P.</v>
      </c>
      <c r="AG44" s="45" t="str">
        <f t="shared" si="12"/>
        <v>CJA</v>
      </c>
      <c r="AH44" s="11">
        <f t="shared" si="12"/>
        <v>507.90000000000003</v>
      </c>
      <c r="AI44" s="15">
        <f t="shared" si="13"/>
        <v>553.6</v>
      </c>
      <c r="AJ44" s="15">
        <f t="shared" si="13"/>
        <v>543.5</v>
      </c>
      <c r="AK44" s="15">
        <f t="shared" si="13"/>
        <v>533.29999999999995</v>
      </c>
      <c r="AL44" s="54"/>
      <c r="AM44" s="54"/>
      <c r="AN44" s="54"/>
    </row>
    <row r="45" spans="1:40" ht="43.5" x14ac:dyDescent="0.5">
      <c r="A45" s="48">
        <f>+[1]Hoja1!A45</f>
        <v>7503009774574</v>
      </c>
      <c r="B45" s="48">
        <f>+[1]Hoja1!B45</f>
        <v>7503009774574</v>
      </c>
      <c r="C45" s="49" t="str">
        <f>+[1]Hoja1!C45</f>
        <v>VV</v>
      </c>
      <c r="D45" s="50" t="str">
        <f>+[1]Hoja1!D45</f>
        <v>VEL REYMA REP. # 18 SAN JUDAS TADEO</v>
      </c>
      <c r="E45" s="13" t="str">
        <f>+[1]Hoja1!E45</f>
        <v>PZA</v>
      </c>
      <c r="F45" s="28">
        <f>+[1]Hoja1!F45</f>
        <v>40</v>
      </c>
      <c r="G45" s="43">
        <f>+[1]Hoja1!H45</f>
        <v>16</v>
      </c>
      <c r="H45" s="5">
        <f t="shared" si="0"/>
        <v>12.834999999999999</v>
      </c>
      <c r="I45" s="6">
        <f t="shared" si="1"/>
        <v>11.064655172413794</v>
      </c>
      <c r="J45" s="7">
        <v>12</v>
      </c>
      <c r="K45" s="7">
        <v>10</v>
      </c>
      <c r="L45" s="7">
        <v>7</v>
      </c>
      <c r="M45" s="8">
        <f t="shared" si="2"/>
        <v>14.4</v>
      </c>
      <c r="N45" s="8">
        <f t="shared" si="3"/>
        <v>14.1</v>
      </c>
      <c r="O45" s="8">
        <f t="shared" si="4"/>
        <v>13.7</v>
      </c>
      <c r="P45" s="9">
        <f t="shared" si="11"/>
        <v>14.4</v>
      </c>
      <c r="Q45" s="9">
        <f t="shared" si="11"/>
        <v>14.1</v>
      </c>
      <c r="R45" s="9">
        <f t="shared" si="11"/>
        <v>13.7</v>
      </c>
      <c r="S45" s="44">
        <f>+[1]Hoja1!O45</f>
        <v>7463</v>
      </c>
      <c r="T45" s="44" t="str">
        <f>+[1]Hoja1!P45</f>
        <v>VV</v>
      </c>
      <c r="U45" s="44" t="str">
        <f>+[1]Hoja1!Q45</f>
        <v>VEL REYMA REP. # 18 SAN JUDAS TADEO 40P.</v>
      </c>
      <c r="V45" s="44" t="str">
        <f>+[1]Hoja1!R45</f>
        <v>CJA</v>
      </c>
      <c r="W45" s="10">
        <f>+[1]Hoja1!V45</f>
        <v>513.4</v>
      </c>
      <c r="X45" s="7">
        <v>9</v>
      </c>
      <c r="Y45" s="7">
        <v>7</v>
      </c>
      <c r="Z45" s="7">
        <v>5</v>
      </c>
      <c r="AA45" s="8">
        <f t="shared" si="6"/>
        <v>559.6</v>
      </c>
      <c r="AB45" s="8">
        <f t="shared" si="7"/>
        <v>549.29999999999995</v>
      </c>
      <c r="AC45" s="8">
        <f t="shared" si="8"/>
        <v>539.1</v>
      </c>
      <c r="AD45" s="45">
        <f t="shared" si="12"/>
        <v>7463</v>
      </c>
      <c r="AE45" s="45" t="str">
        <f t="shared" si="12"/>
        <v>VV</v>
      </c>
      <c r="AF45" s="47" t="str">
        <f t="shared" si="12"/>
        <v>VEL REYMA REP. # 18 SAN JUDAS TADEO 40P.</v>
      </c>
      <c r="AG45" s="45" t="str">
        <f t="shared" si="12"/>
        <v>CJA</v>
      </c>
      <c r="AH45" s="11">
        <f t="shared" si="12"/>
        <v>513.4</v>
      </c>
      <c r="AI45" s="15">
        <f t="shared" si="13"/>
        <v>559.6</v>
      </c>
      <c r="AJ45" s="15">
        <f t="shared" si="13"/>
        <v>549.29999999999995</v>
      </c>
      <c r="AK45" s="15">
        <f t="shared" si="13"/>
        <v>539.1</v>
      </c>
      <c r="AL45" s="54"/>
      <c r="AM45" s="54"/>
      <c r="AN45" s="54"/>
    </row>
    <row r="46" spans="1:40" ht="43.5" x14ac:dyDescent="0.5">
      <c r="A46" s="48">
        <f>+[1]Hoja1!A46</f>
        <v>7503009774680</v>
      </c>
      <c r="B46" s="48">
        <f>+[1]Hoja1!B46</f>
        <v>7503009774680</v>
      </c>
      <c r="C46" s="49" t="str">
        <f>+[1]Hoja1!C46</f>
        <v>VV</v>
      </c>
      <c r="D46" s="50" t="str">
        <f>+[1]Hoja1!D46</f>
        <v>VEL REYMA REP. # 18 VIRGEN DE GPE.</v>
      </c>
      <c r="E46" s="13" t="str">
        <f>+[1]Hoja1!E46</f>
        <v>PZA</v>
      </c>
      <c r="F46" s="28">
        <f>+[1]Hoja1!F46</f>
        <v>40</v>
      </c>
      <c r="G46" s="43">
        <f>+[1]Hoja1!H46</f>
        <v>16</v>
      </c>
      <c r="H46" s="5">
        <f t="shared" si="0"/>
        <v>12.834999999999999</v>
      </c>
      <c r="I46" s="6">
        <f t="shared" si="1"/>
        <v>11.064655172413794</v>
      </c>
      <c r="J46" s="7">
        <v>12</v>
      </c>
      <c r="K46" s="7">
        <v>10</v>
      </c>
      <c r="L46" s="7">
        <v>7</v>
      </c>
      <c r="M46" s="8">
        <f t="shared" si="2"/>
        <v>14.4</v>
      </c>
      <c r="N46" s="8">
        <f t="shared" si="3"/>
        <v>14.1</v>
      </c>
      <c r="O46" s="8">
        <f t="shared" si="4"/>
        <v>13.7</v>
      </c>
      <c r="P46" s="9">
        <f t="shared" si="11"/>
        <v>14.4</v>
      </c>
      <c r="Q46" s="9">
        <f t="shared" si="11"/>
        <v>14.1</v>
      </c>
      <c r="R46" s="9">
        <f t="shared" si="11"/>
        <v>13.7</v>
      </c>
      <c r="S46" s="44">
        <f>+[1]Hoja1!O46</f>
        <v>41328</v>
      </c>
      <c r="T46" s="44" t="str">
        <f>+[1]Hoja1!P46</f>
        <v>VV</v>
      </c>
      <c r="U46" s="44" t="str">
        <f>+[1]Hoja1!Q46</f>
        <v>VEL REYMA REP. # 18 VIRGEN DE GPE 40 P.</v>
      </c>
      <c r="V46" s="44" t="str">
        <f>+[1]Hoja1!R46</f>
        <v>CJA</v>
      </c>
      <c r="W46" s="10">
        <f>+[1]Hoja1!V46</f>
        <v>513.4</v>
      </c>
      <c r="X46" s="7">
        <v>9</v>
      </c>
      <c r="Y46" s="7">
        <v>7</v>
      </c>
      <c r="Z46" s="7">
        <v>5</v>
      </c>
      <c r="AA46" s="8">
        <f t="shared" si="6"/>
        <v>559.6</v>
      </c>
      <c r="AB46" s="8">
        <f t="shared" si="7"/>
        <v>549.29999999999995</v>
      </c>
      <c r="AC46" s="8">
        <f t="shared" si="8"/>
        <v>539.1</v>
      </c>
      <c r="AD46" s="45">
        <f t="shared" si="12"/>
        <v>41328</v>
      </c>
      <c r="AE46" s="45" t="str">
        <f t="shared" si="12"/>
        <v>VV</v>
      </c>
      <c r="AF46" s="47" t="str">
        <f t="shared" si="12"/>
        <v>VEL REYMA REP. # 18 VIRGEN DE GPE 40 P.</v>
      </c>
      <c r="AG46" s="45" t="str">
        <f t="shared" si="12"/>
        <v>CJA</v>
      </c>
      <c r="AH46" s="11">
        <f t="shared" si="12"/>
        <v>513.4</v>
      </c>
      <c r="AI46" s="15">
        <f t="shared" si="13"/>
        <v>559.6</v>
      </c>
      <c r="AJ46" s="15">
        <f t="shared" si="13"/>
        <v>549.29999999999995</v>
      </c>
      <c r="AK46" s="15">
        <f t="shared" si="13"/>
        <v>539.1</v>
      </c>
      <c r="AL46" s="54"/>
      <c r="AM46" s="54"/>
      <c r="AN46" s="54"/>
    </row>
    <row r="47" spans="1:40" ht="43.5" x14ac:dyDescent="0.5">
      <c r="A47" s="48">
        <f>+[1]Hoja1!A47</f>
        <v>7503009774550</v>
      </c>
      <c r="B47" s="48">
        <f>+[1]Hoja1!B47</f>
        <v>7503009774550</v>
      </c>
      <c r="C47" s="49" t="str">
        <f>+[1]Hoja1!C47</f>
        <v>VV</v>
      </c>
      <c r="D47" s="50" t="str">
        <f>+[1]Hoja1!D47</f>
        <v>VEL REYMA REP. # 21 SAN JUDAS TADEO</v>
      </c>
      <c r="E47" s="13" t="str">
        <f>+[1]Hoja1!E47</f>
        <v>PZA</v>
      </c>
      <c r="F47" s="28">
        <f>+[1]Hoja1!F47</f>
        <v>40</v>
      </c>
      <c r="G47" s="43">
        <f>+[1]Hoja1!H47</f>
        <v>16</v>
      </c>
      <c r="H47" s="5">
        <f t="shared" si="0"/>
        <v>13.98</v>
      </c>
      <c r="I47" s="6">
        <f t="shared" si="1"/>
        <v>12.051724137931036</v>
      </c>
      <c r="J47" s="7">
        <v>12</v>
      </c>
      <c r="K47" s="7">
        <v>10</v>
      </c>
      <c r="L47" s="7">
        <v>7</v>
      </c>
      <c r="M47" s="8">
        <f t="shared" si="2"/>
        <v>15.7</v>
      </c>
      <c r="N47" s="8">
        <f t="shared" si="3"/>
        <v>15.4</v>
      </c>
      <c r="O47" s="8">
        <f t="shared" si="4"/>
        <v>15</v>
      </c>
      <c r="P47" s="9">
        <f t="shared" si="11"/>
        <v>15.7</v>
      </c>
      <c r="Q47" s="9">
        <f t="shared" si="11"/>
        <v>15.4</v>
      </c>
      <c r="R47" s="9">
        <f t="shared" si="11"/>
        <v>15</v>
      </c>
      <c r="S47" s="44">
        <f>+[1]Hoja1!O47</f>
        <v>41329</v>
      </c>
      <c r="T47" s="44" t="str">
        <f>+[1]Hoja1!P47</f>
        <v>VV</v>
      </c>
      <c r="U47" s="44" t="str">
        <f>+[1]Hoja1!Q47</f>
        <v>VEL REYMA REP. # 21 SAN JUDAS TADEO 40P.</v>
      </c>
      <c r="V47" s="44" t="str">
        <f>+[1]Hoja1!R47</f>
        <v>CJA</v>
      </c>
      <c r="W47" s="10">
        <f>+[1]Hoja1!V47</f>
        <v>559.20000000000005</v>
      </c>
      <c r="X47" s="7">
        <v>9</v>
      </c>
      <c r="Y47" s="7">
        <v>7</v>
      </c>
      <c r="Z47" s="7">
        <v>5</v>
      </c>
      <c r="AA47" s="8">
        <f t="shared" si="6"/>
        <v>609.5</v>
      </c>
      <c r="AB47" s="8">
        <f t="shared" si="7"/>
        <v>598.29999999999995</v>
      </c>
      <c r="AC47" s="8">
        <f t="shared" si="8"/>
        <v>587.20000000000005</v>
      </c>
      <c r="AD47" s="45">
        <f t="shared" si="12"/>
        <v>41329</v>
      </c>
      <c r="AE47" s="45" t="str">
        <f t="shared" si="12"/>
        <v>VV</v>
      </c>
      <c r="AF47" s="47" t="str">
        <f t="shared" si="12"/>
        <v>VEL REYMA REP. # 21 SAN JUDAS TADEO 40P.</v>
      </c>
      <c r="AG47" s="45" t="str">
        <f t="shared" si="12"/>
        <v>CJA</v>
      </c>
      <c r="AH47" s="11">
        <f t="shared" si="12"/>
        <v>559.20000000000005</v>
      </c>
      <c r="AI47" s="15">
        <f t="shared" si="13"/>
        <v>609.5</v>
      </c>
      <c r="AJ47" s="15">
        <f t="shared" si="13"/>
        <v>598.29999999999995</v>
      </c>
      <c r="AK47" s="15">
        <f t="shared" si="13"/>
        <v>587.20000000000005</v>
      </c>
      <c r="AL47" s="54"/>
      <c r="AM47" s="54"/>
      <c r="AN47" s="54"/>
    </row>
    <row r="48" spans="1:40" ht="43.5" x14ac:dyDescent="0.5">
      <c r="A48" s="48">
        <f>+[1]Hoja1!A48</f>
        <v>7503009774307</v>
      </c>
      <c r="B48" s="48">
        <f>+[1]Hoja1!B48</f>
        <v>7503101840061</v>
      </c>
      <c r="C48" s="49" t="str">
        <f>+[1]Hoja1!C48</f>
        <v>VV</v>
      </c>
      <c r="D48" s="50" t="str">
        <f>+[1]Hoja1!D48</f>
        <v>VEL REYMA CAFETERO DECORADO</v>
      </c>
      <c r="E48" s="13" t="str">
        <f>+[1]Hoja1!E48</f>
        <v>PZA</v>
      </c>
      <c r="F48" s="28">
        <f>+[1]Hoja1!F48</f>
        <v>20</v>
      </c>
      <c r="G48" s="43">
        <f>+[1]Hoja1!H48</f>
        <v>16</v>
      </c>
      <c r="H48" s="5">
        <f t="shared" si="0"/>
        <v>19.89</v>
      </c>
      <c r="I48" s="6">
        <f t="shared" si="1"/>
        <v>17.146551724137932</v>
      </c>
      <c r="J48" s="7">
        <v>12</v>
      </c>
      <c r="K48" s="7">
        <v>10</v>
      </c>
      <c r="L48" s="7">
        <v>7</v>
      </c>
      <c r="M48" s="8">
        <f t="shared" si="2"/>
        <v>22.3</v>
      </c>
      <c r="N48" s="8">
        <f t="shared" si="3"/>
        <v>21.9</v>
      </c>
      <c r="O48" s="8">
        <f t="shared" si="4"/>
        <v>21.3</v>
      </c>
      <c r="P48" s="9">
        <f t="shared" si="11"/>
        <v>22.3</v>
      </c>
      <c r="Q48" s="9">
        <f t="shared" si="11"/>
        <v>21.9</v>
      </c>
      <c r="R48" s="9">
        <f t="shared" si="11"/>
        <v>21.3</v>
      </c>
      <c r="S48" s="44">
        <f>+[1]Hoja1!O48</f>
        <v>12236</v>
      </c>
      <c r="T48" s="44" t="str">
        <f>+[1]Hoja1!P48</f>
        <v>VV</v>
      </c>
      <c r="U48" s="44" t="str">
        <f>+[1]Hoja1!Q48</f>
        <v>VEL REYMA CAFETERO DECORADO 20 PZAS.</v>
      </c>
      <c r="V48" s="44" t="str">
        <f>+[1]Hoja1!R48</f>
        <v>CJA</v>
      </c>
      <c r="W48" s="10">
        <f>+[1]Hoja1!V48</f>
        <v>397.8</v>
      </c>
      <c r="X48" s="7">
        <v>9</v>
      </c>
      <c r="Y48" s="7">
        <v>7</v>
      </c>
      <c r="Z48" s="7">
        <v>5</v>
      </c>
      <c r="AA48" s="8">
        <f t="shared" si="6"/>
        <v>433.6</v>
      </c>
      <c r="AB48" s="8">
        <f t="shared" si="7"/>
        <v>425.6</v>
      </c>
      <c r="AC48" s="8">
        <f t="shared" si="8"/>
        <v>417.7</v>
      </c>
      <c r="AD48" s="45">
        <f t="shared" si="12"/>
        <v>12236</v>
      </c>
      <c r="AE48" s="45" t="str">
        <f t="shared" si="12"/>
        <v>VV</v>
      </c>
      <c r="AF48" s="47" t="str">
        <f t="shared" si="12"/>
        <v>VEL REYMA CAFETERO DECORADO 20 PZAS.</v>
      </c>
      <c r="AG48" s="45" t="str">
        <f t="shared" si="12"/>
        <v>CJA</v>
      </c>
      <c r="AH48" s="11">
        <f t="shared" si="12"/>
        <v>397.8</v>
      </c>
      <c r="AI48" s="15">
        <f t="shared" si="13"/>
        <v>433.6</v>
      </c>
      <c r="AJ48" s="15">
        <f t="shared" si="13"/>
        <v>425.6</v>
      </c>
      <c r="AK48" s="15">
        <f t="shared" si="13"/>
        <v>417.7</v>
      </c>
      <c r="AL48" s="54"/>
      <c r="AM48" s="54"/>
      <c r="AN48" s="54"/>
    </row>
    <row r="49" spans="1:40" ht="43.5" x14ac:dyDescent="0.5">
      <c r="A49" s="48">
        <f>+[1]Hoja1!A49</f>
        <v>7503009774253</v>
      </c>
      <c r="B49" s="48">
        <f>+[1]Hoja1!B49</f>
        <v>7503009774253</v>
      </c>
      <c r="C49" s="49" t="str">
        <f>+[1]Hoja1!C49</f>
        <v>VV</v>
      </c>
      <c r="D49" s="50" t="str">
        <f>+[1]Hoja1!D49</f>
        <v>VEL REYMA CAFETERO LISO</v>
      </c>
      <c r="E49" s="13" t="str">
        <f>+[1]Hoja1!E49</f>
        <v>PZA</v>
      </c>
      <c r="F49" s="28">
        <f>+[1]Hoja1!F49</f>
        <v>20</v>
      </c>
      <c r="G49" s="43">
        <f>+[1]Hoja1!H49</f>
        <v>16</v>
      </c>
      <c r="H49" s="5">
        <f t="shared" si="0"/>
        <v>18.685000000000002</v>
      </c>
      <c r="I49" s="6">
        <f t="shared" si="1"/>
        <v>16.107758620689658</v>
      </c>
      <c r="J49" s="7">
        <v>12</v>
      </c>
      <c r="K49" s="7">
        <v>10</v>
      </c>
      <c r="L49" s="7">
        <v>7</v>
      </c>
      <c r="M49" s="8">
        <f t="shared" si="2"/>
        <v>20.9</v>
      </c>
      <c r="N49" s="8">
        <f t="shared" si="3"/>
        <v>20.6</v>
      </c>
      <c r="O49" s="8">
        <f t="shared" si="4"/>
        <v>20</v>
      </c>
      <c r="P49" s="9">
        <f t="shared" si="11"/>
        <v>20.9</v>
      </c>
      <c r="Q49" s="9">
        <f t="shared" si="11"/>
        <v>20.6</v>
      </c>
      <c r="R49" s="9">
        <f t="shared" si="11"/>
        <v>20</v>
      </c>
      <c r="S49" s="44">
        <f>+[1]Hoja1!O49</f>
        <v>11651</v>
      </c>
      <c r="T49" s="44" t="str">
        <f>+[1]Hoja1!P49</f>
        <v>VV</v>
      </c>
      <c r="U49" s="44" t="str">
        <f>+[1]Hoja1!Q49</f>
        <v>VEL REYMA CAFETERO LISO 20 PIEZAS.</v>
      </c>
      <c r="V49" s="44" t="str">
        <f>+[1]Hoja1!R49</f>
        <v>CJA</v>
      </c>
      <c r="W49" s="10">
        <f>+[1]Hoja1!V49</f>
        <v>373.70000000000005</v>
      </c>
      <c r="X49" s="7">
        <v>9</v>
      </c>
      <c r="Y49" s="7">
        <v>7</v>
      </c>
      <c r="Z49" s="7">
        <v>5</v>
      </c>
      <c r="AA49" s="8">
        <f t="shared" si="6"/>
        <v>407.3</v>
      </c>
      <c r="AB49" s="8">
        <f t="shared" si="7"/>
        <v>399.9</v>
      </c>
      <c r="AC49" s="8">
        <f t="shared" si="8"/>
        <v>392.4</v>
      </c>
      <c r="AD49" s="45">
        <f t="shared" si="12"/>
        <v>11651</v>
      </c>
      <c r="AE49" s="45" t="str">
        <f t="shared" si="12"/>
        <v>VV</v>
      </c>
      <c r="AF49" s="47" t="str">
        <f t="shared" si="12"/>
        <v>VEL REYMA CAFETERO LISO 20 PIEZAS.</v>
      </c>
      <c r="AG49" s="45" t="str">
        <f t="shared" si="12"/>
        <v>CJA</v>
      </c>
      <c r="AH49" s="11">
        <f t="shared" si="12"/>
        <v>373.70000000000005</v>
      </c>
      <c r="AI49" s="15">
        <f t="shared" si="13"/>
        <v>407.3</v>
      </c>
      <c r="AJ49" s="15">
        <f t="shared" si="13"/>
        <v>399.9</v>
      </c>
      <c r="AK49" s="15">
        <f t="shared" si="13"/>
        <v>392.4</v>
      </c>
      <c r="AL49" s="54"/>
      <c r="AM49" s="54"/>
      <c r="AN49" s="54"/>
    </row>
    <row r="50" spans="1:40" ht="43.5" x14ac:dyDescent="0.5">
      <c r="A50" s="48">
        <f>+[1]Hoja1!A50</f>
        <v>7503009774598</v>
      </c>
      <c r="B50" s="48">
        <f>+[1]Hoja1!B50</f>
        <v>7503009774598</v>
      </c>
      <c r="C50" s="49" t="str">
        <f>+[1]Hoja1!C50</f>
        <v>VV</v>
      </c>
      <c r="D50" s="50" t="str">
        <f>+[1]Hoja1!D50</f>
        <v>VEL REYMA VIRGEN DE LA SALUD PATZ 1 PZA</v>
      </c>
      <c r="E50" s="13" t="str">
        <f>+[1]Hoja1!E50</f>
        <v>PZA</v>
      </c>
      <c r="F50" s="28">
        <f>+[1]Hoja1!F50</f>
        <v>12</v>
      </c>
      <c r="G50" s="43">
        <f>+[1]Hoja1!H50</f>
        <v>16</v>
      </c>
      <c r="H50" s="5">
        <f t="shared" si="0"/>
        <v>18.45</v>
      </c>
      <c r="I50" s="6">
        <f t="shared" si="1"/>
        <v>15.905172413793103</v>
      </c>
      <c r="J50" s="7">
        <v>12</v>
      </c>
      <c r="K50" s="7">
        <v>10</v>
      </c>
      <c r="L50" s="7">
        <v>7</v>
      </c>
      <c r="M50" s="8">
        <f t="shared" si="2"/>
        <v>20.7</v>
      </c>
      <c r="N50" s="8">
        <f t="shared" si="3"/>
        <v>20.3</v>
      </c>
      <c r="O50" s="8">
        <f t="shared" si="4"/>
        <v>19.7</v>
      </c>
      <c r="P50" s="9">
        <f t="shared" si="11"/>
        <v>20.7</v>
      </c>
      <c r="Q50" s="9">
        <f t="shared" si="11"/>
        <v>20.3</v>
      </c>
      <c r="R50" s="9">
        <f t="shared" si="11"/>
        <v>19.7</v>
      </c>
      <c r="S50" s="44">
        <f>+[1]Hoja1!O50</f>
        <v>116516416</v>
      </c>
      <c r="T50" s="44" t="str">
        <f>+[1]Hoja1!P50</f>
        <v>VV</v>
      </c>
      <c r="U50" s="44" t="str">
        <f>+[1]Hoja1!Q50</f>
        <v>VEL REYMA VIRGEN DE LA SALUD PATZ 12 P</v>
      </c>
      <c r="V50" s="44" t="str">
        <f>+[1]Hoja1!R50</f>
        <v>CJA</v>
      </c>
      <c r="W50" s="10">
        <f>+[1]Hoja1!V50</f>
        <v>221.4</v>
      </c>
      <c r="X50" s="7">
        <v>9</v>
      </c>
      <c r="Y50" s="7">
        <v>7</v>
      </c>
      <c r="Z50" s="7">
        <v>5</v>
      </c>
      <c r="AA50" s="8">
        <f t="shared" si="6"/>
        <v>241.3</v>
      </c>
      <c r="AB50" s="8">
        <f t="shared" si="7"/>
        <v>236.9</v>
      </c>
      <c r="AC50" s="8">
        <f t="shared" si="8"/>
        <v>232.5</v>
      </c>
      <c r="AD50" s="45">
        <f t="shared" si="12"/>
        <v>116516416</v>
      </c>
      <c r="AE50" s="45" t="str">
        <f t="shared" si="12"/>
        <v>VV</v>
      </c>
      <c r="AF50" s="47" t="str">
        <f t="shared" si="12"/>
        <v>VEL REYMA VIRGEN DE LA SALUD PATZ 12 P</v>
      </c>
      <c r="AG50" s="45" t="str">
        <f t="shared" si="12"/>
        <v>CJA</v>
      </c>
      <c r="AH50" s="11">
        <f t="shared" si="12"/>
        <v>221.4</v>
      </c>
      <c r="AI50" s="15">
        <f t="shared" si="13"/>
        <v>241.3</v>
      </c>
      <c r="AJ50" s="15">
        <f t="shared" si="13"/>
        <v>236.9</v>
      </c>
      <c r="AK50" s="15">
        <f t="shared" si="13"/>
        <v>232.5</v>
      </c>
      <c r="AL50" s="54"/>
      <c r="AM50" s="54"/>
      <c r="AN50" s="54"/>
    </row>
    <row r="51" spans="1:40" ht="43.5" x14ac:dyDescent="0.5">
      <c r="A51" s="48">
        <f>+[1]Hoja1!A51</f>
        <v>7503009774291</v>
      </c>
      <c r="B51" s="48">
        <f>+[1]Hoja1!B51</f>
        <v>1523009774291</v>
      </c>
      <c r="C51" s="49" t="str">
        <f>+[1]Hoja1!C51</f>
        <v>VV</v>
      </c>
      <c r="D51" s="50" t="str">
        <f>+[1]Hoja1!D51</f>
        <v>VEL REYMA CUBERO DECORADO</v>
      </c>
      <c r="E51" s="13" t="str">
        <f>+[1]Hoja1!E51</f>
        <v>PZA</v>
      </c>
      <c r="F51" s="28">
        <f>+[1]Hoja1!F51</f>
        <v>20</v>
      </c>
      <c r="G51" s="43">
        <f>+[1]Hoja1!H51</f>
        <v>16</v>
      </c>
      <c r="H51" s="5">
        <f t="shared" si="0"/>
        <v>19.420000000000002</v>
      </c>
      <c r="I51" s="6">
        <f t="shared" si="1"/>
        <v>16.741379310344829</v>
      </c>
      <c r="J51" s="7">
        <v>12</v>
      </c>
      <c r="K51" s="7">
        <v>10</v>
      </c>
      <c r="L51" s="7">
        <v>7</v>
      </c>
      <c r="M51" s="8">
        <f t="shared" si="2"/>
        <v>21.8</v>
      </c>
      <c r="N51" s="8">
        <f t="shared" si="3"/>
        <v>21.4</v>
      </c>
      <c r="O51" s="8">
        <f t="shared" si="4"/>
        <v>20.8</v>
      </c>
      <c r="P51" s="9">
        <f t="shared" si="11"/>
        <v>21.8</v>
      </c>
      <c r="Q51" s="9">
        <f t="shared" si="11"/>
        <v>21.4</v>
      </c>
      <c r="R51" s="9">
        <f t="shared" si="11"/>
        <v>20.8</v>
      </c>
      <c r="S51" s="44">
        <f>+[1]Hoja1!O51</f>
        <v>25614</v>
      </c>
      <c r="T51" s="44" t="str">
        <f>+[1]Hoja1!P51</f>
        <v>VV</v>
      </c>
      <c r="U51" s="44" t="str">
        <f>+[1]Hoja1!Q51</f>
        <v>VEL REYMA CUBERO DECORADO 20 PZAS.</v>
      </c>
      <c r="V51" s="44" t="str">
        <f>+[1]Hoja1!R51</f>
        <v>CJA</v>
      </c>
      <c r="W51" s="10">
        <f>+[1]Hoja1!V51</f>
        <v>388.40000000000003</v>
      </c>
      <c r="X51" s="7">
        <v>9</v>
      </c>
      <c r="Y51" s="7">
        <v>7</v>
      </c>
      <c r="Z51" s="7">
        <v>5</v>
      </c>
      <c r="AA51" s="8">
        <f t="shared" si="6"/>
        <v>423.4</v>
      </c>
      <c r="AB51" s="8">
        <f t="shared" si="7"/>
        <v>415.6</v>
      </c>
      <c r="AC51" s="8">
        <f t="shared" si="8"/>
        <v>407.8</v>
      </c>
      <c r="AD51" s="45">
        <f t="shared" si="12"/>
        <v>25614</v>
      </c>
      <c r="AE51" s="45" t="str">
        <f t="shared" si="12"/>
        <v>VV</v>
      </c>
      <c r="AF51" s="47" t="str">
        <f t="shared" si="12"/>
        <v>VEL REYMA CUBERO DECORADO 20 PZAS.</v>
      </c>
      <c r="AG51" s="45" t="str">
        <f t="shared" si="12"/>
        <v>CJA</v>
      </c>
      <c r="AH51" s="11">
        <f t="shared" si="12"/>
        <v>388.40000000000003</v>
      </c>
      <c r="AI51" s="15">
        <f t="shared" si="13"/>
        <v>423.4</v>
      </c>
      <c r="AJ51" s="15">
        <f t="shared" si="13"/>
        <v>415.6</v>
      </c>
      <c r="AK51" s="15">
        <f t="shared" si="13"/>
        <v>407.8</v>
      </c>
      <c r="AL51" s="54"/>
      <c r="AM51" s="54"/>
      <c r="AN51" s="54"/>
    </row>
    <row r="52" spans="1:40" ht="43.5" x14ac:dyDescent="0.5">
      <c r="A52" s="48">
        <f>+[1]Hoja1!A52</f>
        <v>7503009774727</v>
      </c>
      <c r="B52" s="48">
        <f>+[1]Hoja1!B52</f>
        <v>7503009774727</v>
      </c>
      <c r="C52" s="49" t="str">
        <f>+[1]Hoja1!C52</f>
        <v>VV</v>
      </c>
      <c r="D52" s="50" t="str">
        <f>+[1]Hoja1!D52</f>
        <v>VEL REYMA CUBERO LISO</v>
      </c>
      <c r="E52" s="13" t="str">
        <f>+[1]Hoja1!E52</f>
        <v>PZA</v>
      </c>
      <c r="F52" s="28">
        <f>+[1]Hoja1!F52</f>
        <v>20</v>
      </c>
      <c r="G52" s="43">
        <f>+[1]Hoja1!H52</f>
        <v>16</v>
      </c>
      <c r="H52" s="5">
        <f t="shared" si="0"/>
        <v>18.345000000000002</v>
      </c>
      <c r="I52" s="6">
        <f t="shared" si="1"/>
        <v>15.814655172413797</v>
      </c>
      <c r="J52" s="7">
        <v>12</v>
      </c>
      <c r="K52" s="7">
        <v>10</v>
      </c>
      <c r="L52" s="7">
        <v>7</v>
      </c>
      <c r="M52" s="8">
        <f t="shared" si="2"/>
        <v>20.5</v>
      </c>
      <c r="N52" s="8">
        <f t="shared" si="3"/>
        <v>20.2</v>
      </c>
      <c r="O52" s="8">
        <f t="shared" si="4"/>
        <v>19.600000000000001</v>
      </c>
      <c r="P52" s="9">
        <f t="shared" si="11"/>
        <v>20.5</v>
      </c>
      <c r="Q52" s="9">
        <f t="shared" si="11"/>
        <v>20.2</v>
      </c>
      <c r="R52" s="9">
        <f t="shared" si="11"/>
        <v>19.600000000000001</v>
      </c>
      <c r="S52" s="44">
        <f>+[1]Hoja1!O52</f>
        <v>12239</v>
      </c>
      <c r="T52" s="44" t="str">
        <f>+[1]Hoja1!P52</f>
        <v>VV</v>
      </c>
      <c r="U52" s="44" t="str">
        <f>+[1]Hoja1!Q52</f>
        <v>VEL REYMA CUBERO LISO 20 PZAS.</v>
      </c>
      <c r="V52" s="44" t="str">
        <f>+[1]Hoja1!R52</f>
        <v>CJA</v>
      </c>
      <c r="W52" s="10">
        <f>+[1]Hoja1!V52</f>
        <v>366.90000000000003</v>
      </c>
      <c r="X52" s="7">
        <v>9</v>
      </c>
      <c r="Y52" s="7">
        <v>7</v>
      </c>
      <c r="Z52" s="7">
        <v>5</v>
      </c>
      <c r="AA52" s="8">
        <f t="shared" si="6"/>
        <v>399.9</v>
      </c>
      <c r="AB52" s="8">
        <f t="shared" si="7"/>
        <v>392.6</v>
      </c>
      <c r="AC52" s="8">
        <f t="shared" si="8"/>
        <v>385.2</v>
      </c>
      <c r="AD52" s="45">
        <f t="shared" si="12"/>
        <v>12239</v>
      </c>
      <c r="AE52" s="45" t="str">
        <f t="shared" si="12"/>
        <v>VV</v>
      </c>
      <c r="AF52" s="47" t="str">
        <f t="shared" si="12"/>
        <v>VEL REYMA CUBERO LISO 20 PZAS.</v>
      </c>
      <c r="AG52" s="45" t="str">
        <f t="shared" si="12"/>
        <v>CJA</v>
      </c>
      <c r="AH52" s="11">
        <f t="shared" si="12"/>
        <v>366.90000000000003</v>
      </c>
      <c r="AI52" s="15">
        <f t="shared" si="13"/>
        <v>399.9</v>
      </c>
      <c r="AJ52" s="15">
        <f t="shared" si="13"/>
        <v>392.6</v>
      </c>
      <c r="AK52" s="15">
        <f t="shared" si="13"/>
        <v>385.2</v>
      </c>
      <c r="AL52" s="54"/>
      <c r="AM52" s="54"/>
      <c r="AN52" s="54"/>
    </row>
    <row r="53" spans="1:40" ht="43.5" x14ac:dyDescent="0.5">
      <c r="A53" s="48">
        <f>+[1]Hoja1!A53</f>
        <v>7503009774222</v>
      </c>
      <c r="B53" s="48">
        <f>+[1]Hoja1!B53</f>
        <v>7503009774222</v>
      </c>
      <c r="C53" s="49" t="str">
        <f>+[1]Hoja1!C53</f>
        <v>VV</v>
      </c>
      <c r="D53" s="50" t="str">
        <f>+[1]Hoja1!D53</f>
        <v>VEL REYMA DIAMANTE BLANCO</v>
      </c>
      <c r="E53" s="13" t="str">
        <f>+[1]Hoja1!E53</f>
        <v>PZA</v>
      </c>
      <c r="F53" s="28">
        <f>+[1]Hoja1!F53</f>
        <v>20</v>
      </c>
      <c r="G53" s="43">
        <f>+[1]Hoja1!H53</f>
        <v>16</v>
      </c>
      <c r="H53" s="5">
        <f t="shared" si="0"/>
        <v>19.095000000000002</v>
      </c>
      <c r="I53" s="6">
        <f t="shared" si="1"/>
        <v>16.461206896551726</v>
      </c>
      <c r="J53" s="7">
        <v>12</v>
      </c>
      <c r="K53" s="7">
        <v>10</v>
      </c>
      <c r="L53" s="7">
        <v>7</v>
      </c>
      <c r="M53" s="8">
        <f t="shared" si="2"/>
        <v>21.4</v>
      </c>
      <c r="N53" s="8">
        <f t="shared" si="3"/>
        <v>21</v>
      </c>
      <c r="O53" s="8">
        <f t="shared" si="4"/>
        <v>20.399999999999999</v>
      </c>
      <c r="P53" s="9">
        <f t="shared" si="11"/>
        <v>21.4</v>
      </c>
      <c r="Q53" s="9">
        <f t="shared" si="11"/>
        <v>21</v>
      </c>
      <c r="R53" s="9">
        <f t="shared" si="11"/>
        <v>20.399999999999999</v>
      </c>
      <c r="S53" s="44">
        <f>+[1]Hoja1!O53</f>
        <v>1787</v>
      </c>
      <c r="T53" s="44" t="str">
        <f>+[1]Hoja1!P53</f>
        <v>VV</v>
      </c>
      <c r="U53" s="44" t="str">
        <f>+[1]Hoja1!Q53</f>
        <v>VEL REYMA DIAMANTE BLANCO 20 PZAS.</v>
      </c>
      <c r="V53" s="44" t="str">
        <f>+[1]Hoja1!R53</f>
        <v>CJA</v>
      </c>
      <c r="W53" s="10">
        <f>+[1]Hoja1!V53</f>
        <v>381.90000000000003</v>
      </c>
      <c r="X53" s="7">
        <v>9</v>
      </c>
      <c r="Y53" s="7">
        <v>7</v>
      </c>
      <c r="Z53" s="7">
        <v>5</v>
      </c>
      <c r="AA53" s="8">
        <f t="shared" si="6"/>
        <v>416.3</v>
      </c>
      <c r="AB53" s="8">
        <f t="shared" si="7"/>
        <v>408.6</v>
      </c>
      <c r="AC53" s="8">
        <f t="shared" si="8"/>
        <v>401</v>
      </c>
      <c r="AD53" s="45">
        <f t="shared" si="12"/>
        <v>1787</v>
      </c>
      <c r="AE53" s="45" t="str">
        <f t="shared" si="12"/>
        <v>VV</v>
      </c>
      <c r="AF53" s="47" t="str">
        <f t="shared" si="12"/>
        <v>VEL REYMA DIAMANTE BLANCO 20 PZAS.</v>
      </c>
      <c r="AG53" s="45" t="str">
        <f t="shared" si="12"/>
        <v>CJA</v>
      </c>
      <c r="AH53" s="11">
        <f t="shared" si="12"/>
        <v>381.90000000000003</v>
      </c>
      <c r="AI53" s="15">
        <f t="shared" si="13"/>
        <v>416.3</v>
      </c>
      <c r="AJ53" s="15">
        <f t="shared" si="13"/>
        <v>408.6</v>
      </c>
      <c r="AK53" s="15">
        <f t="shared" si="13"/>
        <v>401</v>
      </c>
      <c r="AL53" s="54"/>
      <c r="AM53" s="54"/>
      <c r="AN53" s="54"/>
    </row>
    <row r="54" spans="1:40" ht="43.5" x14ac:dyDescent="0.5">
      <c r="A54" s="48">
        <f>+[1]Hoja1!A54</f>
        <v>7503009774451</v>
      </c>
      <c r="B54" s="48">
        <f>+[1]Hoja1!B54</f>
        <v>7506397900013</v>
      </c>
      <c r="C54" s="49" t="str">
        <f>+[1]Hoja1!C54</f>
        <v>VV</v>
      </c>
      <c r="D54" s="50" t="str">
        <f>+[1]Hoja1!D54</f>
        <v>VEL REYMA IMPERIAL DECORADO</v>
      </c>
      <c r="E54" s="13" t="str">
        <f>+[1]Hoja1!E54</f>
        <v>PZA</v>
      </c>
      <c r="F54" s="28">
        <f>+[1]Hoja1!F54</f>
        <v>20</v>
      </c>
      <c r="G54" s="43">
        <f>+[1]Hoja1!H54</f>
        <v>16</v>
      </c>
      <c r="H54" s="5">
        <f t="shared" si="0"/>
        <v>19.48</v>
      </c>
      <c r="I54" s="6">
        <f t="shared" si="1"/>
        <v>16.793103448275865</v>
      </c>
      <c r="J54" s="7">
        <v>12</v>
      </c>
      <c r="K54" s="7">
        <v>10</v>
      </c>
      <c r="L54" s="7">
        <v>7</v>
      </c>
      <c r="M54" s="8">
        <f t="shared" si="2"/>
        <v>21.8</v>
      </c>
      <c r="N54" s="8">
        <f t="shared" si="3"/>
        <v>21.4</v>
      </c>
      <c r="O54" s="8">
        <f t="shared" si="4"/>
        <v>20.8</v>
      </c>
      <c r="P54" s="9">
        <f t="shared" si="11"/>
        <v>21.8</v>
      </c>
      <c r="Q54" s="9">
        <f t="shared" si="11"/>
        <v>21.4</v>
      </c>
      <c r="R54" s="9">
        <f t="shared" si="11"/>
        <v>20.8</v>
      </c>
      <c r="S54" s="44">
        <f>+[1]Hoja1!O54</f>
        <v>75010257689</v>
      </c>
      <c r="T54" s="44" t="str">
        <f>+[1]Hoja1!P54</f>
        <v>VV</v>
      </c>
      <c r="U54" s="44" t="str">
        <f>+[1]Hoja1!Q54</f>
        <v>VEL REYMA IMPERIAL DECORADO 20 PZAS.</v>
      </c>
      <c r="V54" s="44" t="str">
        <f>+[1]Hoja1!R54</f>
        <v>CJA</v>
      </c>
      <c r="W54" s="10">
        <f>+[1]Hoja1!V54</f>
        <v>389.6</v>
      </c>
      <c r="X54" s="7">
        <v>9</v>
      </c>
      <c r="Y54" s="7">
        <v>7</v>
      </c>
      <c r="Z54" s="7">
        <v>5</v>
      </c>
      <c r="AA54" s="8">
        <f t="shared" si="6"/>
        <v>424.7</v>
      </c>
      <c r="AB54" s="8">
        <f t="shared" si="7"/>
        <v>416.9</v>
      </c>
      <c r="AC54" s="8">
        <f t="shared" si="8"/>
        <v>409.1</v>
      </c>
      <c r="AD54" s="45">
        <f t="shared" si="12"/>
        <v>75010257689</v>
      </c>
      <c r="AE54" s="45" t="str">
        <f t="shared" si="12"/>
        <v>VV</v>
      </c>
      <c r="AF54" s="47" t="str">
        <f t="shared" si="12"/>
        <v>VEL REYMA IMPERIAL DECORADO 20 PZAS.</v>
      </c>
      <c r="AG54" s="45" t="str">
        <f t="shared" si="12"/>
        <v>CJA</v>
      </c>
      <c r="AH54" s="11">
        <f t="shared" si="12"/>
        <v>389.6</v>
      </c>
      <c r="AI54" s="15">
        <f t="shared" si="13"/>
        <v>424.7</v>
      </c>
      <c r="AJ54" s="15">
        <f t="shared" si="13"/>
        <v>416.9</v>
      </c>
      <c r="AK54" s="15">
        <f t="shared" si="13"/>
        <v>409.1</v>
      </c>
      <c r="AL54" s="54"/>
      <c r="AM54" s="54"/>
      <c r="AN54" s="54"/>
    </row>
    <row r="55" spans="1:40" ht="43.5" x14ac:dyDescent="0.5">
      <c r="A55" s="48">
        <f>+[1]Hoja1!A55</f>
        <v>7503009774581</v>
      </c>
      <c r="B55" s="48">
        <f>+[1]Hoja1!B55</f>
        <v>7503009774581</v>
      </c>
      <c r="C55" s="49" t="str">
        <f>+[1]Hoja1!C55</f>
        <v>VV</v>
      </c>
      <c r="D55" s="50" t="str">
        <f>+[1]Hoja1!D55</f>
        <v>VEL REYMA MONARCA</v>
      </c>
      <c r="E55" s="13" t="str">
        <f>+[1]Hoja1!E55</f>
        <v>PZA</v>
      </c>
      <c r="F55" s="28">
        <f>+[1]Hoja1!F55</f>
        <v>20</v>
      </c>
      <c r="G55" s="43">
        <f>+[1]Hoja1!H55</f>
        <v>16</v>
      </c>
      <c r="H55" s="5">
        <f t="shared" si="0"/>
        <v>19.48</v>
      </c>
      <c r="I55" s="6">
        <f t="shared" si="1"/>
        <v>16.793103448275865</v>
      </c>
      <c r="J55" s="7">
        <v>12</v>
      </c>
      <c r="K55" s="7">
        <v>10</v>
      </c>
      <c r="L55" s="7">
        <v>7</v>
      </c>
      <c r="M55" s="8">
        <f t="shared" si="2"/>
        <v>21.8</v>
      </c>
      <c r="N55" s="8">
        <f t="shared" si="3"/>
        <v>21.4</v>
      </c>
      <c r="O55" s="8">
        <f t="shared" si="4"/>
        <v>20.8</v>
      </c>
      <c r="P55" s="9">
        <f t="shared" si="11"/>
        <v>21.8</v>
      </c>
      <c r="Q55" s="9">
        <f t="shared" si="11"/>
        <v>21.4</v>
      </c>
      <c r="R55" s="9">
        <f t="shared" si="11"/>
        <v>20.8</v>
      </c>
      <c r="S55" s="44">
        <f>+[1]Hoja1!O55</f>
        <v>1788</v>
      </c>
      <c r="T55" s="44" t="str">
        <f>+[1]Hoja1!P55</f>
        <v>VV</v>
      </c>
      <c r="U55" s="44" t="str">
        <f>+[1]Hoja1!Q55</f>
        <v>VEL REYMA MONARCA 20 PZAS.</v>
      </c>
      <c r="V55" s="44" t="str">
        <f>+[1]Hoja1!R55</f>
        <v>CJA</v>
      </c>
      <c r="W55" s="10">
        <f>+[1]Hoja1!V55</f>
        <v>389.6</v>
      </c>
      <c r="X55" s="7">
        <v>9</v>
      </c>
      <c r="Y55" s="7">
        <v>7</v>
      </c>
      <c r="Z55" s="7">
        <v>5</v>
      </c>
      <c r="AA55" s="8">
        <f t="shared" si="6"/>
        <v>424.7</v>
      </c>
      <c r="AB55" s="8">
        <f t="shared" si="7"/>
        <v>416.9</v>
      </c>
      <c r="AC55" s="8">
        <f t="shared" si="8"/>
        <v>409.1</v>
      </c>
      <c r="AD55" s="45">
        <f t="shared" si="12"/>
        <v>1788</v>
      </c>
      <c r="AE55" s="45" t="str">
        <f t="shared" si="12"/>
        <v>VV</v>
      </c>
      <c r="AF55" s="47" t="str">
        <f t="shared" si="12"/>
        <v>VEL REYMA MONARCA 20 PZAS.</v>
      </c>
      <c r="AG55" s="45" t="str">
        <f t="shared" si="12"/>
        <v>CJA</v>
      </c>
      <c r="AH55" s="11">
        <f t="shared" si="12"/>
        <v>389.6</v>
      </c>
      <c r="AI55" s="15">
        <f t="shared" si="13"/>
        <v>424.7</v>
      </c>
      <c r="AJ55" s="15">
        <f t="shared" si="13"/>
        <v>416.9</v>
      </c>
      <c r="AK55" s="15">
        <f t="shared" si="13"/>
        <v>409.1</v>
      </c>
      <c r="AL55" s="54"/>
      <c r="AM55" s="54"/>
      <c r="AN55" s="54"/>
    </row>
    <row r="56" spans="1:40" ht="43.5" x14ac:dyDescent="0.5">
      <c r="A56" s="48">
        <f>+[1]Hoja1!A56</f>
        <v>7503009774468</v>
      </c>
      <c r="B56" s="48">
        <f>+[1]Hoja1!B56</f>
        <v>7503009774468</v>
      </c>
      <c r="C56" s="49" t="str">
        <f>+[1]Hoja1!C56</f>
        <v>VV</v>
      </c>
      <c r="D56" s="50" t="str">
        <f>+[1]Hoja1!D56</f>
        <v>VEL REYMA MILAN SE 1 PZA</v>
      </c>
      <c r="E56" s="13" t="str">
        <f>+[1]Hoja1!E56</f>
        <v>PAQ</v>
      </c>
      <c r="F56" s="28">
        <f>+[1]Hoja1!F56</f>
        <v>12</v>
      </c>
      <c r="G56" s="43">
        <f>+[1]Hoja1!H56</f>
        <v>16</v>
      </c>
      <c r="H56" s="5">
        <f t="shared" si="0"/>
        <v>14.875</v>
      </c>
      <c r="I56" s="6">
        <f t="shared" si="1"/>
        <v>12.823275862068966</v>
      </c>
      <c r="J56" s="7">
        <v>12</v>
      </c>
      <c r="K56" s="7">
        <v>10</v>
      </c>
      <c r="L56" s="7">
        <v>7</v>
      </c>
      <c r="M56" s="8">
        <f t="shared" si="2"/>
        <v>16.7</v>
      </c>
      <c r="N56" s="8">
        <f t="shared" si="3"/>
        <v>16.399999999999999</v>
      </c>
      <c r="O56" s="8">
        <f t="shared" si="4"/>
        <v>15.9</v>
      </c>
      <c r="P56" s="9">
        <f t="shared" si="11"/>
        <v>16.7</v>
      </c>
      <c r="Q56" s="9">
        <f t="shared" si="11"/>
        <v>16.399999999999999</v>
      </c>
      <c r="R56" s="9">
        <f t="shared" si="11"/>
        <v>15.9</v>
      </c>
      <c r="S56" s="44">
        <f>+[1]Hoja1!O56</f>
        <v>1225112</v>
      </c>
      <c r="T56" s="44" t="str">
        <f>+[1]Hoja1!P56</f>
        <v>VV</v>
      </c>
      <c r="U56" s="44" t="str">
        <f>+[1]Hoja1!Q56</f>
        <v>VEL REYMA MILAN SE 12 PZAS.</v>
      </c>
      <c r="V56" s="44" t="str">
        <f>+[1]Hoja1!R56</f>
        <v>CJA</v>
      </c>
      <c r="W56" s="10">
        <f>+[1]Hoja1!V56</f>
        <v>178.5</v>
      </c>
      <c r="X56" s="7">
        <v>9</v>
      </c>
      <c r="Y56" s="7">
        <v>7</v>
      </c>
      <c r="Z56" s="7">
        <v>5</v>
      </c>
      <c r="AA56" s="8">
        <f t="shared" si="6"/>
        <v>194.6</v>
      </c>
      <c r="AB56" s="8">
        <f t="shared" si="7"/>
        <v>191</v>
      </c>
      <c r="AC56" s="8">
        <f t="shared" si="8"/>
        <v>187.4</v>
      </c>
      <c r="AD56" s="45">
        <f t="shared" si="12"/>
        <v>1225112</v>
      </c>
      <c r="AE56" s="45" t="str">
        <f t="shared" si="12"/>
        <v>VV</v>
      </c>
      <c r="AF56" s="47" t="str">
        <f t="shared" si="12"/>
        <v>VEL REYMA MILAN SE 12 PZAS.</v>
      </c>
      <c r="AG56" s="45" t="str">
        <f t="shared" si="12"/>
        <v>CJA</v>
      </c>
      <c r="AH56" s="11">
        <f t="shared" si="12"/>
        <v>178.5</v>
      </c>
      <c r="AI56" s="15">
        <f t="shared" si="13"/>
        <v>194.6</v>
      </c>
      <c r="AJ56" s="15">
        <f t="shared" si="13"/>
        <v>191</v>
      </c>
      <c r="AK56" s="15">
        <f t="shared" si="13"/>
        <v>187.4</v>
      </c>
      <c r="AL56" s="54"/>
      <c r="AM56" s="54"/>
      <c r="AN56" s="54"/>
    </row>
    <row r="57" spans="1:40" ht="43.5" x14ac:dyDescent="0.5">
      <c r="A57" s="48">
        <f>+[1]Hoja1!A57</f>
        <v>7506397900204</v>
      </c>
      <c r="B57" s="48">
        <f>+[1]Hoja1!B57</f>
        <v>7506397900204</v>
      </c>
      <c r="C57" s="49" t="str">
        <f>+[1]Hoja1!C57</f>
        <v>VV</v>
      </c>
      <c r="D57" s="50" t="str">
        <f>+[1]Hoja1!D57</f>
        <v>VEL REYMA COPA PARIS 1 PIEZA</v>
      </c>
      <c r="E57" s="13" t="str">
        <f>+[1]Hoja1!E57</f>
        <v>PZA</v>
      </c>
      <c r="F57" s="28">
        <f>+[1]Hoja1!F57</f>
        <v>24</v>
      </c>
      <c r="G57" s="43">
        <f>+[1]Hoja1!H57</f>
        <v>16</v>
      </c>
      <c r="H57" s="5">
        <f t="shared" si="0"/>
        <v>23.724999999999998</v>
      </c>
      <c r="I57" s="6">
        <f t="shared" si="1"/>
        <v>20.452586206896552</v>
      </c>
      <c r="J57" s="7">
        <v>12</v>
      </c>
      <c r="K57" s="7">
        <v>10</v>
      </c>
      <c r="L57" s="7">
        <v>7</v>
      </c>
      <c r="M57" s="8">
        <f t="shared" si="2"/>
        <v>26.6</v>
      </c>
      <c r="N57" s="8">
        <f t="shared" si="3"/>
        <v>26.1</v>
      </c>
      <c r="O57" s="8">
        <f t="shared" si="4"/>
        <v>25.4</v>
      </c>
      <c r="P57" s="9">
        <f t="shared" si="11"/>
        <v>26.6</v>
      </c>
      <c r="Q57" s="9">
        <f t="shared" si="11"/>
        <v>26.1</v>
      </c>
      <c r="R57" s="9">
        <f t="shared" si="11"/>
        <v>25.4</v>
      </c>
      <c r="S57" s="44">
        <f>+[1]Hoja1!O57</f>
        <v>54840125503</v>
      </c>
      <c r="T57" s="44" t="str">
        <f>+[1]Hoja1!P57</f>
        <v>VV</v>
      </c>
      <c r="U57" s="44" t="str">
        <f>+[1]Hoja1!Q57</f>
        <v>VEL REYMA COPA PARIS 24 PZAS.</v>
      </c>
      <c r="V57" s="44" t="str">
        <f>+[1]Hoja1!R57</f>
        <v>CJA</v>
      </c>
      <c r="W57" s="10">
        <f>+[1]Hoja1!V57</f>
        <v>569.4</v>
      </c>
      <c r="X57" s="7">
        <v>9</v>
      </c>
      <c r="Y57" s="7">
        <v>7</v>
      </c>
      <c r="Z57" s="7">
        <v>5</v>
      </c>
      <c r="AA57" s="8">
        <f t="shared" si="6"/>
        <v>620.6</v>
      </c>
      <c r="AB57" s="8">
        <f t="shared" si="7"/>
        <v>609.29999999999995</v>
      </c>
      <c r="AC57" s="8">
        <f t="shared" si="8"/>
        <v>597.9</v>
      </c>
      <c r="AD57" s="45">
        <f t="shared" si="12"/>
        <v>54840125503</v>
      </c>
      <c r="AE57" s="45" t="str">
        <f t="shared" si="12"/>
        <v>VV</v>
      </c>
      <c r="AF57" s="47" t="str">
        <f t="shared" si="12"/>
        <v>VEL REYMA COPA PARIS 24 PZAS.</v>
      </c>
      <c r="AG57" s="45" t="str">
        <f t="shared" si="12"/>
        <v>CJA</v>
      </c>
      <c r="AH57" s="11">
        <f t="shared" si="12"/>
        <v>569.4</v>
      </c>
      <c r="AI57" s="15">
        <f t="shared" si="13"/>
        <v>620.6</v>
      </c>
      <c r="AJ57" s="15">
        <f t="shared" si="13"/>
        <v>609.29999999999995</v>
      </c>
      <c r="AK57" s="15">
        <f t="shared" si="13"/>
        <v>597.9</v>
      </c>
      <c r="AL57" s="54"/>
      <c r="AM57" s="54"/>
      <c r="AN57" s="54"/>
    </row>
    <row r="58" spans="1:40" ht="43.5" x14ac:dyDescent="0.5">
      <c r="A58" s="48">
        <f>+[1]Hoja1!A58</f>
        <v>7502270224146</v>
      </c>
      <c r="B58" s="48">
        <f>+[1]Hoja1!B58</f>
        <v>7502270224146</v>
      </c>
      <c r="C58" s="49" t="str">
        <f>+[1]Hoja1!C58</f>
        <v>VV</v>
      </c>
      <c r="D58" s="50" t="str">
        <f>+[1]Hoja1!D58</f>
        <v>VEL REYMA TEQUILERO CALAVERA 1 PZA.</v>
      </c>
      <c r="E58" s="13" t="str">
        <f>+[1]Hoja1!E58</f>
        <v>PZA</v>
      </c>
      <c r="F58" s="28">
        <f>+[1]Hoja1!F58</f>
        <v>72</v>
      </c>
      <c r="G58" s="43">
        <f>+[1]Hoja1!H58</f>
        <v>16</v>
      </c>
      <c r="H58" s="5">
        <f t="shared" si="0"/>
        <v>15.172222222222221</v>
      </c>
      <c r="I58" s="6">
        <f t="shared" si="1"/>
        <v>13.079501915708812</v>
      </c>
      <c r="J58" s="7">
        <v>12</v>
      </c>
      <c r="K58" s="7">
        <v>10</v>
      </c>
      <c r="L58" s="7">
        <v>7</v>
      </c>
      <c r="M58" s="8">
        <f t="shared" si="2"/>
        <v>17</v>
      </c>
      <c r="N58" s="8">
        <f t="shared" si="3"/>
        <v>16.7</v>
      </c>
      <c r="O58" s="8">
        <f t="shared" si="4"/>
        <v>16.2</v>
      </c>
      <c r="P58" s="9">
        <f t="shared" si="11"/>
        <v>17</v>
      </c>
      <c r="Q58" s="9">
        <f t="shared" si="11"/>
        <v>16.7</v>
      </c>
      <c r="R58" s="9">
        <f t="shared" si="11"/>
        <v>16.2</v>
      </c>
      <c r="S58" s="44">
        <f>+[1]Hoja1!O58</f>
        <v>7506712039</v>
      </c>
      <c r="T58" s="44" t="str">
        <f>+[1]Hoja1!P58</f>
        <v>VV</v>
      </c>
      <c r="U58" s="44" t="str">
        <f>+[1]Hoja1!Q58</f>
        <v>VEL REYMA TEQUILERO CALAVERA 72 PZAS.</v>
      </c>
      <c r="V58" s="44" t="str">
        <f>+[1]Hoja1!R58</f>
        <v>CJA</v>
      </c>
      <c r="W58" s="10">
        <f>+[1]Hoja1!V58</f>
        <v>1092.3999999999999</v>
      </c>
      <c r="X58" s="7">
        <v>9</v>
      </c>
      <c r="Y58" s="7">
        <v>7</v>
      </c>
      <c r="Z58" s="7">
        <v>5</v>
      </c>
      <c r="AA58" s="8">
        <f t="shared" si="6"/>
        <v>1190.7</v>
      </c>
      <c r="AB58" s="8">
        <f t="shared" si="7"/>
        <v>1168.9000000000001</v>
      </c>
      <c r="AC58" s="8">
        <f t="shared" si="8"/>
        <v>1147</v>
      </c>
      <c r="AD58" s="45">
        <f t="shared" si="12"/>
        <v>7506712039</v>
      </c>
      <c r="AE58" s="45" t="str">
        <f t="shared" si="12"/>
        <v>VV</v>
      </c>
      <c r="AF58" s="47" t="str">
        <f t="shared" si="12"/>
        <v>VEL REYMA TEQUILERO CALAVERA 72 PZAS.</v>
      </c>
      <c r="AG58" s="45" t="str">
        <f t="shared" si="12"/>
        <v>CJA</v>
      </c>
      <c r="AH58" s="11">
        <f t="shared" si="12"/>
        <v>1092.3999999999999</v>
      </c>
      <c r="AI58" s="15">
        <f t="shared" si="13"/>
        <v>1190.7</v>
      </c>
      <c r="AJ58" s="15">
        <f t="shared" si="13"/>
        <v>1168.9000000000001</v>
      </c>
      <c r="AK58" s="15">
        <f t="shared" si="13"/>
        <v>1147</v>
      </c>
      <c r="AL58" s="54"/>
      <c r="AM58" s="54"/>
      <c r="AN58" s="54"/>
    </row>
    <row r="59" spans="1:40" ht="43.5" x14ac:dyDescent="0.5">
      <c r="A59" s="48">
        <f>+[1]Hoja1!A59</f>
        <v>7502270222500</v>
      </c>
      <c r="B59" s="48">
        <f>+[1]Hoja1!B59</f>
        <v>7502270222500</v>
      </c>
      <c r="C59" s="49" t="str">
        <f>+[1]Hoja1!C59</f>
        <v>VV</v>
      </c>
      <c r="D59" s="50" t="str">
        <f>+[1]Hoja1!D59</f>
        <v>VEL REYMA TEQUILERO MUELA 1 PZA.</v>
      </c>
      <c r="E59" s="13" t="str">
        <f>+[1]Hoja1!E59</f>
        <v>PZA</v>
      </c>
      <c r="F59" s="28">
        <f>+[1]Hoja1!F59</f>
        <v>48</v>
      </c>
      <c r="G59" s="43">
        <f>+[1]Hoja1!H59</f>
        <v>16</v>
      </c>
      <c r="H59" s="5">
        <f t="shared" si="0"/>
        <v>11.810416666666667</v>
      </c>
      <c r="I59" s="6">
        <f t="shared" si="1"/>
        <v>10.181393678160921</v>
      </c>
      <c r="J59" s="7">
        <v>12</v>
      </c>
      <c r="K59" s="7">
        <v>10</v>
      </c>
      <c r="L59" s="7">
        <v>7</v>
      </c>
      <c r="M59" s="8">
        <f t="shared" si="2"/>
        <v>13.2</v>
      </c>
      <c r="N59" s="8">
        <f t="shared" si="3"/>
        <v>13</v>
      </c>
      <c r="O59" s="8">
        <f t="shared" si="4"/>
        <v>12.6</v>
      </c>
      <c r="P59" s="9">
        <f t="shared" si="11"/>
        <v>13.2</v>
      </c>
      <c r="Q59" s="9">
        <f t="shared" si="11"/>
        <v>13</v>
      </c>
      <c r="R59" s="9">
        <f t="shared" si="11"/>
        <v>12.6</v>
      </c>
      <c r="S59" s="44">
        <f>+[1]Hoja1!O59</f>
        <v>7506712040</v>
      </c>
      <c r="T59" s="44" t="str">
        <f>+[1]Hoja1!P59</f>
        <v>VV</v>
      </c>
      <c r="U59" s="44" t="str">
        <f>+[1]Hoja1!Q59</f>
        <v>VEL REYMA TEQUILERO MUELA 48 PZAS.</v>
      </c>
      <c r="V59" s="44" t="str">
        <f>+[1]Hoja1!R59</f>
        <v>CJA</v>
      </c>
      <c r="W59" s="10">
        <f>+[1]Hoja1!V59</f>
        <v>566.9</v>
      </c>
      <c r="X59" s="7">
        <v>9</v>
      </c>
      <c r="Y59" s="7">
        <v>7</v>
      </c>
      <c r="Z59" s="7">
        <v>5</v>
      </c>
      <c r="AA59" s="8">
        <f t="shared" si="6"/>
        <v>617.9</v>
      </c>
      <c r="AB59" s="8">
        <f t="shared" si="7"/>
        <v>606.6</v>
      </c>
      <c r="AC59" s="8">
        <f t="shared" si="8"/>
        <v>595.20000000000005</v>
      </c>
      <c r="AD59" s="45">
        <f t="shared" si="12"/>
        <v>7506712040</v>
      </c>
      <c r="AE59" s="45" t="str">
        <f t="shared" si="12"/>
        <v>VV</v>
      </c>
      <c r="AF59" s="47" t="str">
        <f t="shared" si="12"/>
        <v>VEL REYMA TEQUILERO MUELA 48 PZAS.</v>
      </c>
      <c r="AG59" s="45" t="str">
        <f t="shared" si="12"/>
        <v>CJA</v>
      </c>
      <c r="AH59" s="11">
        <f t="shared" si="12"/>
        <v>566.9</v>
      </c>
      <c r="AI59" s="15">
        <f t="shared" si="13"/>
        <v>617.9</v>
      </c>
      <c r="AJ59" s="15">
        <f t="shared" si="13"/>
        <v>606.6</v>
      </c>
      <c r="AK59" s="15">
        <f t="shared" si="13"/>
        <v>595.20000000000005</v>
      </c>
      <c r="AL59" s="54"/>
      <c r="AM59" s="54"/>
      <c r="AN59" s="54"/>
    </row>
    <row r="60" spans="1:40" ht="43.5" x14ac:dyDescent="0.5">
      <c r="A60" s="48">
        <f>+[1]Hoja1!A60</f>
        <v>7502270223361</v>
      </c>
      <c r="B60" s="48">
        <f>+[1]Hoja1!B60</f>
        <v>7502270223361</v>
      </c>
      <c r="C60" s="49" t="str">
        <f>+[1]Hoja1!C60</f>
        <v>VV</v>
      </c>
      <c r="D60" s="50" t="str">
        <f>+[1]Hoja1!D60</f>
        <v>VEL REYMA TEQUILERO CUADRADO 1 PZA.</v>
      </c>
      <c r="E60" s="13" t="str">
        <f>+[1]Hoja1!E60</f>
        <v>PZA</v>
      </c>
      <c r="F60" s="28">
        <f>+[1]Hoja1!F60</f>
        <v>48</v>
      </c>
      <c r="G60" s="43">
        <f>+[1]Hoja1!H60</f>
        <v>16</v>
      </c>
      <c r="H60" s="5">
        <f t="shared" si="0"/>
        <v>12.002083333333333</v>
      </c>
      <c r="I60" s="6">
        <f t="shared" si="1"/>
        <v>10.346623563218392</v>
      </c>
      <c r="J60" s="7">
        <v>12</v>
      </c>
      <c r="K60" s="7">
        <v>10</v>
      </c>
      <c r="L60" s="7">
        <v>7</v>
      </c>
      <c r="M60" s="8">
        <f t="shared" si="2"/>
        <v>13.4</v>
      </c>
      <c r="N60" s="8">
        <f t="shared" si="3"/>
        <v>13.2</v>
      </c>
      <c r="O60" s="8">
        <f t="shared" si="4"/>
        <v>12.8</v>
      </c>
      <c r="P60" s="9">
        <f t="shared" si="11"/>
        <v>13.4</v>
      </c>
      <c r="Q60" s="9">
        <f t="shared" si="11"/>
        <v>13.2</v>
      </c>
      <c r="R60" s="9">
        <f t="shared" si="11"/>
        <v>12.8</v>
      </c>
      <c r="S60" s="44">
        <f>+[1]Hoja1!O60</f>
        <v>7502511652</v>
      </c>
      <c r="T60" s="44" t="str">
        <f>+[1]Hoja1!P60</f>
        <v>VV</v>
      </c>
      <c r="U60" s="44" t="str">
        <f>+[1]Hoja1!Q60</f>
        <v>VEL REYMA TEQUILERO CUADRADO 48 PZAS.</v>
      </c>
      <c r="V60" s="44" t="str">
        <f>+[1]Hoja1!R60</f>
        <v>CJA</v>
      </c>
      <c r="W60" s="10">
        <f>+[1]Hoja1!V60</f>
        <v>576.1</v>
      </c>
      <c r="X60" s="7">
        <v>9</v>
      </c>
      <c r="Y60" s="7">
        <v>7</v>
      </c>
      <c r="Z60" s="7">
        <v>5</v>
      </c>
      <c r="AA60" s="8">
        <f t="shared" si="6"/>
        <v>627.9</v>
      </c>
      <c r="AB60" s="8">
        <f t="shared" si="7"/>
        <v>616.4</v>
      </c>
      <c r="AC60" s="8">
        <f t="shared" si="8"/>
        <v>604.9</v>
      </c>
      <c r="AD60" s="45">
        <f t="shared" si="12"/>
        <v>7502511652</v>
      </c>
      <c r="AE60" s="45" t="str">
        <f t="shared" si="12"/>
        <v>VV</v>
      </c>
      <c r="AF60" s="47" t="str">
        <f t="shared" si="12"/>
        <v>VEL REYMA TEQUILERO CUADRADO 48 PZAS.</v>
      </c>
      <c r="AG60" s="45" t="str">
        <f t="shared" si="12"/>
        <v>CJA</v>
      </c>
      <c r="AH60" s="11">
        <f t="shared" si="12"/>
        <v>576.1</v>
      </c>
      <c r="AI60" s="15">
        <f t="shared" si="13"/>
        <v>627.9</v>
      </c>
      <c r="AJ60" s="15">
        <f t="shared" si="13"/>
        <v>616.4</v>
      </c>
      <c r="AK60" s="15">
        <f t="shared" si="13"/>
        <v>604.9</v>
      </c>
      <c r="AL60" s="54"/>
      <c r="AM60" s="54"/>
      <c r="AN60" s="54"/>
    </row>
    <row r="61" spans="1:40" ht="43.5" x14ac:dyDescent="0.5">
      <c r="A61" s="48">
        <f>+[1]Hoja1!A61</f>
        <v>7506397900334</v>
      </c>
      <c r="B61" s="48">
        <f>+[1]Hoja1!B61</f>
        <v>7506397900327</v>
      </c>
      <c r="C61" s="49" t="str">
        <f>+[1]Hoja1!C61</f>
        <v>VV</v>
      </c>
      <c r="D61" s="50" t="str">
        <f>+[1]Hoja1!D61</f>
        <v>VEL REYMA COPA GRECIA BLANCA 1 PIEZA.</v>
      </c>
      <c r="E61" s="13" t="str">
        <f>+[1]Hoja1!E61</f>
        <v>PZA</v>
      </c>
      <c r="F61" s="28">
        <f>+[1]Hoja1!F61</f>
        <v>24</v>
      </c>
      <c r="G61" s="43">
        <f>+[1]Hoja1!H61</f>
        <v>16</v>
      </c>
      <c r="H61" s="5">
        <f t="shared" si="0"/>
        <v>22.616666666666671</v>
      </c>
      <c r="I61" s="6">
        <f t="shared" si="1"/>
        <v>19.497126436781613</v>
      </c>
      <c r="J61" s="7">
        <v>12</v>
      </c>
      <c r="K61" s="7">
        <v>10</v>
      </c>
      <c r="L61" s="7">
        <v>7</v>
      </c>
      <c r="M61" s="8">
        <f t="shared" si="2"/>
        <v>25.3</v>
      </c>
      <c r="N61" s="8">
        <f t="shared" si="3"/>
        <v>24.9</v>
      </c>
      <c r="O61" s="8">
        <f t="shared" si="4"/>
        <v>24.2</v>
      </c>
      <c r="P61" s="9">
        <f t="shared" si="11"/>
        <v>25.3</v>
      </c>
      <c r="Q61" s="9">
        <f t="shared" si="11"/>
        <v>24.9</v>
      </c>
      <c r="R61" s="9">
        <f t="shared" si="11"/>
        <v>24.2</v>
      </c>
      <c r="S61" s="44">
        <f>+[1]Hoja1!O61</f>
        <v>7501080075017</v>
      </c>
      <c r="T61" s="44" t="str">
        <f>+[1]Hoja1!P61</f>
        <v>VV</v>
      </c>
      <c r="U61" s="44" t="str">
        <f>+[1]Hoja1!Q61</f>
        <v>VEL REYMA COPA GRECIA BLANCA 24 PZAS.</v>
      </c>
      <c r="V61" s="44" t="str">
        <f>+[1]Hoja1!R61</f>
        <v>CJA</v>
      </c>
      <c r="W61" s="10">
        <f>+[1]Hoja1!V61</f>
        <v>542.80000000000007</v>
      </c>
      <c r="X61" s="7">
        <v>9</v>
      </c>
      <c r="Y61" s="7">
        <v>7</v>
      </c>
      <c r="Z61" s="7">
        <v>5</v>
      </c>
      <c r="AA61" s="8">
        <f t="shared" si="6"/>
        <v>591.70000000000005</v>
      </c>
      <c r="AB61" s="8">
        <f t="shared" si="7"/>
        <v>580.79999999999995</v>
      </c>
      <c r="AC61" s="8">
        <f t="shared" si="8"/>
        <v>569.9</v>
      </c>
      <c r="AD61" s="45">
        <f t="shared" si="12"/>
        <v>7501080075017</v>
      </c>
      <c r="AE61" s="45" t="str">
        <f t="shared" si="12"/>
        <v>VV</v>
      </c>
      <c r="AF61" s="47" t="str">
        <f t="shared" si="12"/>
        <v>VEL REYMA COPA GRECIA BLANCA 24 PZAS.</v>
      </c>
      <c r="AG61" s="45" t="str">
        <f t="shared" si="12"/>
        <v>CJA</v>
      </c>
      <c r="AH61" s="11">
        <f t="shared" si="12"/>
        <v>542.80000000000007</v>
      </c>
      <c r="AI61" s="15">
        <f t="shared" si="13"/>
        <v>591.70000000000005</v>
      </c>
      <c r="AJ61" s="15">
        <f t="shared" si="13"/>
        <v>580.79999999999995</v>
      </c>
      <c r="AK61" s="15">
        <f t="shared" si="13"/>
        <v>569.9</v>
      </c>
      <c r="AL61" s="54"/>
      <c r="AM61" s="54"/>
      <c r="AN61" s="54"/>
    </row>
    <row r="62" spans="1:40" ht="43.5" x14ac:dyDescent="0.5">
      <c r="A62" s="48">
        <f>+[1]Hoja1!A62</f>
        <v>7502277720481</v>
      </c>
      <c r="B62" s="48">
        <f>+[1]Hoja1!B62</f>
        <v>7502277720481</v>
      </c>
      <c r="C62" s="49" t="str">
        <f>+[1]Hoja1!C62</f>
        <v>VV</v>
      </c>
      <c r="D62" s="50" t="str">
        <f>+[1]Hoja1!D62</f>
        <v>VEL REYMA COPA GRECIA ROJA 1 PIEZA</v>
      </c>
      <c r="E62" s="13" t="str">
        <f>+[1]Hoja1!E62</f>
        <v>PZA</v>
      </c>
      <c r="F62" s="28">
        <f>+[1]Hoja1!F62</f>
        <v>24</v>
      </c>
      <c r="G62" s="43">
        <f>+[1]Hoja1!H62</f>
        <v>16</v>
      </c>
      <c r="H62" s="5">
        <f t="shared" si="0"/>
        <v>22.616666666666671</v>
      </c>
      <c r="I62" s="6">
        <f t="shared" si="1"/>
        <v>19.497126436781613</v>
      </c>
      <c r="J62" s="7">
        <v>12</v>
      </c>
      <c r="K62" s="7">
        <v>10</v>
      </c>
      <c r="L62" s="7">
        <v>7</v>
      </c>
      <c r="M62" s="8">
        <f t="shared" si="2"/>
        <v>25.3</v>
      </c>
      <c r="N62" s="8">
        <f t="shared" si="3"/>
        <v>24.9</v>
      </c>
      <c r="O62" s="8">
        <f t="shared" si="4"/>
        <v>24.2</v>
      </c>
      <c r="P62" s="9">
        <f t="shared" si="11"/>
        <v>25.3</v>
      </c>
      <c r="Q62" s="9">
        <f t="shared" si="11"/>
        <v>24.9</v>
      </c>
      <c r="R62" s="9">
        <f t="shared" si="11"/>
        <v>24.2</v>
      </c>
      <c r="S62" s="44">
        <f>+[1]Hoja1!O62</f>
        <v>7501080075018</v>
      </c>
      <c r="T62" s="44" t="str">
        <f>+[1]Hoja1!P62</f>
        <v>VV</v>
      </c>
      <c r="U62" s="44" t="str">
        <f>+[1]Hoja1!Q62</f>
        <v>VEL REYMA COPA GRECIA ROJA 24 PZAS.</v>
      </c>
      <c r="V62" s="44" t="str">
        <f>+[1]Hoja1!R62</f>
        <v>CJA</v>
      </c>
      <c r="W62" s="10">
        <f>+[1]Hoja1!V62</f>
        <v>542.80000000000007</v>
      </c>
      <c r="X62" s="7">
        <v>9</v>
      </c>
      <c r="Y62" s="7">
        <v>7</v>
      </c>
      <c r="Z62" s="7">
        <v>5</v>
      </c>
      <c r="AA62" s="8">
        <f t="shared" si="6"/>
        <v>591.70000000000005</v>
      </c>
      <c r="AB62" s="8">
        <f t="shared" si="7"/>
        <v>580.79999999999995</v>
      </c>
      <c r="AC62" s="8">
        <f t="shared" si="8"/>
        <v>569.9</v>
      </c>
      <c r="AD62" s="45">
        <f t="shared" si="12"/>
        <v>7501080075018</v>
      </c>
      <c r="AE62" s="45" t="str">
        <f t="shared" si="12"/>
        <v>VV</v>
      </c>
      <c r="AF62" s="47" t="str">
        <f t="shared" si="12"/>
        <v>VEL REYMA COPA GRECIA ROJA 24 PZAS.</v>
      </c>
      <c r="AG62" s="45" t="str">
        <f t="shared" si="12"/>
        <v>CJA</v>
      </c>
      <c r="AH62" s="11">
        <f t="shared" si="12"/>
        <v>542.80000000000007</v>
      </c>
      <c r="AI62" s="15">
        <f t="shared" si="13"/>
        <v>591.70000000000005</v>
      </c>
      <c r="AJ62" s="15">
        <f t="shared" si="13"/>
        <v>580.79999999999995</v>
      </c>
      <c r="AK62" s="15">
        <f t="shared" si="13"/>
        <v>569.9</v>
      </c>
      <c r="AL62" s="54"/>
      <c r="AM62" s="54"/>
      <c r="AN62" s="54"/>
    </row>
    <row r="63" spans="1:40" ht="43.5" x14ac:dyDescent="0.5">
      <c r="A63" s="48">
        <f>+[1]Hoja1!A63</f>
        <v>7506397900303</v>
      </c>
      <c r="B63" s="48">
        <f>+[1]Hoja1!B63</f>
        <v>7506397900303</v>
      </c>
      <c r="C63" s="49" t="str">
        <f>+[1]Hoja1!C63</f>
        <v>VV</v>
      </c>
      <c r="D63" s="50" t="str">
        <f>+[1]Hoja1!D63</f>
        <v>VEL REYMA STA MUERTE 1P. ROJO</v>
      </c>
      <c r="E63" s="13" t="str">
        <f>+[1]Hoja1!E63</f>
        <v>PZA</v>
      </c>
      <c r="F63" s="28">
        <f>+[1]Hoja1!F63</f>
        <v>12</v>
      </c>
      <c r="G63" s="43">
        <f>+[1]Hoja1!H63</f>
        <v>16</v>
      </c>
      <c r="H63" s="5">
        <f t="shared" si="0"/>
        <v>29.875</v>
      </c>
      <c r="I63" s="6">
        <f t="shared" si="1"/>
        <v>25.754310344827587</v>
      </c>
      <c r="J63" s="7">
        <v>12</v>
      </c>
      <c r="K63" s="7">
        <v>10</v>
      </c>
      <c r="L63" s="7">
        <v>7</v>
      </c>
      <c r="M63" s="8">
        <f t="shared" si="2"/>
        <v>33.5</v>
      </c>
      <c r="N63" s="8">
        <f t="shared" si="3"/>
        <v>32.9</v>
      </c>
      <c r="O63" s="8">
        <f t="shared" si="4"/>
        <v>32</v>
      </c>
      <c r="P63" s="9">
        <f t="shared" si="11"/>
        <v>33.5</v>
      </c>
      <c r="Q63" s="9">
        <f t="shared" si="11"/>
        <v>32.9</v>
      </c>
      <c r="R63" s="9">
        <f t="shared" si="11"/>
        <v>32</v>
      </c>
      <c r="S63" s="44">
        <f>+[1]Hoja1!O63</f>
        <v>750862301006</v>
      </c>
      <c r="T63" s="44" t="str">
        <f>+[1]Hoja1!P63</f>
        <v>VV</v>
      </c>
      <c r="U63" s="44" t="str">
        <f>+[1]Hoja1!Q63</f>
        <v>VEL REYMA STA MUERTE 12 P. ROJO</v>
      </c>
      <c r="V63" s="44" t="str">
        <f>+[1]Hoja1!R63</f>
        <v>CJA</v>
      </c>
      <c r="W63" s="10">
        <f>+[1]Hoja1!V63</f>
        <v>358.5</v>
      </c>
      <c r="X63" s="7">
        <v>9</v>
      </c>
      <c r="Y63" s="7">
        <v>7</v>
      </c>
      <c r="Z63" s="7">
        <v>5</v>
      </c>
      <c r="AA63" s="8">
        <f t="shared" si="6"/>
        <v>390.8</v>
      </c>
      <c r="AB63" s="8">
        <f t="shared" si="7"/>
        <v>383.6</v>
      </c>
      <c r="AC63" s="8">
        <f t="shared" si="8"/>
        <v>376.4</v>
      </c>
      <c r="AD63" s="45">
        <f t="shared" si="12"/>
        <v>750862301006</v>
      </c>
      <c r="AE63" s="45" t="str">
        <f t="shared" si="12"/>
        <v>VV</v>
      </c>
      <c r="AF63" s="47" t="str">
        <f t="shared" si="12"/>
        <v>VEL REYMA STA MUERTE 12 P. ROJO</v>
      </c>
      <c r="AG63" s="45" t="str">
        <f t="shared" si="12"/>
        <v>CJA</v>
      </c>
      <c r="AH63" s="11">
        <f t="shared" si="12"/>
        <v>358.5</v>
      </c>
      <c r="AI63" s="15">
        <f t="shared" si="13"/>
        <v>390.8</v>
      </c>
      <c r="AJ63" s="15">
        <f t="shared" si="13"/>
        <v>383.6</v>
      </c>
      <c r="AK63" s="15">
        <f t="shared" si="13"/>
        <v>376.4</v>
      </c>
      <c r="AL63" s="54"/>
      <c r="AM63" s="54"/>
      <c r="AN63" s="54"/>
    </row>
    <row r="64" spans="1:40" ht="43.5" x14ac:dyDescent="0.5">
      <c r="A64" s="48">
        <f>+[1]Hoja1!A64</f>
        <v>7506397900280</v>
      </c>
      <c r="B64" s="48">
        <f>+[1]Hoja1!B64</f>
        <v>7506397900280</v>
      </c>
      <c r="C64" s="49" t="str">
        <f>+[1]Hoja1!C64</f>
        <v>VV</v>
      </c>
      <c r="D64" s="50" t="str">
        <f>+[1]Hoja1!D64</f>
        <v>VEL REYMA STA MUERTE 1P. VERDE</v>
      </c>
      <c r="E64" s="13" t="str">
        <f>+[1]Hoja1!E64</f>
        <v>PZA</v>
      </c>
      <c r="F64" s="28">
        <f>+[1]Hoja1!F64</f>
        <v>12</v>
      </c>
      <c r="G64" s="43">
        <f>+[1]Hoja1!H64</f>
        <v>16</v>
      </c>
      <c r="H64" s="5">
        <f t="shared" si="0"/>
        <v>29.875</v>
      </c>
      <c r="I64" s="6">
        <f t="shared" si="1"/>
        <v>25.754310344827587</v>
      </c>
      <c r="J64" s="7">
        <v>12</v>
      </c>
      <c r="K64" s="7">
        <v>10</v>
      </c>
      <c r="L64" s="7">
        <v>7</v>
      </c>
      <c r="M64" s="8">
        <f t="shared" si="2"/>
        <v>33.5</v>
      </c>
      <c r="N64" s="8">
        <f t="shared" si="3"/>
        <v>32.9</v>
      </c>
      <c r="O64" s="8">
        <f t="shared" si="4"/>
        <v>32</v>
      </c>
      <c r="P64" s="9">
        <f t="shared" si="11"/>
        <v>33.5</v>
      </c>
      <c r="Q64" s="9">
        <f t="shared" si="11"/>
        <v>32.9</v>
      </c>
      <c r="R64" s="9">
        <f t="shared" si="11"/>
        <v>32</v>
      </c>
      <c r="S64" s="44">
        <f>+[1]Hoja1!O64</f>
        <v>75086231004</v>
      </c>
      <c r="T64" s="44" t="str">
        <f>+[1]Hoja1!P64</f>
        <v>VV</v>
      </c>
      <c r="U64" s="44" t="str">
        <f>+[1]Hoja1!Q64</f>
        <v>VEL REYMA STA MUERTE 12 P. VERDE</v>
      </c>
      <c r="V64" s="44" t="str">
        <f>+[1]Hoja1!R64</f>
        <v>CJA</v>
      </c>
      <c r="W64" s="10">
        <f>+[1]Hoja1!V64</f>
        <v>358.5</v>
      </c>
      <c r="X64" s="7">
        <v>9</v>
      </c>
      <c r="Y64" s="7">
        <v>7</v>
      </c>
      <c r="Z64" s="7">
        <v>5</v>
      </c>
      <c r="AA64" s="8">
        <f t="shared" si="6"/>
        <v>390.8</v>
      </c>
      <c r="AB64" s="8">
        <f t="shared" si="7"/>
        <v>383.6</v>
      </c>
      <c r="AC64" s="8">
        <f t="shared" si="8"/>
        <v>376.4</v>
      </c>
      <c r="AD64" s="45">
        <f t="shared" si="12"/>
        <v>75086231004</v>
      </c>
      <c r="AE64" s="45" t="str">
        <f t="shared" si="12"/>
        <v>VV</v>
      </c>
      <c r="AF64" s="47" t="str">
        <f t="shared" si="12"/>
        <v>VEL REYMA STA MUERTE 12 P. VERDE</v>
      </c>
      <c r="AG64" s="45" t="str">
        <f t="shared" si="12"/>
        <v>CJA</v>
      </c>
      <c r="AH64" s="11">
        <f t="shared" si="12"/>
        <v>358.5</v>
      </c>
      <c r="AI64" s="15">
        <f t="shared" si="13"/>
        <v>390.8</v>
      </c>
      <c r="AJ64" s="15">
        <f t="shared" si="13"/>
        <v>383.6</v>
      </c>
      <c r="AK64" s="15">
        <f t="shared" si="13"/>
        <v>376.4</v>
      </c>
      <c r="AL64" s="54"/>
      <c r="AM64" s="54"/>
      <c r="AN64" s="54"/>
    </row>
    <row r="65" spans="1:40" ht="43.5" x14ac:dyDescent="0.5">
      <c r="A65" s="48">
        <f>+[1]Hoja1!A65</f>
        <v>7506397900273</v>
      </c>
      <c r="B65" s="48">
        <f>+[1]Hoja1!B65</f>
        <v>7506397900273</v>
      </c>
      <c r="C65" s="49" t="str">
        <f>+[1]Hoja1!C65</f>
        <v>VV</v>
      </c>
      <c r="D65" s="50" t="str">
        <f>+[1]Hoja1!D65</f>
        <v>VEL REYMA STA MUERTE 1P. NEGRO</v>
      </c>
      <c r="E65" s="13" t="str">
        <f>+[1]Hoja1!E65</f>
        <v>PZA</v>
      </c>
      <c r="F65" s="28">
        <f>+[1]Hoja1!F65</f>
        <v>12</v>
      </c>
      <c r="G65" s="43">
        <f>+[1]Hoja1!H65</f>
        <v>16</v>
      </c>
      <c r="H65" s="5">
        <f t="shared" si="0"/>
        <v>29.875</v>
      </c>
      <c r="I65" s="6">
        <f t="shared" si="1"/>
        <v>25.754310344827587</v>
      </c>
      <c r="J65" s="7">
        <v>12</v>
      </c>
      <c r="K65" s="7">
        <v>10</v>
      </c>
      <c r="L65" s="7">
        <v>7</v>
      </c>
      <c r="M65" s="8">
        <f t="shared" si="2"/>
        <v>33.5</v>
      </c>
      <c r="N65" s="8">
        <f t="shared" si="3"/>
        <v>32.9</v>
      </c>
      <c r="O65" s="8">
        <f t="shared" si="4"/>
        <v>32</v>
      </c>
      <c r="P65" s="9">
        <f t="shared" si="11"/>
        <v>33.5</v>
      </c>
      <c r="Q65" s="9">
        <f t="shared" si="11"/>
        <v>32.9</v>
      </c>
      <c r="R65" s="9">
        <f t="shared" si="11"/>
        <v>32</v>
      </c>
      <c r="S65" s="44">
        <f>+[1]Hoja1!O65</f>
        <v>750862301005</v>
      </c>
      <c r="T65" s="44" t="str">
        <f>+[1]Hoja1!P65</f>
        <v>VV</v>
      </c>
      <c r="U65" s="44" t="str">
        <f>+[1]Hoja1!Q65</f>
        <v>VEL REYMA STA MUERTE 12 P. NEGRO</v>
      </c>
      <c r="V65" s="44" t="str">
        <f>+[1]Hoja1!R65</f>
        <v>CJA</v>
      </c>
      <c r="W65" s="10">
        <f>+[1]Hoja1!V65</f>
        <v>358.5</v>
      </c>
      <c r="X65" s="7">
        <v>9</v>
      </c>
      <c r="Y65" s="7">
        <v>7</v>
      </c>
      <c r="Z65" s="7">
        <v>5</v>
      </c>
      <c r="AA65" s="8">
        <f t="shared" si="6"/>
        <v>390.8</v>
      </c>
      <c r="AB65" s="8">
        <f t="shared" si="7"/>
        <v>383.6</v>
      </c>
      <c r="AC65" s="8">
        <f t="shared" si="8"/>
        <v>376.4</v>
      </c>
      <c r="AD65" s="45">
        <f t="shared" si="12"/>
        <v>750862301005</v>
      </c>
      <c r="AE65" s="45" t="str">
        <f t="shared" si="12"/>
        <v>VV</v>
      </c>
      <c r="AF65" s="47" t="str">
        <f t="shared" si="12"/>
        <v>VEL REYMA STA MUERTE 12 P. NEGRO</v>
      </c>
      <c r="AG65" s="45" t="str">
        <f t="shared" si="12"/>
        <v>CJA</v>
      </c>
      <c r="AH65" s="11">
        <f t="shared" si="12"/>
        <v>358.5</v>
      </c>
      <c r="AI65" s="15">
        <f t="shared" si="13"/>
        <v>390.8</v>
      </c>
      <c r="AJ65" s="15">
        <f t="shared" si="13"/>
        <v>383.6</v>
      </c>
      <c r="AK65" s="15">
        <f t="shared" si="13"/>
        <v>376.4</v>
      </c>
      <c r="AL65" s="54"/>
      <c r="AM65" s="54"/>
      <c r="AN65" s="54"/>
    </row>
    <row r="66" spans="1:40" ht="43.5" x14ac:dyDescent="0.5">
      <c r="A66" s="48">
        <f>+[1]Hoja1!A66</f>
        <v>7506397900297</v>
      </c>
      <c r="B66" s="48">
        <f>+[1]Hoja1!B66</f>
        <v>7506397900297</v>
      </c>
      <c r="C66" s="49" t="str">
        <f>+[1]Hoja1!C66</f>
        <v>VV</v>
      </c>
      <c r="D66" s="50" t="str">
        <f>+[1]Hoja1!D66</f>
        <v>VEL REYMA STA MUERTE 1P. AMARILLO</v>
      </c>
      <c r="E66" s="13" t="str">
        <f>+[1]Hoja1!E66</f>
        <v>PZA</v>
      </c>
      <c r="F66" s="28">
        <f>+[1]Hoja1!F66</f>
        <v>12</v>
      </c>
      <c r="G66" s="43">
        <f>+[1]Hoja1!H66</f>
        <v>16</v>
      </c>
      <c r="H66" s="5">
        <f t="shared" si="0"/>
        <v>29.875</v>
      </c>
      <c r="I66" s="6">
        <f t="shared" si="1"/>
        <v>25.754310344827587</v>
      </c>
      <c r="J66" s="7">
        <v>12</v>
      </c>
      <c r="K66" s="7">
        <v>10</v>
      </c>
      <c r="L66" s="7">
        <v>7</v>
      </c>
      <c r="M66" s="8">
        <f t="shared" si="2"/>
        <v>33.5</v>
      </c>
      <c r="N66" s="8">
        <f t="shared" si="3"/>
        <v>32.9</v>
      </c>
      <c r="O66" s="8">
        <f t="shared" si="4"/>
        <v>32</v>
      </c>
      <c r="P66" s="9">
        <f t="shared" si="11"/>
        <v>33.5</v>
      </c>
      <c r="Q66" s="9">
        <f t="shared" si="11"/>
        <v>32.9</v>
      </c>
      <c r="R66" s="9">
        <f t="shared" si="11"/>
        <v>32</v>
      </c>
      <c r="S66" s="44">
        <f>+[1]Hoja1!O66</f>
        <v>750862301003</v>
      </c>
      <c r="T66" s="44" t="str">
        <f>+[1]Hoja1!P66</f>
        <v>VV</v>
      </c>
      <c r="U66" s="44" t="str">
        <f>+[1]Hoja1!Q66</f>
        <v>VEL REYMA STA MUERTE 12P. AMARILLO</v>
      </c>
      <c r="V66" s="44" t="str">
        <f>+[1]Hoja1!R66</f>
        <v>CJA</v>
      </c>
      <c r="W66" s="10">
        <f>+[1]Hoja1!V66</f>
        <v>358.5</v>
      </c>
      <c r="X66" s="7">
        <v>9</v>
      </c>
      <c r="Y66" s="7">
        <v>7</v>
      </c>
      <c r="Z66" s="7">
        <v>5</v>
      </c>
      <c r="AA66" s="8">
        <f t="shared" si="6"/>
        <v>390.8</v>
      </c>
      <c r="AB66" s="8">
        <f t="shared" si="7"/>
        <v>383.6</v>
      </c>
      <c r="AC66" s="8">
        <f t="shared" si="8"/>
        <v>376.4</v>
      </c>
      <c r="AD66" s="45">
        <f t="shared" si="12"/>
        <v>750862301003</v>
      </c>
      <c r="AE66" s="45" t="str">
        <f t="shared" si="12"/>
        <v>VV</v>
      </c>
      <c r="AF66" s="47" t="str">
        <f t="shared" si="12"/>
        <v>VEL REYMA STA MUERTE 12P. AMARILLO</v>
      </c>
      <c r="AG66" s="45" t="str">
        <f t="shared" si="12"/>
        <v>CJA</v>
      </c>
      <c r="AH66" s="11">
        <f t="shared" si="12"/>
        <v>358.5</v>
      </c>
      <c r="AI66" s="15">
        <f t="shared" si="13"/>
        <v>390.8</v>
      </c>
      <c r="AJ66" s="15">
        <f t="shared" si="13"/>
        <v>383.6</v>
      </c>
      <c r="AK66" s="15">
        <f t="shared" si="13"/>
        <v>376.4</v>
      </c>
      <c r="AL66" s="54"/>
      <c r="AM66" s="54"/>
      <c r="AN66" s="54"/>
    </row>
    <row r="67" spans="1:40" ht="43.5" x14ac:dyDescent="0.5">
      <c r="A67" s="48">
        <f>+[1]Hoja1!A67</f>
        <v>7856850101</v>
      </c>
      <c r="B67" s="48">
        <f>+[1]Hoja1!B67</f>
        <v>7503009774383</v>
      </c>
      <c r="C67" s="49" t="str">
        <f>+[1]Hoja1!C67</f>
        <v>VV</v>
      </c>
      <c r="D67" s="50" t="str">
        <f>+[1]Hoja1!D67</f>
        <v>VEL REYMA STA MUERTE 1P. COLOR</v>
      </c>
      <c r="E67" s="13" t="str">
        <f>+[1]Hoja1!E67</f>
        <v>PZA</v>
      </c>
      <c r="F67" s="28">
        <f>+[1]Hoja1!F67</f>
        <v>12</v>
      </c>
      <c r="G67" s="43">
        <f>+[1]Hoja1!H67</f>
        <v>16</v>
      </c>
      <c r="H67" s="5">
        <f t="shared" si="0"/>
        <v>29.875</v>
      </c>
      <c r="I67" s="6">
        <f t="shared" si="1"/>
        <v>25.754310344827587</v>
      </c>
      <c r="J67" s="7">
        <v>12</v>
      </c>
      <c r="K67" s="7">
        <v>10</v>
      </c>
      <c r="L67" s="7">
        <v>7</v>
      </c>
      <c r="M67" s="8">
        <f t="shared" si="2"/>
        <v>33.5</v>
      </c>
      <c r="N67" s="8">
        <f t="shared" si="3"/>
        <v>32.9</v>
      </c>
      <c r="O67" s="8">
        <f t="shared" si="4"/>
        <v>32</v>
      </c>
      <c r="P67" s="9">
        <f t="shared" si="11"/>
        <v>33.5</v>
      </c>
      <c r="Q67" s="9">
        <f t="shared" si="11"/>
        <v>32.9</v>
      </c>
      <c r="R67" s="9">
        <f t="shared" si="11"/>
        <v>32</v>
      </c>
      <c r="S67" s="44">
        <f>+[1]Hoja1!O67</f>
        <v>750862301002</v>
      </c>
      <c r="T67" s="44" t="str">
        <f>+[1]Hoja1!P67</f>
        <v>VV</v>
      </c>
      <c r="U67" s="44" t="str">
        <f>+[1]Hoja1!Q67</f>
        <v>VEL REYMA STA MUERTE 12 P. COLOR</v>
      </c>
      <c r="V67" s="44" t="str">
        <f>+[1]Hoja1!R67</f>
        <v>CJA</v>
      </c>
      <c r="W67" s="10">
        <f>+[1]Hoja1!V67</f>
        <v>358.5</v>
      </c>
      <c r="X67" s="7">
        <v>9</v>
      </c>
      <c r="Y67" s="7">
        <v>7</v>
      </c>
      <c r="Z67" s="7">
        <v>5</v>
      </c>
      <c r="AA67" s="8">
        <f t="shared" si="6"/>
        <v>390.8</v>
      </c>
      <c r="AB67" s="8">
        <f t="shared" si="7"/>
        <v>383.6</v>
      </c>
      <c r="AC67" s="8">
        <f t="shared" si="8"/>
        <v>376.4</v>
      </c>
      <c r="AD67" s="45">
        <f t="shared" si="12"/>
        <v>750862301002</v>
      </c>
      <c r="AE67" s="45" t="str">
        <f t="shared" si="12"/>
        <v>VV</v>
      </c>
      <c r="AF67" s="47" t="str">
        <f t="shared" si="12"/>
        <v>VEL REYMA STA MUERTE 12 P. COLOR</v>
      </c>
      <c r="AG67" s="45" t="str">
        <f t="shared" si="12"/>
        <v>CJA</v>
      </c>
      <c r="AH67" s="11">
        <f t="shared" si="12"/>
        <v>358.5</v>
      </c>
      <c r="AI67" s="15">
        <f t="shared" si="13"/>
        <v>390.8</v>
      </c>
      <c r="AJ67" s="15">
        <f t="shared" si="13"/>
        <v>383.6</v>
      </c>
      <c r="AK67" s="15">
        <f t="shared" si="13"/>
        <v>376.4</v>
      </c>
      <c r="AL67" s="54"/>
      <c r="AM67" s="54"/>
      <c r="AN67" s="54"/>
    </row>
    <row r="68" spans="1:40" ht="43.5" x14ac:dyDescent="0.5">
      <c r="A68" s="48">
        <f>+[1]Hoja1!A68</f>
        <v>7503009774086</v>
      </c>
      <c r="B68" s="48">
        <f>+[1]Hoja1!B68</f>
        <v>7503009774086</v>
      </c>
      <c r="C68" s="49" t="str">
        <f>+[1]Hoja1!C68</f>
        <v>PE</v>
      </c>
      <c r="D68" s="50" t="str">
        <f>+[1]Hoja1!D68</f>
        <v>ALUMINIO ALUZAMICH * NO. 10</v>
      </c>
      <c r="E68" s="13" t="str">
        <f>+[1]Hoja1!E68</f>
        <v>PZA</v>
      </c>
      <c r="F68" s="28">
        <f>+[1]Hoja1!F68</f>
        <v>24</v>
      </c>
      <c r="G68" s="43">
        <f>+[1]Hoja1!H68</f>
        <v>16</v>
      </c>
      <c r="H68" s="5">
        <f t="shared" si="0"/>
        <v>11.154166666666669</v>
      </c>
      <c r="I68" s="6">
        <f t="shared" si="1"/>
        <v>9.6156609195402325</v>
      </c>
      <c r="J68" s="7">
        <v>12</v>
      </c>
      <c r="K68" s="7">
        <v>10</v>
      </c>
      <c r="L68" s="7">
        <v>7</v>
      </c>
      <c r="M68" s="8">
        <f t="shared" si="2"/>
        <v>12.5</v>
      </c>
      <c r="N68" s="8">
        <f t="shared" si="3"/>
        <v>12.3</v>
      </c>
      <c r="O68" s="8">
        <f t="shared" si="4"/>
        <v>11.9</v>
      </c>
      <c r="P68" s="9">
        <f t="shared" si="11"/>
        <v>12.5</v>
      </c>
      <c r="Q68" s="9">
        <f t="shared" si="11"/>
        <v>12.3</v>
      </c>
      <c r="R68" s="9">
        <f t="shared" si="11"/>
        <v>11.9</v>
      </c>
      <c r="S68" s="44">
        <f>+[1]Hoja1!O68</f>
        <v>5730</v>
      </c>
      <c r="T68" s="44" t="str">
        <f>+[1]Hoja1!P68</f>
        <v>PE</v>
      </c>
      <c r="U68" s="44" t="str">
        <f>+[1]Hoja1!Q68</f>
        <v>ALUMINIO ALUZAMICH NO. 10 24 PZAS.</v>
      </c>
      <c r="V68" s="44" t="str">
        <f>+[1]Hoja1!R68</f>
        <v>CJA</v>
      </c>
      <c r="W68" s="10">
        <f>+[1]Hoja1!V68</f>
        <v>267.70000000000005</v>
      </c>
      <c r="X68" s="7">
        <v>9</v>
      </c>
      <c r="Y68" s="7">
        <v>7</v>
      </c>
      <c r="Z68" s="7">
        <v>5</v>
      </c>
      <c r="AA68" s="8">
        <f t="shared" si="6"/>
        <v>291.8</v>
      </c>
      <c r="AB68" s="8">
        <f t="shared" si="7"/>
        <v>286.39999999999998</v>
      </c>
      <c r="AC68" s="8">
        <f t="shared" si="8"/>
        <v>281.10000000000002</v>
      </c>
      <c r="AD68" s="45">
        <f t="shared" si="12"/>
        <v>5730</v>
      </c>
      <c r="AE68" s="45" t="str">
        <f t="shared" si="12"/>
        <v>PE</v>
      </c>
      <c r="AF68" s="47" t="str">
        <f t="shared" si="12"/>
        <v>ALUMINIO ALUZAMICH NO. 10 24 PZAS.</v>
      </c>
      <c r="AG68" s="45" t="str">
        <f t="shared" si="12"/>
        <v>CJA</v>
      </c>
      <c r="AH68" s="11">
        <f t="shared" si="12"/>
        <v>267.70000000000005</v>
      </c>
      <c r="AI68" s="15">
        <f t="shared" si="13"/>
        <v>291.8</v>
      </c>
      <c r="AJ68" s="15">
        <f t="shared" si="13"/>
        <v>286.39999999999998</v>
      </c>
      <c r="AK68" s="15">
        <f t="shared" si="13"/>
        <v>281.10000000000002</v>
      </c>
      <c r="AL68" s="54"/>
      <c r="AM68" s="54"/>
      <c r="AN68" s="54"/>
    </row>
    <row r="69" spans="1:40" ht="43.5" x14ac:dyDescent="0.5">
      <c r="A69" s="48">
        <f>+[1]Hoja1!A69</f>
        <v>7503009774055</v>
      </c>
      <c r="B69" s="48">
        <f>+[1]Hoja1!B69</f>
        <v>7503009774055</v>
      </c>
      <c r="C69" s="49" t="str">
        <f>+[1]Hoja1!C69</f>
        <v>PE</v>
      </c>
      <c r="D69" s="50" t="str">
        <f>+[1]Hoja1!D69</f>
        <v>ALUMINIO ALUZAMICH * NO. 7.5</v>
      </c>
      <c r="E69" s="13" t="str">
        <f>+[1]Hoja1!E69</f>
        <v>PZA</v>
      </c>
      <c r="F69" s="28">
        <f>+[1]Hoja1!F69</f>
        <v>24</v>
      </c>
      <c r="G69" s="43">
        <f>+[1]Hoja1!H69</f>
        <v>16</v>
      </c>
      <c r="H69" s="5">
        <f t="shared" ref="H69:H90" si="14">+AH69/F69</f>
        <v>9.1916666666666664</v>
      </c>
      <c r="I69" s="6">
        <f t="shared" ref="I69:I90" si="15">IF(AH69&gt;0,(AH69/F69)/(1+(G69/100)),((H69)/(1+((G69/100)))))</f>
        <v>7.9238505747126444</v>
      </c>
      <c r="J69" s="7">
        <v>14</v>
      </c>
      <c r="K69" s="7">
        <v>12</v>
      </c>
      <c r="L69" s="7">
        <v>9</v>
      </c>
      <c r="M69" s="8">
        <f t="shared" ref="M69:M90" si="16">ROUND(H69+((J69*H69)/100),1)</f>
        <v>10.5</v>
      </c>
      <c r="N69" s="8">
        <f t="shared" ref="N69:N90" si="17">ROUND(H69+((K69*H69)/100),1)</f>
        <v>10.3</v>
      </c>
      <c r="O69" s="8">
        <f t="shared" ref="O69:O90" si="18">ROUND(H69+((L69*H69)/100),1)</f>
        <v>10</v>
      </c>
      <c r="P69" s="9">
        <f t="shared" si="11"/>
        <v>10.5</v>
      </c>
      <c r="Q69" s="9">
        <f t="shared" si="11"/>
        <v>10.3</v>
      </c>
      <c r="R69" s="9">
        <f t="shared" si="11"/>
        <v>10</v>
      </c>
      <c r="S69" s="44">
        <f>+[1]Hoja1!O69</f>
        <v>5736</v>
      </c>
      <c r="T69" s="44" t="str">
        <f>+[1]Hoja1!P69</f>
        <v>PE</v>
      </c>
      <c r="U69" s="44" t="str">
        <f>+[1]Hoja1!Q69</f>
        <v>ALUMINIO ALUZAMICH NO. 7.5 24 PZAS.</v>
      </c>
      <c r="V69" s="44" t="str">
        <f>+[1]Hoja1!R69</f>
        <v>CJA</v>
      </c>
      <c r="W69" s="10">
        <f>+[1]Hoja1!V69</f>
        <v>220.6</v>
      </c>
      <c r="X69" s="7">
        <v>9</v>
      </c>
      <c r="Y69" s="7">
        <v>7</v>
      </c>
      <c r="Z69" s="7">
        <v>5</v>
      </c>
      <c r="AA69" s="8">
        <f t="shared" ref="AA69:AA90" si="19">ROUND(W69+((X69*W69)/100),1)</f>
        <v>240.5</v>
      </c>
      <c r="AB69" s="8">
        <f t="shared" ref="AB69:AB90" si="20">ROUND(W69+((Y69*W69)/100),1)</f>
        <v>236</v>
      </c>
      <c r="AC69" s="8">
        <f t="shared" ref="AC69:AC90" si="21">ROUND(W69+((Z69*W69)/100),1)</f>
        <v>231.6</v>
      </c>
      <c r="AD69" s="45">
        <f t="shared" si="12"/>
        <v>5736</v>
      </c>
      <c r="AE69" s="45" t="str">
        <f t="shared" si="12"/>
        <v>PE</v>
      </c>
      <c r="AF69" s="47" t="str">
        <f t="shared" si="12"/>
        <v>ALUMINIO ALUZAMICH NO. 7.5 24 PZAS.</v>
      </c>
      <c r="AG69" s="45" t="str">
        <f t="shared" si="12"/>
        <v>CJA</v>
      </c>
      <c r="AH69" s="11">
        <f t="shared" si="12"/>
        <v>220.6</v>
      </c>
      <c r="AI69" s="15">
        <f t="shared" si="13"/>
        <v>240.5</v>
      </c>
      <c r="AJ69" s="15">
        <f t="shared" si="13"/>
        <v>236</v>
      </c>
      <c r="AK69" s="15">
        <f t="shared" si="13"/>
        <v>231.6</v>
      </c>
      <c r="AL69" s="54"/>
      <c r="AM69" s="54"/>
      <c r="AN69" s="54"/>
    </row>
    <row r="70" spans="1:40" ht="43.5" x14ac:dyDescent="0.5">
      <c r="A70" s="48">
        <f>+[1]Hoja1!A70</f>
        <v>7503009774031</v>
      </c>
      <c r="B70" s="48">
        <f>+[1]Hoja1!B70</f>
        <v>7503009774031</v>
      </c>
      <c r="C70" s="49" t="str">
        <f>+[1]Hoja1!C70</f>
        <v>PE</v>
      </c>
      <c r="D70" s="50" t="str">
        <f>+[1]Hoja1!D70</f>
        <v>ALUMINIO ALUZAMICH * NO. 50</v>
      </c>
      <c r="E70" s="13" t="str">
        <f>+[1]Hoja1!E70</f>
        <v>PZA</v>
      </c>
      <c r="F70" s="28">
        <f>+[1]Hoja1!F70</f>
        <v>15</v>
      </c>
      <c r="G70" s="43">
        <f>+[1]Hoja1!H70</f>
        <v>16</v>
      </c>
      <c r="H70" s="5">
        <f t="shared" si="14"/>
        <v>37.586666666666673</v>
      </c>
      <c r="I70" s="6">
        <f t="shared" si="15"/>
        <v>32.402298850574724</v>
      </c>
      <c r="J70" s="7">
        <v>12</v>
      </c>
      <c r="K70" s="7">
        <v>10</v>
      </c>
      <c r="L70" s="7">
        <v>7</v>
      </c>
      <c r="M70" s="8">
        <f t="shared" si="16"/>
        <v>42.1</v>
      </c>
      <c r="N70" s="8">
        <f t="shared" si="17"/>
        <v>41.3</v>
      </c>
      <c r="O70" s="8">
        <f t="shared" si="18"/>
        <v>40.200000000000003</v>
      </c>
      <c r="P70" s="9">
        <f t="shared" si="11"/>
        <v>42.1</v>
      </c>
      <c r="Q70" s="9">
        <f t="shared" si="11"/>
        <v>41.3</v>
      </c>
      <c r="R70" s="9">
        <f t="shared" si="11"/>
        <v>40.200000000000003</v>
      </c>
      <c r="S70" s="44">
        <f>+[1]Hoja1!O70</f>
        <v>5739</v>
      </c>
      <c r="T70" s="44" t="str">
        <f>+[1]Hoja1!P70</f>
        <v>PE</v>
      </c>
      <c r="U70" s="44" t="str">
        <f>+[1]Hoja1!Q70</f>
        <v>ALUMINIO ALUZAMICH NO. 50 15 PZAS.</v>
      </c>
      <c r="V70" s="44" t="str">
        <f>+[1]Hoja1!R70</f>
        <v>CJA</v>
      </c>
      <c r="W70" s="10">
        <f>+[1]Hoja1!V70</f>
        <v>563.80000000000007</v>
      </c>
      <c r="X70" s="7">
        <v>9</v>
      </c>
      <c r="Y70" s="7">
        <v>7</v>
      </c>
      <c r="Z70" s="7">
        <v>5</v>
      </c>
      <c r="AA70" s="8">
        <f t="shared" si="19"/>
        <v>614.5</v>
      </c>
      <c r="AB70" s="8">
        <f t="shared" si="20"/>
        <v>603.29999999999995</v>
      </c>
      <c r="AC70" s="8">
        <f t="shared" si="21"/>
        <v>592</v>
      </c>
      <c r="AD70" s="45">
        <f t="shared" si="12"/>
        <v>5739</v>
      </c>
      <c r="AE70" s="45" t="str">
        <f t="shared" si="12"/>
        <v>PE</v>
      </c>
      <c r="AF70" s="47" t="str">
        <f t="shared" si="12"/>
        <v>ALUMINIO ALUZAMICH NO. 50 15 PZAS.</v>
      </c>
      <c r="AG70" s="45" t="str">
        <f t="shared" si="12"/>
        <v>CJA</v>
      </c>
      <c r="AH70" s="11">
        <f t="shared" si="12"/>
        <v>563.80000000000007</v>
      </c>
      <c r="AI70" s="15">
        <f t="shared" si="13"/>
        <v>614.5</v>
      </c>
      <c r="AJ70" s="15">
        <f t="shared" si="13"/>
        <v>603.29999999999995</v>
      </c>
      <c r="AK70" s="15">
        <f t="shared" si="13"/>
        <v>592</v>
      </c>
      <c r="AL70" s="54"/>
      <c r="AM70" s="54"/>
      <c r="AN70" s="54"/>
    </row>
    <row r="71" spans="1:40" ht="43.5" x14ac:dyDescent="0.5">
      <c r="A71" s="48">
        <f>+[1]Hoja1!A71</f>
        <v>7503009774079</v>
      </c>
      <c r="B71" s="48">
        <f>+[1]Hoja1!B71</f>
        <v>7503009774079</v>
      </c>
      <c r="C71" s="49" t="str">
        <f>+[1]Hoja1!C71</f>
        <v>PE</v>
      </c>
      <c r="D71" s="50" t="str">
        <f>+[1]Hoja1!D71</f>
        <v>ALUMINIO ALUZAMICH * NO. 100</v>
      </c>
      <c r="E71" s="13" t="str">
        <f>+[1]Hoja1!E71</f>
        <v>PZA</v>
      </c>
      <c r="F71" s="28">
        <f>+[1]Hoja1!F71</f>
        <v>15</v>
      </c>
      <c r="G71" s="43">
        <f>+[1]Hoja1!H71</f>
        <v>16</v>
      </c>
      <c r="H71" s="5">
        <f t="shared" si="14"/>
        <v>86.066666666666663</v>
      </c>
      <c r="I71" s="6">
        <f t="shared" si="15"/>
        <v>74.195402298850581</v>
      </c>
      <c r="J71" s="7">
        <v>12</v>
      </c>
      <c r="K71" s="7">
        <v>10</v>
      </c>
      <c r="L71" s="7">
        <v>7</v>
      </c>
      <c r="M71" s="8">
        <f t="shared" si="16"/>
        <v>96.4</v>
      </c>
      <c r="N71" s="8">
        <f t="shared" si="17"/>
        <v>94.7</v>
      </c>
      <c r="O71" s="8">
        <f t="shared" si="18"/>
        <v>92.1</v>
      </c>
      <c r="P71" s="9">
        <f t="shared" si="11"/>
        <v>96.4</v>
      </c>
      <c r="Q71" s="9">
        <f t="shared" si="11"/>
        <v>94.7</v>
      </c>
      <c r="R71" s="9">
        <f t="shared" si="11"/>
        <v>92.1</v>
      </c>
      <c r="S71" s="44">
        <f>+[1]Hoja1!O71</f>
        <v>570921</v>
      </c>
      <c r="T71" s="44" t="str">
        <f>+[1]Hoja1!P71</f>
        <v>PE</v>
      </c>
      <c r="U71" s="44" t="str">
        <f>+[1]Hoja1!Q71</f>
        <v>ALUMINIO ALUZAMICH NO. 100 15 PZAS</v>
      </c>
      <c r="V71" s="44" t="str">
        <f>+[1]Hoja1!R71</f>
        <v>CJA</v>
      </c>
      <c r="W71" s="10">
        <f>+[1]Hoja1!V71</f>
        <v>1291</v>
      </c>
      <c r="X71" s="7">
        <v>9</v>
      </c>
      <c r="Y71" s="7">
        <v>7</v>
      </c>
      <c r="Z71" s="7">
        <v>5</v>
      </c>
      <c r="AA71" s="8">
        <f t="shared" si="19"/>
        <v>1407.2</v>
      </c>
      <c r="AB71" s="8">
        <f t="shared" si="20"/>
        <v>1381.4</v>
      </c>
      <c r="AC71" s="8">
        <f t="shared" si="21"/>
        <v>1355.6</v>
      </c>
      <c r="AD71" s="45">
        <f t="shared" si="12"/>
        <v>570921</v>
      </c>
      <c r="AE71" s="45" t="str">
        <f t="shared" si="12"/>
        <v>PE</v>
      </c>
      <c r="AF71" s="47" t="str">
        <f t="shared" si="12"/>
        <v>ALUMINIO ALUZAMICH NO. 100 15 PZAS</v>
      </c>
      <c r="AG71" s="45" t="str">
        <f t="shared" si="12"/>
        <v>CJA</v>
      </c>
      <c r="AH71" s="11">
        <f t="shared" si="12"/>
        <v>1291</v>
      </c>
      <c r="AI71" s="15">
        <f t="shared" si="13"/>
        <v>1407.2</v>
      </c>
      <c r="AJ71" s="15">
        <f t="shared" si="13"/>
        <v>1381.4</v>
      </c>
      <c r="AK71" s="15">
        <f t="shared" si="13"/>
        <v>1355.6</v>
      </c>
      <c r="AL71" s="54"/>
      <c r="AM71" s="54"/>
      <c r="AN71" s="54"/>
    </row>
    <row r="72" spans="1:40" ht="43.5" x14ac:dyDescent="0.5">
      <c r="A72" s="48">
        <f>+[1]Hoja1!A72</f>
        <v>750309774642</v>
      </c>
      <c r="B72" s="48">
        <f>+[1]Hoja1!B72</f>
        <v>7503009774642</v>
      </c>
      <c r="C72" s="49" t="str">
        <f>+[1]Hoja1!C72</f>
        <v>PE</v>
      </c>
      <c r="D72" s="50" t="str">
        <f>+[1]Hoja1!D72</f>
        <v>ALUMINIO REYMA ECO NO. 50</v>
      </c>
      <c r="E72" s="13" t="str">
        <f>+[1]Hoja1!E72</f>
        <v>PZA</v>
      </c>
      <c r="F72" s="28">
        <f>+[1]Hoja1!F72</f>
        <v>15</v>
      </c>
      <c r="G72" s="43">
        <f>+[1]Hoja1!H72</f>
        <v>16</v>
      </c>
      <c r="H72" s="5">
        <f t="shared" si="14"/>
        <v>33.293333333333337</v>
      </c>
      <c r="I72" s="6">
        <f t="shared" si="15"/>
        <v>28.701149425287362</v>
      </c>
      <c r="J72" s="7">
        <v>12</v>
      </c>
      <c r="K72" s="7">
        <v>10</v>
      </c>
      <c r="L72" s="7">
        <v>7</v>
      </c>
      <c r="M72" s="8">
        <f t="shared" si="16"/>
        <v>37.299999999999997</v>
      </c>
      <c r="N72" s="8">
        <f t="shared" si="17"/>
        <v>36.6</v>
      </c>
      <c r="O72" s="8">
        <f t="shared" si="18"/>
        <v>35.6</v>
      </c>
      <c r="P72" s="9">
        <f t="shared" si="11"/>
        <v>37.299999999999997</v>
      </c>
      <c r="Q72" s="9">
        <f t="shared" si="11"/>
        <v>36.6</v>
      </c>
      <c r="R72" s="9">
        <f t="shared" si="11"/>
        <v>35.6</v>
      </c>
      <c r="S72" s="44">
        <f>+[1]Hoja1!O72</f>
        <v>57482</v>
      </c>
      <c r="T72" s="44" t="str">
        <f>+[1]Hoja1!P72</f>
        <v>PE</v>
      </c>
      <c r="U72" s="44" t="str">
        <f>+[1]Hoja1!Q72</f>
        <v>ALUMINIO REYMA ECO NO. 50 15 PZAS.</v>
      </c>
      <c r="V72" s="44" t="str">
        <f>+[1]Hoja1!R72</f>
        <v>CJA</v>
      </c>
      <c r="W72" s="10">
        <f>+[1]Hoja1!V72</f>
        <v>499.40000000000003</v>
      </c>
      <c r="X72" s="7">
        <v>9</v>
      </c>
      <c r="Y72" s="7">
        <v>7</v>
      </c>
      <c r="Z72" s="7">
        <v>5</v>
      </c>
      <c r="AA72" s="8">
        <f t="shared" si="19"/>
        <v>544.29999999999995</v>
      </c>
      <c r="AB72" s="8">
        <f t="shared" si="20"/>
        <v>534.4</v>
      </c>
      <c r="AC72" s="8">
        <f t="shared" si="21"/>
        <v>524.4</v>
      </c>
      <c r="AD72" s="45">
        <f t="shared" ref="AD72:AH90" si="22">+S72</f>
        <v>57482</v>
      </c>
      <c r="AE72" s="45" t="str">
        <f t="shared" si="22"/>
        <v>PE</v>
      </c>
      <c r="AF72" s="47" t="str">
        <f t="shared" si="22"/>
        <v>ALUMINIO REYMA ECO NO. 50 15 PZAS.</v>
      </c>
      <c r="AG72" s="45" t="str">
        <f t="shared" si="22"/>
        <v>CJA</v>
      </c>
      <c r="AH72" s="11">
        <f t="shared" si="22"/>
        <v>499.40000000000003</v>
      </c>
      <c r="AI72" s="15">
        <f t="shared" si="13"/>
        <v>544.29999999999995</v>
      </c>
      <c r="AJ72" s="15">
        <f t="shared" si="13"/>
        <v>534.4</v>
      </c>
      <c r="AK72" s="15">
        <f t="shared" si="13"/>
        <v>524.4</v>
      </c>
      <c r="AL72" s="54"/>
      <c r="AM72" s="54"/>
      <c r="AN72" s="54"/>
    </row>
    <row r="73" spans="1:40" ht="43.5" x14ac:dyDescent="0.5">
      <c r="A73" s="48">
        <f>+[1]Hoja1!A73</f>
        <v>7503009774659</v>
      </c>
      <c r="B73" s="48">
        <f>+[1]Hoja1!B73</f>
        <v>7503009774659</v>
      </c>
      <c r="C73" s="49" t="str">
        <f>+[1]Hoja1!C73</f>
        <v>PE</v>
      </c>
      <c r="D73" s="50" t="str">
        <f>+[1]Hoja1!D73</f>
        <v>ALUMINIO REYMA ECO NO. 100</v>
      </c>
      <c r="E73" s="13" t="str">
        <f>+[1]Hoja1!E73</f>
        <v>PZA</v>
      </c>
      <c r="F73" s="28">
        <f>+[1]Hoja1!F73</f>
        <v>15</v>
      </c>
      <c r="G73" s="43">
        <f>+[1]Hoja1!H73</f>
        <v>16</v>
      </c>
      <c r="H73" s="5">
        <f t="shared" si="14"/>
        <v>71.586666666666659</v>
      </c>
      <c r="I73" s="6">
        <f t="shared" si="15"/>
        <v>61.712643678160916</v>
      </c>
      <c r="J73" s="7">
        <v>12</v>
      </c>
      <c r="K73" s="7">
        <v>10</v>
      </c>
      <c r="L73" s="7">
        <v>7</v>
      </c>
      <c r="M73" s="8">
        <f t="shared" si="16"/>
        <v>80.2</v>
      </c>
      <c r="N73" s="8">
        <f t="shared" si="17"/>
        <v>78.7</v>
      </c>
      <c r="O73" s="8">
        <f t="shared" si="18"/>
        <v>76.599999999999994</v>
      </c>
      <c r="P73" s="9">
        <f t="shared" si="11"/>
        <v>80.2</v>
      </c>
      <c r="Q73" s="9">
        <f t="shared" si="11"/>
        <v>78.7</v>
      </c>
      <c r="R73" s="9">
        <f t="shared" si="11"/>
        <v>76.599999999999994</v>
      </c>
      <c r="S73" s="44">
        <f>+[1]Hoja1!O73</f>
        <v>57481</v>
      </c>
      <c r="T73" s="44" t="str">
        <f>+[1]Hoja1!P73</f>
        <v>PE</v>
      </c>
      <c r="U73" s="44" t="str">
        <f>+[1]Hoja1!Q73</f>
        <v>ALUMINIO REYMA ECO NO. 100 15 PZAS.</v>
      </c>
      <c r="V73" s="44" t="str">
        <f>+[1]Hoja1!R73</f>
        <v>CJA</v>
      </c>
      <c r="W73" s="10">
        <f>+[1]Hoja1!V73</f>
        <v>1073.8</v>
      </c>
      <c r="X73" s="7">
        <v>9</v>
      </c>
      <c r="Y73" s="7">
        <v>7</v>
      </c>
      <c r="Z73" s="7">
        <v>5</v>
      </c>
      <c r="AA73" s="8">
        <f t="shared" si="19"/>
        <v>1170.4000000000001</v>
      </c>
      <c r="AB73" s="8">
        <f t="shared" si="20"/>
        <v>1149</v>
      </c>
      <c r="AC73" s="8">
        <f t="shared" si="21"/>
        <v>1127.5</v>
      </c>
      <c r="AD73" s="45">
        <f t="shared" si="22"/>
        <v>57481</v>
      </c>
      <c r="AE73" s="45" t="str">
        <f t="shared" si="22"/>
        <v>PE</v>
      </c>
      <c r="AF73" s="47" t="str">
        <f t="shared" si="22"/>
        <v>ALUMINIO REYMA ECO NO. 100 15 PZAS.</v>
      </c>
      <c r="AG73" s="45" t="str">
        <f t="shared" si="22"/>
        <v>CJA</v>
      </c>
      <c r="AH73" s="11">
        <f t="shared" si="22"/>
        <v>1073.8</v>
      </c>
      <c r="AI73" s="15">
        <f t="shared" si="13"/>
        <v>1170.4000000000001</v>
      </c>
      <c r="AJ73" s="15">
        <f t="shared" si="13"/>
        <v>1149</v>
      </c>
      <c r="AK73" s="15">
        <f t="shared" si="13"/>
        <v>1127.5</v>
      </c>
      <c r="AL73" s="54"/>
      <c r="AM73" s="54"/>
      <c r="AN73" s="54"/>
    </row>
    <row r="74" spans="1:40" ht="43.5" x14ac:dyDescent="0.5">
      <c r="A74" s="48">
        <f>+[1]Hoja1!A74</f>
        <v>7503009774192</v>
      </c>
      <c r="B74" s="48">
        <f>+[1]Hoja1!B74</f>
        <v>7503009774192</v>
      </c>
      <c r="C74" s="49" t="str">
        <f>+[1]Hoja1!C74</f>
        <v>PE</v>
      </c>
      <c r="D74" s="50" t="str">
        <f>+[1]Hoja1!D74</f>
        <v>ALUMINIO REYMA NO. 7</v>
      </c>
      <c r="E74" s="13" t="str">
        <f>+[1]Hoja1!E74</f>
        <v>PZA</v>
      </c>
      <c r="F74" s="28">
        <f>+[1]Hoja1!F74</f>
        <v>24</v>
      </c>
      <c r="G74" s="43">
        <f>+[1]Hoja1!H74</f>
        <v>16</v>
      </c>
      <c r="H74" s="5">
        <f t="shared" si="14"/>
        <v>16.587500000000002</v>
      </c>
      <c r="I74" s="6">
        <f t="shared" si="15"/>
        <v>14.299568965517244</v>
      </c>
      <c r="J74" s="7">
        <v>12</v>
      </c>
      <c r="K74" s="7">
        <v>10</v>
      </c>
      <c r="L74" s="7">
        <v>7</v>
      </c>
      <c r="M74" s="8">
        <f t="shared" si="16"/>
        <v>18.600000000000001</v>
      </c>
      <c r="N74" s="8">
        <f t="shared" si="17"/>
        <v>18.2</v>
      </c>
      <c r="O74" s="8">
        <f t="shared" si="18"/>
        <v>17.7</v>
      </c>
      <c r="P74" s="9">
        <f t="shared" si="11"/>
        <v>18.600000000000001</v>
      </c>
      <c r="Q74" s="9">
        <f t="shared" si="11"/>
        <v>18.2</v>
      </c>
      <c r="R74" s="9">
        <f t="shared" si="11"/>
        <v>17.7</v>
      </c>
      <c r="S74" s="44">
        <f>+[1]Hoja1!O74</f>
        <v>5746</v>
      </c>
      <c r="T74" s="44" t="str">
        <f>+[1]Hoja1!P74</f>
        <v>PE</v>
      </c>
      <c r="U74" s="44" t="str">
        <f>+[1]Hoja1!Q74</f>
        <v>ALUMINIO REYMA NO. 7 24 PZAS.</v>
      </c>
      <c r="V74" s="44" t="str">
        <f>+[1]Hoja1!R74</f>
        <v>CJA</v>
      </c>
      <c r="W74" s="10">
        <f>+[1]Hoja1!V74</f>
        <v>398.1</v>
      </c>
      <c r="X74" s="7">
        <v>9</v>
      </c>
      <c r="Y74" s="7">
        <v>7</v>
      </c>
      <c r="Z74" s="7">
        <v>5</v>
      </c>
      <c r="AA74" s="8">
        <f t="shared" si="19"/>
        <v>433.9</v>
      </c>
      <c r="AB74" s="8">
        <f t="shared" si="20"/>
        <v>426</v>
      </c>
      <c r="AC74" s="8">
        <f t="shared" si="21"/>
        <v>418</v>
      </c>
      <c r="AD74" s="45">
        <f t="shared" si="22"/>
        <v>5746</v>
      </c>
      <c r="AE74" s="45" t="str">
        <f t="shared" si="22"/>
        <v>PE</v>
      </c>
      <c r="AF74" s="47" t="str">
        <f t="shared" si="22"/>
        <v>ALUMINIO REYMA NO. 7 24 PZAS.</v>
      </c>
      <c r="AG74" s="45" t="str">
        <f t="shared" si="22"/>
        <v>CJA</v>
      </c>
      <c r="AH74" s="11">
        <f t="shared" si="22"/>
        <v>398.1</v>
      </c>
      <c r="AI74" s="15">
        <f t="shared" si="13"/>
        <v>433.9</v>
      </c>
      <c r="AJ74" s="15">
        <f t="shared" si="13"/>
        <v>426</v>
      </c>
      <c r="AK74" s="15">
        <f t="shared" si="13"/>
        <v>418</v>
      </c>
      <c r="AL74" s="54"/>
      <c r="AM74" s="54"/>
      <c r="AN74" s="54"/>
    </row>
    <row r="75" spans="1:40" ht="43.5" x14ac:dyDescent="0.5">
      <c r="A75" s="48">
        <f>+[1]Hoja1!A75</f>
        <v>7503009774376</v>
      </c>
      <c r="B75" s="48">
        <f>+[1]Hoja1!B75</f>
        <v>7503009774376</v>
      </c>
      <c r="C75" s="49" t="str">
        <f>+[1]Hoja1!C75</f>
        <v>PE</v>
      </c>
      <c r="D75" s="50" t="str">
        <f>+[1]Hoja1!D75</f>
        <v>ALUMINIO REYMA NO. 10</v>
      </c>
      <c r="E75" s="13" t="str">
        <f>+[1]Hoja1!E75</f>
        <v>PZA</v>
      </c>
      <c r="F75" s="28">
        <f>+[1]Hoja1!F75</f>
        <v>24</v>
      </c>
      <c r="G75" s="43">
        <f>+[1]Hoja1!H75</f>
        <v>16</v>
      </c>
      <c r="H75" s="5">
        <f t="shared" si="14"/>
        <v>19.308333333333334</v>
      </c>
      <c r="I75" s="6">
        <f t="shared" si="15"/>
        <v>16.645114942528735</v>
      </c>
      <c r="J75" s="7">
        <v>12</v>
      </c>
      <c r="K75" s="7">
        <v>10</v>
      </c>
      <c r="L75" s="7">
        <v>7</v>
      </c>
      <c r="M75" s="8">
        <f t="shared" si="16"/>
        <v>21.6</v>
      </c>
      <c r="N75" s="8">
        <f t="shared" si="17"/>
        <v>21.2</v>
      </c>
      <c r="O75" s="8">
        <f t="shared" si="18"/>
        <v>20.7</v>
      </c>
      <c r="P75" s="9">
        <f t="shared" si="11"/>
        <v>21.6</v>
      </c>
      <c r="Q75" s="9">
        <f t="shared" si="11"/>
        <v>21.2</v>
      </c>
      <c r="R75" s="9">
        <f t="shared" si="11"/>
        <v>20.7</v>
      </c>
      <c r="S75" s="44">
        <f>+[1]Hoja1!O75</f>
        <v>5755</v>
      </c>
      <c r="T75" s="44" t="str">
        <f>+[1]Hoja1!P75</f>
        <v>PE</v>
      </c>
      <c r="U75" s="44" t="str">
        <f>+[1]Hoja1!Q75</f>
        <v>ALUMINIO REYMA NO. 10 24 PZAS.</v>
      </c>
      <c r="V75" s="44" t="str">
        <f>+[1]Hoja1!R75</f>
        <v>CJA</v>
      </c>
      <c r="W75" s="10">
        <f>+[1]Hoja1!V75</f>
        <v>463.40000000000003</v>
      </c>
      <c r="X75" s="7">
        <v>9</v>
      </c>
      <c r="Y75" s="7">
        <v>7</v>
      </c>
      <c r="Z75" s="7">
        <v>5</v>
      </c>
      <c r="AA75" s="8">
        <f t="shared" si="19"/>
        <v>505.1</v>
      </c>
      <c r="AB75" s="8">
        <f t="shared" si="20"/>
        <v>495.8</v>
      </c>
      <c r="AC75" s="8">
        <f t="shared" si="21"/>
        <v>486.6</v>
      </c>
      <c r="AD75" s="45">
        <f t="shared" si="22"/>
        <v>5755</v>
      </c>
      <c r="AE75" s="45" t="str">
        <f t="shared" si="22"/>
        <v>PE</v>
      </c>
      <c r="AF75" s="47" t="str">
        <f t="shared" si="22"/>
        <v>ALUMINIO REYMA NO. 10 24 PZAS.</v>
      </c>
      <c r="AG75" s="45" t="str">
        <f t="shared" si="22"/>
        <v>CJA</v>
      </c>
      <c r="AH75" s="11">
        <f t="shared" si="22"/>
        <v>463.40000000000003</v>
      </c>
      <c r="AI75" s="15">
        <f t="shared" si="13"/>
        <v>505.1</v>
      </c>
      <c r="AJ75" s="15">
        <f t="shared" si="13"/>
        <v>495.8</v>
      </c>
      <c r="AK75" s="15">
        <f t="shared" si="13"/>
        <v>486.6</v>
      </c>
      <c r="AL75" s="54"/>
      <c r="AM75" s="54"/>
      <c r="AN75" s="54"/>
    </row>
    <row r="76" spans="1:40" ht="43.5" x14ac:dyDescent="0.5">
      <c r="A76" s="48">
        <f>+[1]Hoja1!A76</f>
        <v>7503009774178</v>
      </c>
      <c r="B76" s="48">
        <f>+[1]Hoja1!B76</f>
        <v>7503009774178</v>
      </c>
      <c r="C76" s="49" t="str">
        <f>+[1]Hoja1!C76</f>
        <v>PE</v>
      </c>
      <c r="D76" s="50" t="str">
        <f>+[1]Hoja1!D76</f>
        <v>ALUMINIO REYMA GRUESO NO. 50</v>
      </c>
      <c r="E76" s="13" t="str">
        <f>+[1]Hoja1!E76</f>
        <v>PZA</v>
      </c>
      <c r="F76" s="28">
        <f>+[1]Hoja1!F76</f>
        <v>15</v>
      </c>
      <c r="G76" s="43">
        <f>+[1]Hoja1!H76</f>
        <v>16</v>
      </c>
      <c r="H76" s="5">
        <f t="shared" si="14"/>
        <v>46.126666666666665</v>
      </c>
      <c r="I76" s="6">
        <f t="shared" si="15"/>
        <v>39.764367816091955</v>
      </c>
      <c r="J76" s="7">
        <v>12</v>
      </c>
      <c r="K76" s="7">
        <v>10</v>
      </c>
      <c r="L76" s="7">
        <v>7</v>
      </c>
      <c r="M76" s="8">
        <f t="shared" si="16"/>
        <v>51.7</v>
      </c>
      <c r="N76" s="8">
        <f t="shared" si="17"/>
        <v>50.7</v>
      </c>
      <c r="O76" s="8">
        <f t="shared" si="18"/>
        <v>49.4</v>
      </c>
      <c r="P76" s="9">
        <f t="shared" si="11"/>
        <v>51.7</v>
      </c>
      <c r="Q76" s="9">
        <f t="shared" si="11"/>
        <v>50.7</v>
      </c>
      <c r="R76" s="9">
        <f t="shared" si="11"/>
        <v>49.4</v>
      </c>
      <c r="S76" s="44">
        <f>+[1]Hoja1!O76</f>
        <v>5747</v>
      </c>
      <c r="T76" s="44" t="str">
        <f>+[1]Hoja1!P76</f>
        <v>PE</v>
      </c>
      <c r="U76" s="44" t="str">
        <f>+[1]Hoja1!Q76</f>
        <v>ALUMINIO REYMA GRUESO NO. 50 15 PZAS.</v>
      </c>
      <c r="V76" s="44" t="str">
        <f>+[1]Hoja1!R76</f>
        <v>CJA</v>
      </c>
      <c r="W76" s="10">
        <f>+[1]Hoja1!V76</f>
        <v>691.9</v>
      </c>
      <c r="X76" s="7">
        <v>9</v>
      </c>
      <c r="Y76" s="7">
        <v>7</v>
      </c>
      <c r="Z76" s="7">
        <v>5</v>
      </c>
      <c r="AA76" s="8">
        <f t="shared" si="19"/>
        <v>754.2</v>
      </c>
      <c r="AB76" s="8">
        <f t="shared" si="20"/>
        <v>740.3</v>
      </c>
      <c r="AC76" s="8">
        <f t="shared" si="21"/>
        <v>726.5</v>
      </c>
      <c r="AD76" s="45">
        <f t="shared" si="22"/>
        <v>5747</v>
      </c>
      <c r="AE76" s="45" t="str">
        <f t="shared" si="22"/>
        <v>PE</v>
      </c>
      <c r="AF76" s="47" t="str">
        <f t="shared" si="22"/>
        <v>ALUMINIO REYMA GRUESO NO. 50 15 PZAS.</v>
      </c>
      <c r="AG76" s="45" t="str">
        <f t="shared" si="22"/>
        <v>CJA</v>
      </c>
      <c r="AH76" s="11">
        <f t="shared" si="22"/>
        <v>691.9</v>
      </c>
      <c r="AI76" s="15">
        <f t="shared" si="13"/>
        <v>754.2</v>
      </c>
      <c r="AJ76" s="15">
        <f t="shared" si="13"/>
        <v>740.3</v>
      </c>
      <c r="AK76" s="15">
        <f t="shared" si="13"/>
        <v>726.5</v>
      </c>
      <c r="AL76" s="54"/>
      <c r="AM76" s="54"/>
      <c r="AN76" s="54"/>
    </row>
    <row r="77" spans="1:40" ht="43.5" x14ac:dyDescent="0.5">
      <c r="A77" s="48">
        <f>+[1]Hoja1!A77</f>
        <v>7503009774185</v>
      </c>
      <c r="B77" s="48">
        <f>+[1]Hoja1!B77</f>
        <v>7503009774185</v>
      </c>
      <c r="C77" s="49" t="str">
        <f>+[1]Hoja1!C77</f>
        <v>PE</v>
      </c>
      <c r="D77" s="50" t="str">
        <f>+[1]Hoja1!D77</f>
        <v>ALUMINIO REYMA GRUESO NO. 100</v>
      </c>
      <c r="E77" s="13" t="str">
        <f>+[1]Hoja1!E77</f>
        <v>PZA</v>
      </c>
      <c r="F77" s="28">
        <f>+[1]Hoja1!F77</f>
        <v>15</v>
      </c>
      <c r="G77" s="43">
        <f>+[1]Hoja1!H77</f>
        <v>16</v>
      </c>
      <c r="H77" s="5">
        <f t="shared" si="14"/>
        <v>94.713333333333324</v>
      </c>
      <c r="I77" s="6">
        <f t="shared" si="15"/>
        <v>81.649425287356323</v>
      </c>
      <c r="J77" s="7">
        <v>12</v>
      </c>
      <c r="K77" s="7">
        <v>10</v>
      </c>
      <c r="L77" s="7">
        <v>7</v>
      </c>
      <c r="M77" s="8">
        <f t="shared" si="16"/>
        <v>106.1</v>
      </c>
      <c r="N77" s="8">
        <f t="shared" si="17"/>
        <v>104.2</v>
      </c>
      <c r="O77" s="8">
        <f t="shared" si="18"/>
        <v>101.3</v>
      </c>
      <c r="P77" s="9">
        <f t="shared" si="11"/>
        <v>106.1</v>
      </c>
      <c r="Q77" s="9">
        <f t="shared" si="11"/>
        <v>104.2</v>
      </c>
      <c r="R77" s="9">
        <f t="shared" si="11"/>
        <v>101.3</v>
      </c>
      <c r="S77" s="44">
        <f>+[1]Hoja1!O77</f>
        <v>5748</v>
      </c>
      <c r="T77" s="44" t="str">
        <f>+[1]Hoja1!P77</f>
        <v>PE</v>
      </c>
      <c r="U77" s="44" t="str">
        <f>+[1]Hoja1!Q77</f>
        <v>ALUMINIO REYMA GRUESO NO. 100 15 PZAS.</v>
      </c>
      <c r="V77" s="44" t="str">
        <f>+[1]Hoja1!R77</f>
        <v>CJA</v>
      </c>
      <c r="W77" s="10">
        <f>+[1]Hoja1!V77</f>
        <v>1420.6999999999998</v>
      </c>
      <c r="X77" s="7">
        <v>9</v>
      </c>
      <c r="Y77" s="7">
        <v>7</v>
      </c>
      <c r="Z77" s="7">
        <v>5</v>
      </c>
      <c r="AA77" s="8">
        <f t="shared" si="19"/>
        <v>1548.6</v>
      </c>
      <c r="AB77" s="8">
        <f t="shared" si="20"/>
        <v>1520.1</v>
      </c>
      <c r="AC77" s="8">
        <f t="shared" si="21"/>
        <v>1491.7</v>
      </c>
      <c r="AD77" s="45">
        <f t="shared" si="22"/>
        <v>5748</v>
      </c>
      <c r="AE77" s="45" t="str">
        <f t="shared" si="22"/>
        <v>PE</v>
      </c>
      <c r="AF77" s="47" t="str">
        <f t="shared" si="22"/>
        <v>ALUMINIO REYMA GRUESO NO. 100 15 PZAS.</v>
      </c>
      <c r="AG77" s="45" t="str">
        <f t="shared" si="22"/>
        <v>CJA</v>
      </c>
      <c r="AH77" s="11">
        <f t="shared" si="22"/>
        <v>1420.6999999999998</v>
      </c>
      <c r="AI77" s="15">
        <f t="shared" si="13"/>
        <v>1548.6</v>
      </c>
      <c r="AJ77" s="15">
        <f t="shared" si="13"/>
        <v>1520.1</v>
      </c>
      <c r="AK77" s="15">
        <f t="shared" si="13"/>
        <v>1491.7</v>
      </c>
      <c r="AL77" s="54"/>
      <c r="AM77" s="54"/>
      <c r="AN77" s="54"/>
    </row>
    <row r="78" spans="1:40" ht="43.5" x14ac:dyDescent="0.5">
      <c r="A78" s="48">
        <f>+[1]Hoja1!A78</f>
        <v>7503009774529</v>
      </c>
      <c r="B78" s="48">
        <f>+[1]Hoja1!B78</f>
        <v>7503009774529</v>
      </c>
      <c r="C78" s="49" t="str">
        <f>+[1]Hoja1!C78</f>
        <v>PE</v>
      </c>
      <c r="D78" s="50" t="str">
        <f>+[1]Hoja1!D78</f>
        <v>ALUMINIO ALUZAMICH PROFES. 50X15 1 PZA.</v>
      </c>
      <c r="E78" s="13" t="str">
        <f>+[1]Hoja1!E78</f>
        <v>PZA</v>
      </c>
      <c r="F78" s="28">
        <f>+[1]Hoja1!F78</f>
        <v>12</v>
      </c>
      <c r="G78" s="43">
        <f>+[1]Hoja1!H78</f>
        <v>16</v>
      </c>
      <c r="H78" s="5">
        <f t="shared" si="14"/>
        <v>35.725000000000001</v>
      </c>
      <c r="I78" s="6">
        <f t="shared" si="15"/>
        <v>30.797413793103452</v>
      </c>
      <c r="J78" s="7">
        <v>12</v>
      </c>
      <c r="K78" s="7">
        <v>10</v>
      </c>
      <c r="L78" s="7">
        <v>7</v>
      </c>
      <c r="M78" s="8">
        <f t="shared" si="16"/>
        <v>40</v>
      </c>
      <c r="N78" s="8">
        <f t="shared" si="17"/>
        <v>39.299999999999997</v>
      </c>
      <c r="O78" s="8">
        <f t="shared" si="18"/>
        <v>38.200000000000003</v>
      </c>
      <c r="P78" s="9">
        <f t="shared" si="11"/>
        <v>40</v>
      </c>
      <c r="Q78" s="9">
        <f t="shared" si="11"/>
        <v>39.299999999999997</v>
      </c>
      <c r="R78" s="9">
        <f t="shared" si="11"/>
        <v>38.200000000000003</v>
      </c>
      <c r="S78" s="44">
        <f>+[1]Hoja1!O78</f>
        <v>5737</v>
      </c>
      <c r="T78" s="44" t="str">
        <f>+[1]Hoja1!P78</f>
        <v>PE</v>
      </c>
      <c r="U78" s="44" t="str">
        <f>+[1]Hoja1!Q78</f>
        <v>ALUMINIO ALUZAMICH PROFES. 50X15 12 PZAS</v>
      </c>
      <c r="V78" s="44" t="str">
        <f>+[1]Hoja1!R78</f>
        <v>CJA</v>
      </c>
      <c r="W78" s="10">
        <f>+[1]Hoja1!V78</f>
        <v>428.70000000000005</v>
      </c>
      <c r="X78" s="7">
        <v>9</v>
      </c>
      <c r="Y78" s="7">
        <v>7</v>
      </c>
      <c r="Z78" s="7">
        <v>5</v>
      </c>
      <c r="AA78" s="8">
        <f t="shared" si="19"/>
        <v>467.3</v>
      </c>
      <c r="AB78" s="8">
        <f t="shared" si="20"/>
        <v>458.7</v>
      </c>
      <c r="AC78" s="8">
        <f t="shared" si="21"/>
        <v>450.1</v>
      </c>
      <c r="AD78" s="45">
        <f t="shared" si="22"/>
        <v>5737</v>
      </c>
      <c r="AE78" s="45" t="str">
        <f t="shared" si="22"/>
        <v>PE</v>
      </c>
      <c r="AF78" s="47" t="str">
        <f t="shared" si="22"/>
        <v>ALUMINIO ALUZAMICH PROFES. 50X15 12 PZAS</v>
      </c>
      <c r="AG78" s="45" t="str">
        <f t="shared" si="22"/>
        <v>CJA</v>
      </c>
      <c r="AH78" s="11">
        <f t="shared" si="22"/>
        <v>428.70000000000005</v>
      </c>
      <c r="AI78" s="15">
        <f t="shared" si="13"/>
        <v>467.3</v>
      </c>
      <c r="AJ78" s="15">
        <f t="shared" si="13"/>
        <v>458.7</v>
      </c>
      <c r="AK78" s="15">
        <f t="shared" si="13"/>
        <v>450.1</v>
      </c>
      <c r="AL78" s="54"/>
      <c r="AM78" s="54"/>
      <c r="AN78" s="54"/>
    </row>
    <row r="79" spans="1:40" ht="43.5" x14ac:dyDescent="0.5">
      <c r="A79" s="48">
        <f>+[1]Hoja1!A79</f>
        <v>7501037217209</v>
      </c>
      <c r="B79" s="48">
        <f>+[1]Hoja1!B79</f>
        <v>7501037217209</v>
      </c>
      <c r="C79" s="49" t="str">
        <f>+[1]Hoja1!C79</f>
        <v>SS</v>
      </c>
      <c r="D79" s="50" t="str">
        <f>+[1]Hoja1!D79</f>
        <v>LOLTUN SALSA HABANERA ROJA 1 LT.</v>
      </c>
      <c r="E79" s="13" t="str">
        <f>+[1]Hoja1!E79</f>
        <v>PZA</v>
      </c>
      <c r="F79" s="28">
        <f>+[1]Hoja1!F79</f>
        <v>12</v>
      </c>
      <c r="G79" s="43">
        <f>+[1]Hoja1!H79</f>
        <v>0</v>
      </c>
      <c r="H79" s="5">
        <f t="shared" si="14"/>
        <v>62.933333333333337</v>
      </c>
      <c r="I79" s="6">
        <f t="shared" si="15"/>
        <v>62.933333333333337</v>
      </c>
      <c r="J79" s="7">
        <v>12</v>
      </c>
      <c r="K79" s="7">
        <v>10</v>
      </c>
      <c r="L79" s="7">
        <v>7</v>
      </c>
      <c r="M79" s="8">
        <f t="shared" si="16"/>
        <v>70.5</v>
      </c>
      <c r="N79" s="8">
        <f t="shared" si="17"/>
        <v>69.2</v>
      </c>
      <c r="O79" s="8">
        <f t="shared" si="18"/>
        <v>67.3</v>
      </c>
      <c r="P79" s="9">
        <f t="shared" si="11"/>
        <v>70.5</v>
      </c>
      <c r="Q79" s="9">
        <f t="shared" si="11"/>
        <v>69.2</v>
      </c>
      <c r="R79" s="9">
        <f t="shared" si="11"/>
        <v>67.3</v>
      </c>
      <c r="S79" s="44">
        <f>+[1]Hoja1!O79</f>
        <v>6107</v>
      </c>
      <c r="T79" s="44" t="str">
        <f>+[1]Hoja1!P79</f>
        <v>SS</v>
      </c>
      <c r="U79" s="44" t="str">
        <f>+[1]Hoja1!Q79</f>
        <v>LOLTUN SALSA HABANERA ROJA 12/1 LT.</v>
      </c>
      <c r="V79" s="44" t="str">
        <f>+[1]Hoja1!R79</f>
        <v>CJA</v>
      </c>
      <c r="W79" s="10">
        <f>+[1]Hoja1!V79</f>
        <v>755.2</v>
      </c>
      <c r="X79" s="7">
        <v>9</v>
      </c>
      <c r="Y79" s="7">
        <v>7</v>
      </c>
      <c r="Z79" s="7">
        <v>5</v>
      </c>
      <c r="AA79" s="8">
        <f t="shared" si="19"/>
        <v>823.2</v>
      </c>
      <c r="AB79" s="8">
        <f t="shared" si="20"/>
        <v>808.1</v>
      </c>
      <c r="AC79" s="8">
        <f t="shared" si="21"/>
        <v>793</v>
      </c>
      <c r="AD79" s="45">
        <f t="shared" si="22"/>
        <v>6107</v>
      </c>
      <c r="AE79" s="45" t="str">
        <f t="shared" si="22"/>
        <v>SS</v>
      </c>
      <c r="AF79" s="47" t="str">
        <f t="shared" si="22"/>
        <v>LOLTUN SALSA HABANERA ROJA 12/1 LT.</v>
      </c>
      <c r="AG79" s="45" t="str">
        <f t="shared" si="22"/>
        <v>CJA</v>
      </c>
      <c r="AH79" s="11">
        <f t="shared" si="22"/>
        <v>755.2</v>
      </c>
      <c r="AI79" s="15">
        <f t="shared" si="13"/>
        <v>823.2</v>
      </c>
      <c r="AJ79" s="15">
        <f t="shared" si="13"/>
        <v>808.1</v>
      </c>
      <c r="AK79" s="15">
        <f t="shared" si="13"/>
        <v>793</v>
      </c>
      <c r="AL79" s="54"/>
      <c r="AM79" s="54"/>
      <c r="AN79" s="54"/>
    </row>
    <row r="80" spans="1:40" ht="43.5" x14ac:dyDescent="0.5">
      <c r="A80" s="48">
        <f>+[1]Hoja1!A80</f>
        <v>7506314807272</v>
      </c>
      <c r="B80" s="48">
        <f>+[1]Hoja1!B80</f>
        <v>7506314807272</v>
      </c>
      <c r="C80" s="49" t="str">
        <f>+[1]Hoja1!C80</f>
        <v>VV</v>
      </c>
      <c r="D80" s="50" t="str">
        <f>+[1]Hoja1!D80</f>
        <v>ALUMINIO KEPRAIS HOJAS 200 PZAS.</v>
      </c>
      <c r="E80" s="13" t="str">
        <f>+[1]Hoja1!E80</f>
        <v>PAQ</v>
      </c>
      <c r="F80" s="28">
        <f>+[1]Hoja1!F80</f>
        <v>10</v>
      </c>
      <c r="G80" s="43">
        <f>+[1]Hoja1!H80</f>
        <v>16</v>
      </c>
      <c r="H80" s="5">
        <f t="shared" si="14"/>
        <v>97.97</v>
      </c>
      <c r="I80" s="6">
        <f t="shared" si="15"/>
        <v>84.456896551724142</v>
      </c>
      <c r="J80" s="7">
        <v>12</v>
      </c>
      <c r="K80" s="7">
        <v>10</v>
      </c>
      <c r="L80" s="7">
        <v>7</v>
      </c>
      <c r="M80" s="8">
        <f t="shared" si="16"/>
        <v>109.7</v>
      </c>
      <c r="N80" s="8">
        <f t="shared" si="17"/>
        <v>107.8</v>
      </c>
      <c r="O80" s="8">
        <f t="shared" si="18"/>
        <v>104.8</v>
      </c>
      <c r="P80" s="9">
        <f t="shared" si="11"/>
        <v>109.7</v>
      </c>
      <c r="Q80" s="9">
        <f t="shared" si="11"/>
        <v>107.8</v>
      </c>
      <c r="R80" s="9">
        <f t="shared" si="11"/>
        <v>104.8</v>
      </c>
      <c r="S80" s="44">
        <f>+[1]Hoja1!O80</f>
        <v>750869852007</v>
      </c>
      <c r="T80" s="44" t="str">
        <f>+[1]Hoja1!P80</f>
        <v>PE</v>
      </c>
      <c r="U80" s="44" t="str">
        <f>+[1]Hoja1!Q80</f>
        <v>ALUMINIO KEPRAIS HOJAS 10/200 PZAS.</v>
      </c>
      <c r="V80" s="44" t="str">
        <f>+[1]Hoja1!R80</f>
        <v>CJA</v>
      </c>
      <c r="W80" s="10">
        <f>+[1]Hoja1!V80</f>
        <v>979.7</v>
      </c>
      <c r="X80" s="7">
        <v>9</v>
      </c>
      <c r="Y80" s="7">
        <v>7</v>
      </c>
      <c r="Z80" s="7">
        <v>5</v>
      </c>
      <c r="AA80" s="8">
        <f t="shared" si="19"/>
        <v>1067.9000000000001</v>
      </c>
      <c r="AB80" s="8">
        <f t="shared" si="20"/>
        <v>1048.3</v>
      </c>
      <c r="AC80" s="8">
        <f t="shared" si="21"/>
        <v>1028.7</v>
      </c>
      <c r="AD80" s="45">
        <f t="shared" si="22"/>
        <v>750869852007</v>
      </c>
      <c r="AE80" s="45" t="str">
        <f t="shared" si="22"/>
        <v>PE</v>
      </c>
      <c r="AF80" s="47" t="str">
        <f t="shared" si="22"/>
        <v>ALUMINIO KEPRAIS HOJAS 10/200 PZAS.</v>
      </c>
      <c r="AG80" s="45" t="str">
        <f t="shared" si="22"/>
        <v>CJA</v>
      </c>
      <c r="AH80" s="11">
        <f t="shared" si="22"/>
        <v>979.7</v>
      </c>
      <c r="AI80" s="15">
        <f t="shared" si="13"/>
        <v>1067.9000000000001</v>
      </c>
      <c r="AJ80" s="15">
        <f t="shared" si="13"/>
        <v>1048.3</v>
      </c>
      <c r="AK80" s="15">
        <f t="shared" si="13"/>
        <v>1028.7</v>
      </c>
      <c r="AL80" s="54"/>
      <c r="AM80" s="54"/>
      <c r="AN80" s="54"/>
    </row>
    <row r="81" spans="1:40" ht="43.5" x14ac:dyDescent="0.5">
      <c r="A81" s="48">
        <f>+[1]Hoja1!A81</f>
        <v>7506397900198</v>
      </c>
      <c r="B81" s="48">
        <f>+[1]Hoja1!B81</f>
        <v>7506397900198</v>
      </c>
      <c r="C81" s="49" t="str">
        <f>+[1]Hoja1!C81</f>
        <v>VV</v>
      </c>
      <c r="D81" s="50" t="str">
        <f>+[1]Hoja1!D81</f>
        <v>VEL REYMA COPA IRU¥A 1 PZA.</v>
      </c>
      <c r="E81" s="13" t="str">
        <f>+[1]Hoja1!E81</f>
        <v>PZA</v>
      </c>
      <c r="F81" s="28">
        <f>+[1]Hoja1!F81</f>
        <v>24</v>
      </c>
      <c r="G81" s="43">
        <f>+[1]Hoja1!H81</f>
        <v>16</v>
      </c>
      <c r="H81" s="5">
        <f t="shared" si="14"/>
        <v>23.724999999999998</v>
      </c>
      <c r="I81" s="6">
        <f t="shared" si="15"/>
        <v>20.452586206896552</v>
      </c>
      <c r="J81" s="7">
        <v>12</v>
      </c>
      <c r="K81" s="7">
        <v>10</v>
      </c>
      <c r="L81" s="7">
        <v>7</v>
      </c>
      <c r="M81" s="8">
        <f t="shared" si="16"/>
        <v>26.6</v>
      </c>
      <c r="N81" s="8">
        <f t="shared" si="17"/>
        <v>26.1</v>
      </c>
      <c r="O81" s="8">
        <f t="shared" si="18"/>
        <v>25.4</v>
      </c>
      <c r="P81" s="9">
        <f t="shared" si="11"/>
        <v>26.6</v>
      </c>
      <c r="Q81" s="9">
        <f t="shared" si="11"/>
        <v>26.1</v>
      </c>
      <c r="R81" s="9">
        <f t="shared" si="11"/>
        <v>25.4</v>
      </c>
      <c r="S81" s="44">
        <f>+[1]Hoja1!O81</f>
        <v>750639700402</v>
      </c>
      <c r="T81" s="44" t="str">
        <f>+[1]Hoja1!P81</f>
        <v>VV</v>
      </c>
      <c r="U81" s="44" t="str">
        <f>+[1]Hoja1!Q81</f>
        <v>VEL REYMA COPA IRU¥A 24 PZAS.</v>
      </c>
      <c r="V81" s="44" t="str">
        <f>+[1]Hoja1!R81</f>
        <v>CJA</v>
      </c>
      <c r="W81" s="10">
        <f>+[1]Hoja1!V81</f>
        <v>569.4</v>
      </c>
      <c r="X81" s="7">
        <v>9</v>
      </c>
      <c r="Y81" s="7">
        <v>7</v>
      </c>
      <c r="Z81" s="7">
        <v>5</v>
      </c>
      <c r="AA81" s="8">
        <f t="shared" si="19"/>
        <v>620.6</v>
      </c>
      <c r="AB81" s="8">
        <f t="shared" si="20"/>
        <v>609.29999999999995</v>
      </c>
      <c r="AC81" s="8">
        <f t="shared" si="21"/>
        <v>597.9</v>
      </c>
      <c r="AD81" s="45">
        <f t="shared" si="22"/>
        <v>750639700402</v>
      </c>
      <c r="AE81" s="45" t="str">
        <f t="shared" si="22"/>
        <v>VV</v>
      </c>
      <c r="AF81" s="47" t="str">
        <f t="shared" si="22"/>
        <v>VEL REYMA COPA IRU¥A 24 PZAS.</v>
      </c>
      <c r="AG81" s="45" t="str">
        <f t="shared" si="22"/>
        <v>CJA</v>
      </c>
      <c r="AH81" s="11">
        <f t="shared" si="22"/>
        <v>569.4</v>
      </c>
      <c r="AI81" s="15">
        <f t="shared" si="13"/>
        <v>620.6</v>
      </c>
      <c r="AJ81" s="15">
        <f t="shared" si="13"/>
        <v>609.29999999999995</v>
      </c>
      <c r="AK81" s="15">
        <f t="shared" si="13"/>
        <v>597.9</v>
      </c>
      <c r="AL81" s="54"/>
      <c r="AM81" s="54"/>
      <c r="AN81" s="54"/>
    </row>
    <row r="82" spans="1:40" ht="43.5" x14ac:dyDescent="0.5">
      <c r="A82" s="48">
        <f>+[1]Hoja1!A82</f>
        <v>7503009774604</v>
      </c>
      <c r="B82" s="48">
        <f>+[1]Hoja1!B82</f>
        <v>7502270222494</v>
      </c>
      <c r="C82" s="49" t="str">
        <f>+[1]Hoja1!C82</f>
        <v>VV</v>
      </c>
      <c r="D82" s="50" t="str">
        <f>+[1]Hoja1!D82</f>
        <v>VEL REYMA COPA LIMONCITO 1 PZA.</v>
      </c>
      <c r="E82" s="13" t="str">
        <f>+[1]Hoja1!E82</f>
        <v>PZA</v>
      </c>
      <c r="F82" s="28">
        <f>+[1]Hoja1!F82</f>
        <v>6</v>
      </c>
      <c r="G82" s="43">
        <f>+[1]Hoja1!H82</f>
        <v>16</v>
      </c>
      <c r="H82" s="5">
        <f t="shared" si="14"/>
        <v>16.099999999999998</v>
      </c>
      <c r="I82" s="6">
        <f t="shared" si="15"/>
        <v>13.879310344827585</v>
      </c>
      <c r="J82" s="7">
        <v>12</v>
      </c>
      <c r="K82" s="7">
        <v>10</v>
      </c>
      <c r="L82" s="7">
        <v>5</v>
      </c>
      <c r="M82" s="8">
        <f t="shared" si="16"/>
        <v>18</v>
      </c>
      <c r="N82" s="8">
        <f t="shared" si="17"/>
        <v>17.7</v>
      </c>
      <c r="O82" s="8">
        <f t="shared" si="18"/>
        <v>16.899999999999999</v>
      </c>
      <c r="P82" s="9">
        <f t="shared" si="11"/>
        <v>18</v>
      </c>
      <c r="Q82" s="9">
        <f t="shared" si="11"/>
        <v>17.7</v>
      </c>
      <c r="R82" s="9">
        <f t="shared" si="11"/>
        <v>16.899999999999999</v>
      </c>
      <c r="S82" s="44">
        <f>+[1]Hoja1!O82</f>
        <v>750639700405</v>
      </c>
      <c r="T82" s="44" t="str">
        <f>+[1]Hoja1!P82</f>
        <v>VV</v>
      </c>
      <c r="U82" s="44" t="str">
        <f>+[1]Hoja1!Q82</f>
        <v>VEL REYMA COPA LIMONCITO 6 PZAS.</v>
      </c>
      <c r="V82" s="44" t="str">
        <f>+[1]Hoja1!R82</f>
        <v>EXH</v>
      </c>
      <c r="W82" s="10">
        <f>+[1]Hoja1!V82</f>
        <v>96.6</v>
      </c>
      <c r="X82" s="7">
        <v>9</v>
      </c>
      <c r="Y82" s="7">
        <v>7</v>
      </c>
      <c r="Z82" s="7">
        <v>5.4</v>
      </c>
      <c r="AA82" s="8">
        <f t="shared" si="19"/>
        <v>105.3</v>
      </c>
      <c r="AB82" s="8">
        <f t="shared" si="20"/>
        <v>103.4</v>
      </c>
      <c r="AC82" s="8">
        <f t="shared" si="21"/>
        <v>101.8</v>
      </c>
      <c r="AD82" s="45">
        <f t="shared" si="22"/>
        <v>750639700405</v>
      </c>
      <c r="AE82" s="45" t="str">
        <f t="shared" si="22"/>
        <v>VV</v>
      </c>
      <c r="AF82" s="47" t="str">
        <f t="shared" si="22"/>
        <v>VEL REYMA COPA LIMONCITO 6 PZAS.</v>
      </c>
      <c r="AG82" s="45" t="str">
        <f t="shared" si="22"/>
        <v>EXH</v>
      </c>
      <c r="AH82" s="11">
        <f t="shared" si="22"/>
        <v>96.6</v>
      </c>
      <c r="AI82" s="15">
        <f t="shared" si="13"/>
        <v>105.3</v>
      </c>
      <c r="AJ82" s="15">
        <f t="shared" si="13"/>
        <v>103.4</v>
      </c>
      <c r="AK82" s="15">
        <f t="shared" si="13"/>
        <v>101.8</v>
      </c>
      <c r="AL82" s="54"/>
      <c r="AM82" s="54"/>
      <c r="AN82" s="54"/>
    </row>
    <row r="83" spans="1:40" ht="43.5" x14ac:dyDescent="0.5">
      <c r="A83" s="48">
        <f>+[1]Hoja1!A83</f>
        <v>7503009774604</v>
      </c>
      <c r="B83" s="48">
        <f>+[1]Hoja1!B83</f>
        <v>7502270222494</v>
      </c>
      <c r="C83" s="49" t="str">
        <f>+[1]Hoja1!C83</f>
        <v>VV</v>
      </c>
      <c r="D83" s="50" t="str">
        <f>+[1]Hoja1!D83</f>
        <v>VEL REYMA COPA LIMONCITO 1 PZA.</v>
      </c>
      <c r="E83" s="13" t="str">
        <f>+[1]Hoja1!E83</f>
        <v>PZA</v>
      </c>
      <c r="F83" s="28">
        <f>+[1]Hoja1!F83</f>
        <v>36</v>
      </c>
      <c r="G83" s="43">
        <f>+[1]Hoja1!H83</f>
        <v>16</v>
      </c>
      <c r="H83" s="5">
        <f t="shared" si="14"/>
        <v>16.100000000000001</v>
      </c>
      <c r="I83" s="6">
        <f t="shared" si="15"/>
        <v>13.879310344827589</v>
      </c>
      <c r="J83" s="7">
        <v>12</v>
      </c>
      <c r="K83" s="7">
        <v>10</v>
      </c>
      <c r="L83" s="7">
        <v>5</v>
      </c>
      <c r="M83" s="8">
        <f t="shared" si="16"/>
        <v>18</v>
      </c>
      <c r="N83" s="8">
        <f t="shared" si="17"/>
        <v>17.7</v>
      </c>
      <c r="O83" s="8">
        <f t="shared" si="18"/>
        <v>16.899999999999999</v>
      </c>
      <c r="P83" s="9">
        <f t="shared" si="11"/>
        <v>18</v>
      </c>
      <c r="Q83" s="9">
        <f t="shared" si="11"/>
        <v>17.7</v>
      </c>
      <c r="R83" s="9">
        <f t="shared" si="11"/>
        <v>16.899999999999999</v>
      </c>
      <c r="S83" s="44">
        <f>+[1]Hoja1!O83</f>
        <v>7502152445</v>
      </c>
      <c r="T83" s="44" t="str">
        <f>+[1]Hoja1!P83</f>
        <v>VV</v>
      </c>
      <c r="U83" s="44" t="str">
        <f>+[1]Hoja1!Q83</f>
        <v>VEL REYMA COPA LIMONCITO 6/6 PZAS.</v>
      </c>
      <c r="V83" s="44" t="str">
        <f>+[1]Hoja1!R83</f>
        <v>CJA</v>
      </c>
      <c r="W83" s="10">
        <f>+[1]Hoja1!V83</f>
        <v>579.6</v>
      </c>
      <c r="X83" s="7">
        <v>9</v>
      </c>
      <c r="Y83" s="7">
        <v>7</v>
      </c>
      <c r="Z83" s="7">
        <v>5.4</v>
      </c>
      <c r="AA83" s="8">
        <f t="shared" si="19"/>
        <v>631.79999999999995</v>
      </c>
      <c r="AB83" s="8">
        <f t="shared" si="20"/>
        <v>620.20000000000005</v>
      </c>
      <c r="AC83" s="8">
        <f t="shared" si="21"/>
        <v>610.9</v>
      </c>
      <c r="AD83" s="45">
        <f t="shared" si="22"/>
        <v>7502152445</v>
      </c>
      <c r="AE83" s="45" t="str">
        <f t="shared" si="22"/>
        <v>VV</v>
      </c>
      <c r="AF83" s="47" t="str">
        <f t="shared" si="22"/>
        <v>VEL REYMA COPA LIMONCITO 6/6 PZAS.</v>
      </c>
      <c r="AG83" s="45" t="str">
        <f t="shared" si="22"/>
        <v>CJA</v>
      </c>
      <c r="AH83" s="11">
        <f t="shared" si="22"/>
        <v>579.6</v>
      </c>
      <c r="AI83" s="15">
        <f t="shared" si="13"/>
        <v>631.79999999999995</v>
      </c>
      <c r="AJ83" s="15">
        <f t="shared" si="13"/>
        <v>620.20000000000005</v>
      </c>
      <c r="AK83" s="15">
        <f t="shared" si="13"/>
        <v>610.9</v>
      </c>
      <c r="AL83" s="54"/>
      <c r="AM83" s="54"/>
      <c r="AN83" s="54"/>
    </row>
    <row r="84" spans="1:40" ht="43.5" x14ac:dyDescent="0.5">
      <c r="A84" s="48">
        <f>+[1]Hoja1!A84</f>
        <v>744831100750</v>
      </c>
      <c r="B84" s="48">
        <f>+[1]Hoja1!B84</f>
        <v>744831100750</v>
      </c>
      <c r="C84" s="49" t="str">
        <f>+[1]Hoja1!C84</f>
        <v>VV</v>
      </c>
      <c r="D84" s="50" t="str">
        <f>+[1]Hoja1!D84</f>
        <v>VEL LUZ ET. &lt;VELAS&gt; SATURNO 16 PZAS.</v>
      </c>
      <c r="E84" s="13" t="str">
        <f>+[1]Hoja1!E84</f>
        <v>EXH</v>
      </c>
      <c r="F84" s="28">
        <f>+[1]Hoja1!F84</f>
        <v>6.2E-2</v>
      </c>
      <c r="G84" s="43">
        <f>+[1]Hoja1!H84</f>
        <v>16</v>
      </c>
      <c r="H84" s="5">
        <f t="shared" si="14"/>
        <v>59.677419354838712</v>
      </c>
      <c r="I84" s="6">
        <f t="shared" si="15"/>
        <v>51.446051167964413</v>
      </c>
      <c r="J84" s="7">
        <v>12</v>
      </c>
      <c r="K84" s="7">
        <v>10</v>
      </c>
      <c r="L84" s="7">
        <v>7</v>
      </c>
      <c r="M84" s="8">
        <f t="shared" si="16"/>
        <v>66.8</v>
      </c>
      <c r="N84" s="8">
        <f t="shared" si="17"/>
        <v>65.599999999999994</v>
      </c>
      <c r="O84" s="8">
        <f t="shared" si="18"/>
        <v>63.9</v>
      </c>
      <c r="P84" s="9">
        <f t="shared" si="11"/>
        <v>66.8</v>
      </c>
      <c r="Q84" s="9">
        <f t="shared" si="11"/>
        <v>65.599999999999994</v>
      </c>
      <c r="R84" s="9">
        <f t="shared" si="11"/>
        <v>63.9</v>
      </c>
      <c r="S84" s="44">
        <f>+[1]Hoja1!O84</f>
        <v>7821</v>
      </c>
      <c r="T84" s="44" t="str">
        <f>+[1]Hoja1!P84</f>
        <v>VV</v>
      </c>
      <c r="U84" s="44" t="str">
        <f>+[1]Hoja1!Q84</f>
        <v>VEL LUZ ET. &lt;VELAS&gt; SATURNO 1 PIEZA</v>
      </c>
      <c r="V84" s="44" t="str">
        <f>+[1]Hoja1!R84</f>
        <v>PZA</v>
      </c>
      <c r="W84" s="10">
        <f>+[1]Hoja1!V84</f>
        <v>3.7</v>
      </c>
      <c r="X84" s="7">
        <v>39</v>
      </c>
      <c r="Y84" s="7">
        <v>39</v>
      </c>
      <c r="Z84" s="7">
        <v>7</v>
      </c>
      <c r="AA84" s="8">
        <f t="shared" si="19"/>
        <v>5.0999999999999996</v>
      </c>
      <c r="AB84" s="8">
        <f t="shared" si="20"/>
        <v>5.0999999999999996</v>
      </c>
      <c r="AC84" s="8">
        <f t="shared" si="21"/>
        <v>4</v>
      </c>
      <c r="AD84" s="45">
        <f t="shared" si="22"/>
        <v>7821</v>
      </c>
      <c r="AE84" s="45" t="str">
        <f t="shared" si="22"/>
        <v>VV</v>
      </c>
      <c r="AF84" s="47" t="str">
        <f t="shared" si="22"/>
        <v>VEL LUZ ET. &lt;VELAS&gt; SATURNO 1 PIEZA</v>
      </c>
      <c r="AG84" s="45" t="str">
        <f t="shared" si="22"/>
        <v>PZA</v>
      </c>
      <c r="AH84" s="11">
        <f t="shared" si="22"/>
        <v>3.7</v>
      </c>
      <c r="AI84" s="15">
        <f t="shared" si="13"/>
        <v>5.0999999999999996</v>
      </c>
      <c r="AJ84" s="15">
        <f t="shared" si="13"/>
        <v>5.0999999999999996</v>
      </c>
      <c r="AK84" s="15">
        <f t="shared" si="13"/>
        <v>4</v>
      </c>
      <c r="AL84" s="54"/>
      <c r="AM84" s="54"/>
      <c r="AN84" s="54"/>
    </row>
    <row r="85" spans="1:40" ht="43.5" x14ac:dyDescent="0.5">
      <c r="A85" s="48">
        <f>+[1]Hoja1!A85</f>
        <v>744831100750</v>
      </c>
      <c r="B85" s="48">
        <f>+[1]Hoja1!B85</f>
        <v>744831100750</v>
      </c>
      <c r="C85" s="49" t="str">
        <f>+[1]Hoja1!C85</f>
        <v>VV</v>
      </c>
      <c r="D85" s="50" t="str">
        <f>+[1]Hoja1!D85</f>
        <v>VEL LUZ ET. &lt;VELAS&gt; SATURNO 16 PZAS.</v>
      </c>
      <c r="E85" s="13" t="str">
        <f>+[1]Hoja1!E85</f>
        <v>EXH</v>
      </c>
      <c r="F85" s="28">
        <f>+[1]Hoja1!F85</f>
        <v>6</v>
      </c>
      <c r="G85" s="43">
        <f>+[1]Hoja1!H85</f>
        <v>16</v>
      </c>
      <c r="H85" s="5">
        <f t="shared" si="14"/>
        <v>59.70000000000001</v>
      </c>
      <c r="I85" s="6">
        <f t="shared" si="15"/>
        <v>51.465517241379324</v>
      </c>
      <c r="J85" s="7">
        <v>12</v>
      </c>
      <c r="K85" s="7">
        <v>10</v>
      </c>
      <c r="L85" s="7">
        <v>7</v>
      </c>
      <c r="M85" s="8">
        <f t="shared" si="16"/>
        <v>66.900000000000006</v>
      </c>
      <c r="N85" s="8">
        <f t="shared" si="17"/>
        <v>65.7</v>
      </c>
      <c r="O85" s="8">
        <f t="shared" si="18"/>
        <v>63.9</v>
      </c>
      <c r="P85" s="9">
        <f t="shared" ref="P85:R90" si="23">+M85</f>
        <v>66.900000000000006</v>
      </c>
      <c r="Q85" s="9">
        <f t="shared" si="23"/>
        <v>65.7</v>
      </c>
      <c r="R85" s="9">
        <f t="shared" si="23"/>
        <v>63.9</v>
      </c>
      <c r="S85" s="44">
        <f>+[1]Hoja1!O85</f>
        <v>7822</v>
      </c>
      <c r="T85" s="44" t="str">
        <f>+[1]Hoja1!P85</f>
        <v>VV</v>
      </c>
      <c r="U85" s="44" t="str">
        <f>+[1]Hoja1!Q85</f>
        <v>VEL LUZ ET. &lt;VELAS&gt; SATURNO 6/16 PZAS.</v>
      </c>
      <c r="V85" s="44" t="str">
        <f>+[1]Hoja1!R85</f>
        <v>CJA</v>
      </c>
      <c r="W85" s="10">
        <f>+[1]Hoja1!V85</f>
        <v>358.20000000000005</v>
      </c>
      <c r="X85" s="7">
        <v>13</v>
      </c>
      <c r="Y85" s="7">
        <v>11</v>
      </c>
      <c r="Z85" s="7">
        <v>7.08</v>
      </c>
      <c r="AA85" s="8">
        <f t="shared" si="19"/>
        <v>404.8</v>
      </c>
      <c r="AB85" s="8">
        <f t="shared" si="20"/>
        <v>397.6</v>
      </c>
      <c r="AC85" s="8">
        <f t="shared" si="21"/>
        <v>383.6</v>
      </c>
      <c r="AD85" s="45">
        <f t="shared" si="22"/>
        <v>7822</v>
      </c>
      <c r="AE85" s="45" t="str">
        <f t="shared" si="22"/>
        <v>VV</v>
      </c>
      <c r="AF85" s="47" t="str">
        <f t="shared" si="22"/>
        <v>VEL LUZ ET. &lt;VELAS&gt; SATURNO 6/16 PZAS.</v>
      </c>
      <c r="AG85" s="45" t="str">
        <f t="shared" si="22"/>
        <v>CJA</v>
      </c>
      <c r="AH85" s="11">
        <f t="shared" si="22"/>
        <v>358.20000000000005</v>
      </c>
      <c r="AI85" s="15">
        <f t="shared" ref="AI85:AK90" si="24">+AA85</f>
        <v>404.8</v>
      </c>
      <c r="AJ85" s="15">
        <f t="shared" si="24"/>
        <v>397.6</v>
      </c>
      <c r="AK85" s="15">
        <f t="shared" si="24"/>
        <v>383.6</v>
      </c>
      <c r="AL85" s="54"/>
      <c r="AM85" s="54"/>
      <c r="AN85" s="54"/>
    </row>
    <row r="86" spans="1:40" ht="43.5" x14ac:dyDescent="0.5">
      <c r="A86" s="48">
        <f>+[1]Hoja1!A86</f>
        <v>7503009774635</v>
      </c>
      <c r="B86" s="48">
        <f>+[1]Hoja1!B86</f>
        <v>7503009774635</v>
      </c>
      <c r="C86" s="49" t="str">
        <f>+[1]Hoja1!C86</f>
        <v>PE</v>
      </c>
      <c r="D86" s="50" t="str">
        <f>+[1]Hoja1!D86</f>
        <v>ALUMINIO REYMA *ECON.* GRUESO NO 400</v>
      </c>
      <c r="E86" s="13" t="str">
        <f>+[1]Hoja1!E86</f>
        <v>PZA</v>
      </c>
      <c r="F86" s="28">
        <f>+[1]Hoja1!F86</f>
        <v>1</v>
      </c>
      <c r="G86" s="43">
        <f>+[1]Hoja1!H86</f>
        <v>16</v>
      </c>
      <c r="H86" s="5">
        <v>233.29999999999998</v>
      </c>
      <c r="I86" s="6">
        <f t="shared" si="15"/>
        <v>201.12068965517241</v>
      </c>
      <c r="J86" s="7">
        <v>10</v>
      </c>
      <c r="K86" s="7">
        <v>8</v>
      </c>
      <c r="L86" s="7">
        <v>6</v>
      </c>
      <c r="M86" s="8">
        <f t="shared" si="16"/>
        <v>256.60000000000002</v>
      </c>
      <c r="N86" s="8">
        <f t="shared" si="17"/>
        <v>252</v>
      </c>
      <c r="O86" s="8">
        <f t="shared" si="18"/>
        <v>247.3</v>
      </c>
      <c r="P86" s="9">
        <f t="shared" si="23"/>
        <v>256.60000000000002</v>
      </c>
      <c r="Q86" s="9">
        <f t="shared" si="23"/>
        <v>252</v>
      </c>
      <c r="R86" s="9">
        <f t="shared" si="23"/>
        <v>247.3</v>
      </c>
      <c r="S86" s="44">
        <f>+[1]Hoja1!O86</f>
        <v>0</v>
      </c>
      <c r="T86" s="44">
        <f>+[1]Hoja1!P86</f>
        <v>0</v>
      </c>
      <c r="U86" s="44">
        <f>+[1]Hoja1!Q86</f>
        <v>0</v>
      </c>
      <c r="V86" s="44">
        <f>+[1]Hoja1!R86</f>
        <v>0</v>
      </c>
      <c r="W86" s="10">
        <f>+[1]Hoja1!V86</f>
        <v>0</v>
      </c>
      <c r="X86" s="7">
        <v>-100</v>
      </c>
      <c r="Y86" s="7">
        <v>-100</v>
      </c>
      <c r="Z86" s="7">
        <v>-100</v>
      </c>
      <c r="AA86" s="8">
        <f t="shared" si="19"/>
        <v>0</v>
      </c>
      <c r="AB86" s="8">
        <f t="shared" si="20"/>
        <v>0</v>
      </c>
      <c r="AC86" s="8">
        <f t="shared" si="21"/>
        <v>0</v>
      </c>
      <c r="AD86" s="45">
        <f t="shared" si="22"/>
        <v>0</v>
      </c>
      <c r="AE86" s="45">
        <f t="shared" si="22"/>
        <v>0</v>
      </c>
      <c r="AF86" s="47">
        <f t="shared" si="22"/>
        <v>0</v>
      </c>
      <c r="AG86" s="45">
        <f t="shared" si="22"/>
        <v>0</v>
      </c>
      <c r="AH86" s="11">
        <f t="shared" si="22"/>
        <v>0</v>
      </c>
      <c r="AI86" s="15">
        <f t="shared" si="24"/>
        <v>0</v>
      </c>
      <c r="AJ86" s="15">
        <f t="shared" si="24"/>
        <v>0</v>
      </c>
      <c r="AK86" s="15">
        <f t="shared" si="24"/>
        <v>0</v>
      </c>
      <c r="AL86" s="54"/>
      <c r="AM86" s="54"/>
      <c r="AN86" s="54"/>
    </row>
    <row r="87" spans="1:40" ht="43.5" x14ac:dyDescent="0.5">
      <c r="A87" s="48">
        <f>+[1]Hoja1!A87</f>
        <v>7503009774208</v>
      </c>
      <c r="B87" s="48">
        <f>+[1]Hoja1!B87</f>
        <v>7503009774208</v>
      </c>
      <c r="C87" s="49" t="str">
        <f>+[1]Hoja1!C87</f>
        <v>PE</v>
      </c>
      <c r="D87" s="50" t="str">
        <f>+[1]Hoja1!D87</f>
        <v>ALUMINIO REYMA NORMAL NO. 400</v>
      </c>
      <c r="E87" s="13" t="str">
        <f>+[1]Hoja1!E87</f>
        <v>PZA</v>
      </c>
      <c r="F87" s="28">
        <f>+[1]Hoja1!F87</f>
        <v>1</v>
      </c>
      <c r="G87" s="43">
        <f>+[1]Hoja1!H87</f>
        <v>16</v>
      </c>
      <c r="H87" s="5">
        <v>304</v>
      </c>
      <c r="I87" s="6">
        <f t="shared" si="15"/>
        <v>262.06896551724139</v>
      </c>
      <c r="J87" s="7">
        <v>10</v>
      </c>
      <c r="K87" s="7">
        <v>8</v>
      </c>
      <c r="L87" s="7">
        <v>6</v>
      </c>
      <c r="M87" s="8">
        <f t="shared" si="16"/>
        <v>334.4</v>
      </c>
      <c r="N87" s="8">
        <f t="shared" si="17"/>
        <v>328.3</v>
      </c>
      <c r="O87" s="8">
        <f t="shared" si="18"/>
        <v>322.2</v>
      </c>
      <c r="P87" s="9">
        <f t="shared" si="23"/>
        <v>334.4</v>
      </c>
      <c r="Q87" s="9">
        <f t="shared" si="23"/>
        <v>328.3</v>
      </c>
      <c r="R87" s="9">
        <f t="shared" si="23"/>
        <v>322.2</v>
      </c>
      <c r="S87" s="44">
        <f>+[1]Hoja1!O87</f>
        <v>0</v>
      </c>
      <c r="T87" s="44">
        <f>+[1]Hoja1!P87</f>
        <v>0</v>
      </c>
      <c r="U87" s="44">
        <f>+[1]Hoja1!Q87</f>
        <v>0</v>
      </c>
      <c r="V87" s="44">
        <f>+[1]Hoja1!R87</f>
        <v>0</v>
      </c>
      <c r="W87" s="10">
        <f>+[1]Hoja1!V87</f>
        <v>0</v>
      </c>
      <c r="X87" s="7">
        <v>-100</v>
      </c>
      <c r="Y87" s="7">
        <v>-100</v>
      </c>
      <c r="Z87" s="7">
        <v>-100</v>
      </c>
      <c r="AA87" s="8">
        <f t="shared" si="19"/>
        <v>0</v>
      </c>
      <c r="AB87" s="8">
        <f t="shared" si="20"/>
        <v>0</v>
      </c>
      <c r="AC87" s="8">
        <f t="shared" si="21"/>
        <v>0</v>
      </c>
      <c r="AD87" s="45">
        <f t="shared" si="22"/>
        <v>0</v>
      </c>
      <c r="AE87" s="45">
        <f t="shared" si="22"/>
        <v>0</v>
      </c>
      <c r="AF87" s="47">
        <f t="shared" si="22"/>
        <v>0</v>
      </c>
      <c r="AG87" s="45">
        <f t="shared" si="22"/>
        <v>0</v>
      </c>
      <c r="AH87" s="11">
        <f t="shared" si="22"/>
        <v>0</v>
      </c>
      <c r="AI87" s="15">
        <f t="shared" si="24"/>
        <v>0</v>
      </c>
      <c r="AJ87" s="15">
        <f t="shared" si="24"/>
        <v>0</v>
      </c>
      <c r="AK87" s="15">
        <f t="shared" si="24"/>
        <v>0</v>
      </c>
      <c r="AL87" s="54"/>
      <c r="AM87" s="54"/>
      <c r="AN87" s="54"/>
    </row>
    <row r="88" spans="1:40" ht="43.5" x14ac:dyDescent="0.5">
      <c r="A88" s="48">
        <f>+[1]Hoja1!A88</f>
        <v>7503009774611</v>
      </c>
      <c r="B88" s="48">
        <f>+[1]Hoja1!B88</f>
        <v>7503009774611</v>
      </c>
      <c r="C88" s="49" t="str">
        <f>+[1]Hoja1!C88</f>
        <v>PE</v>
      </c>
      <c r="D88" s="50" t="str">
        <f>+[1]Hoja1!D88</f>
        <v>ALUMINIO REYMA *ESTETICA* NO. 400</v>
      </c>
      <c r="E88" s="13" t="str">
        <f>+[1]Hoja1!E88</f>
        <v>PZA</v>
      </c>
      <c r="F88" s="28">
        <f>+[1]Hoja1!F88</f>
        <v>1</v>
      </c>
      <c r="G88" s="43">
        <f>+[1]Hoja1!H88</f>
        <v>16</v>
      </c>
      <c r="H88" s="5">
        <v>278</v>
      </c>
      <c r="I88" s="6">
        <f t="shared" si="15"/>
        <v>239.65517241379311</v>
      </c>
      <c r="J88" s="7">
        <v>10</v>
      </c>
      <c r="K88" s="7">
        <v>8</v>
      </c>
      <c r="L88" s="7">
        <v>6</v>
      </c>
      <c r="M88" s="8">
        <f t="shared" si="16"/>
        <v>305.8</v>
      </c>
      <c r="N88" s="8">
        <f t="shared" si="17"/>
        <v>300.2</v>
      </c>
      <c r="O88" s="8">
        <f t="shared" si="18"/>
        <v>294.7</v>
      </c>
      <c r="P88" s="9">
        <f t="shared" si="23"/>
        <v>305.8</v>
      </c>
      <c r="Q88" s="9">
        <f t="shared" si="23"/>
        <v>300.2</v>
      </c>
      <c r="R88" s="9">
        <f t="shared" si="23"/>
        <v>294.7</v>
      </c>
      <c r="S88" s="44">
        <f>+[1]Hoja1!O88</f>
        <v>0</v>
      </c>
      <c r="T88" s="44">
        <f>+[1]Hoja1!P88</f>
        <v>0</v>
      </c>
      <c r="U88" s="44">
        <f>+[1]Hoja1!Q88</f>
        <v>0</v>
      </c>
      <c r="V88" s="44">
        <f>+[1]Hoja1!R88</f>
        <v>0</v>
      </c>
      <c r="W88" s="10">
        <f>+[1]Hoja1!V88</f>
        <v>0</v>
      </c>
      <c r="X88" s="7">
        <v>-100</v>
      </c>
      <c r="Y88" s="7">
        <v>-100</v>
      </c>
      <c r="Z88" s="7">
        <v>-100</v>
      </c>
      <c r="AA88" s="8">
        <f t="shared" si="19"/>
        <v>0</v>
      </c>
      <c r="AB88" s="8">
        <f t="shared" si="20"/>
        <v>0</v>
      </c>
      <c r="AC88" s="8">
        <f t="shared" si="21"/>
        <v>0</v>
      </c>
      <c r="AD88" s="45">
        <f t="shared" si="22"/>
        <v>0</v>
      </c>
      <c r="AE88" s="45">
        <f t="shared" si="22"/>
        <v>0</v>
      </c>
      <c r="AF88" s="47">
        <f t="shared" si="22"/>
        <v>0</v>
      </c>
      <c r="AG88" s="45">
        <f t="shared" si="22"/>
        <v>0</v>
      </c>
      <c r="AH88" s="11">
        <f t="shared" si="22"/>
        <v>0</v>
      </c>
      <c r="AI88" s="15">
        <f t="shared" si="24"/>
        <v>0</v>
      </c>
      <c r="AJ88" s="15">
        <f t="shared" si="24"/>
        <v>0</v>
      </c>
      <c r="AK88" s="15">
        <f t="shared" si="24"/>
        <v>0</v>
      </c>
      <c r="AL88" s="54"/>
      <c r="AM88" s="54"/>
      <c r="AN88" s="54"/>
    </row>
    <row r="89" spans="1:40" ht="43.5" x14ac:dyDescent="0.5">
      <c r="A89" s="48">
        <f>+[1]Hoja1!A89</f>
        <v>735257013236</v>
      </c>
      <c r="B89" s="48">
        <f>+[1]Hoja1!B89</f>
        <v>735257013236</v>
      </c>
      <c r="C89" s="49" t="str">
        <f>+[1]Hoja1!C89</f>
        <v>GE</v>
      </c>
      <c r="D89" s="50" t="str">
        <f>+[1]Hoja1!D89</f>
        <v>GEL. GARY 120 GRS. EGGNOG ROMPOPE</v>
      </c>
      <c r="E89" s="13" t="str">
        <f>+[1]Hoja1!E89</f>
        <v>PZA</v>
      </c>
      <c r="F89" s="28">
        <f>+[1]Hoja1!F89</f>
        <v>50</v>
      </c>
      <c r="G89" s="43">
        <f>+[1]Hoja1!H89</f>
        <v>0</v>
      </c>
      <c r="H89" s="5">
        <v>10</v>
      </c>
      <c r="I89" s="6">
        <f t="shared" si="15"/>
        <v>10</v>
      </c>
      <c r="J89" s="7">
        <v>14</v>
      </c>
      <c r="K89" s="7">
        <v>11</v>
      </c>
      <c r="L89" s="7">
        <v>8</v>
      </c>
      <c r="M89" s="8">
        <f t="shared" si="16"/>
        <v>11.4</v>
      </c>
      <c r="N89" s="8">
        <f t="shared" si="17"/>
        <v>11.1</v>
      </c>
      <c r="O89" s="8">
        <f t="shared" si="18"/>
        <v>10.8</v>
      </c>
      <c r="P89" s="9">
        <f t="shared" si="23"/>
        <v>11.4</v>
      </c>
      <c r="Q89" s="9">
        <f t="shared" si="23"/>
        <v>11.1</v>
      </c>
      <c r="R89" s="9">
        <f t="shared" si="23"/>
        <v>10.8</v>
      </c>
      <c r="S89" s="44">
        <f>+[1]Hoja1!O89</f>
        <v>0</v>
      </c>
      <c r="T89" s="44">
        <f>+[1]Hoja1!P89</f>
        <v>0</v>
      </c>
      <c r="U89" s="44">
        <f>+[1]Hoja1!Q89</f>
        <v>0</v>
      </c>
      <c r="V89" s="44">
        <f>+[1]Hoja1!R89</f>
        <v>0</v>
      </c>
      <c r="W89" s="10">
        <f>+[1]Hoja1!V89</f>
        <v>0</v>
      </c>
      <c r="X89" s="7">
        <v>-100</v>
      </c>
      <c r="Y89" s="7">
        <v>-100</v>
      </c>
      <c r="Z89" s="7">
        <v>-100</v>
      </c>
      <c r="AA89" s="8">
        <f t="shared" si="19"/>
        <v>0</v>
      </c>
      <c r="AB89" s="8">
        <f t="shared" si="20"/>
        <v>0</v>
      </c>
      <c r="AC89" s="8">
        <f t="shared" si="21"/>
        <v>0</v>
      </c>
      <c r="AD89" s="45">
        <f t="shared" si="22"/>
        <v>0</v>
      </c>
      <c r="AE89" s="45">
        <f t="shared" si="22"/>
        <v>0</v>
      </c>
      <c r="AF89" s="47">
        <f t="shared" si="22"/>
        <v>0</v>
      </c>
      <c r="AG89" s="45">
        <f t="shared" si="22"/>
        <v>0</v>
      </c>
      <c r="AH89" s="11">
        <f t="shared" si="22"/>
        <v>0</v>
      </c>
      <c r="AI89" s="15">
        <f t="shared" si="24"/>
        <v>0</v>
      </c>
      <c r="AJ89" s="15">
        <f t="shared" si="24"/>
        <v>0</v>
      </c>
      <c r="AK89" s="15">
        <f t="shared" si="24"/>
        <v>0</v>
      </c>
      <c r="AL89" s="54"/>
      <c r="AM89" s="54"/>
      <c r="AN89" s="54"/>
    </row>
    <row r="90" spans="1:40" ht="43.5" x14ac:dyDescent="0.5">
      <c r="A90" s="48">
        <f>+[1]Hoja1!A90</f>
        <v>7501906711784</v>
      </c>
      <c r="B90" s="48">
        <f>+[1]Hoja1!B90</f>
        <v>7501906711784</v>
      </c>
      <c r="C90" s="49" t="str">
        <f>+[1]Hoja1!C90</f>
        <v>CO</v>
      </c>
      <c r="D90" s="50" t="str">
        <f>+[1]Hoja1!D90</f>
        <v>SHALALA LAPIZ DELIN OJO 1.5 DARK BROWN</v>
      </c>
      <c r="E90" s="13" t="str">
        <f>+[1]Hoja1!E90</f>
        <v>PZA</v>
      </c>
      <c r="F90" s="28">
        <f>+[1]Hoja1!F90</f>
        <v>1</v>
      </c>
      <c r="G90" s="43">
        <f>+[1]Hoja1!H90</f>
        <v>16</v>
      </c>
      <c r="H90" s="5">
        <v>12.1</v>
      </c>
      <c r="I90" s="6">
        <f t="shared" si="15"/>
        <v>10.431034482758621</v>
      </c>
      <c r="J90" s="7">
        <v>25</v>
      </c>
      <c r="K90" s="7">
        <v>20</v>
      </c>
      <c r="L90" s="7">
        <v>15.23</v>
      </c>
      <c r="M90" s="8">
        <f t="shared" si="16"/>
        <v>15.1</v>
      </c>
      <c r="N90" s="8">
        <f t="shared" si="17"/>
        <v>14.5</v>
      </c>
      <c r="O90" s="8">
        <f t="shared" si="18"/>
        <v>13.9</v>
      </c>
      <c r="P90" s="9">
        <f t="shared" si="23"/>
        <v>15.1</v>
      </c>
      <c r="Q90" s="9">
        <f t="shared" si="23"/>
        <v>14.5</v>
      </c>
      <c r="R90" s="9">
        <f t="shared" si="23"/>
        <v>13.9</v>
      </c>
      <c r="S90" s="44">
        <f>+[1]Hoja1!O90</f>
        <v>0</v>
      </c>
      <c r="T90" s="44">
        <f>+[1]Hoja1!P90</f>
        <v>0</v>
      </c>
      <c r="U90" s="44">
        <f>+[1]Hoja1!Q90</f>
        <v>0</v>
      </c>
      <c r="V90" s="44">
        <f>+[1]Hoja1!R90</f>
        <v>0</v>
      </c>
      <c r="W90" s="10">
        <f>+[1]Hoja1!V90</f>
        <v>0</v>
      </c>
      <c r="X90" s="7">
        <v>-100</v>
      </c>
      <c r="Y90" s="7">
        <v>-100</v>
      </c>
      <c r="Z90" s="7">
        <v>-100</v>
      </c>
      <c r="AA90" s="8">
        <f t="shared" si="19"/>
        <v>0</v>
      </c>
      <c r="AB90" s="8">
        <f t="shared" si="20"/>
        <v>0</v>
      </c>
      <c r="AC90" s="8">
        <f t="shared" si="21"/>
        <v>0</v>
      </c>
      <c r="AD90" s="45">
        <f t="shared" si="22"/>
        <v>0</v>
      </c>
      <c r="AE90" s="45">
        <f t="shared" si="22"/>
        <v>0</v>
      </c>
      <c r="AF90" s="47">
        <f t="shared" si="22"/>
        <v>0</v>
      </c>
      <c r="AG90" s="45">
        <f t="shared" si="22"/>
        <v>0</v>
      </c>
      <c r="AH90" s="11">
        <f t="shared" si="22"/>
        <v>0</v>
      </c>
      <c r="AI90" s="15">
        <f t="shared" si="24"/>
        <v>0</v>
      </c>
      <c r="AJ90" s="15">
        <f t="shared" si="24"/>
        <v>0</v>
      </c>
      <c r="AK90" s="15">
        <f t="shared" si="24"/>
        <v>0</v>
      </c>
      <c r="AL90" s="54"/>
      <c r="AM90" s="54"/>
      <c r="AN90" s="54"/>
    </row>
    <row r="91" spans="1:40" x14ac:dyDescent="0.65">
      <c r="B91" s="55"/>
      <c r="AD91" s="57"/>
      <c r="AL91" s="54"/>
      <c r="AM91" s="54"/>
      <c r="AN91" s="54"/>
    </row>
    <row r="92" spans="1:40" x14ac:dyDescent="0.65">
      <c r="B92" s="55"/>
      <c r="AD92" s="57"/>
      <c r="AL92" s="54"/>
      <c r="AM92" s="54"/>
      <c r="AN92" s="54"/>
    </row>
    <row r="93" spans="1:40" x14ac:dyDescent="0.65">
      <c r="B93" s="55"/>
      <c r="AD93" s="57"/>
      <c r="AL93" s="54"/>
      <c r="AM93" s="54"/>
      <c r="AN93" s="54"/>
    </row>
    <row r="94" spans="1:40" x14ac:dyDescent="0.65">
      <c r="B94" s="55"/>
      <c r="AD94" s="57"/>
      <c r="AL94" s="54"/>
      <c r="AM94" s="54"/>
      <c r="AN94" s="54"/>
    </row>
    <row r="95" spans="1:40" x14ac:dyDescent="0.65">
      <c r="B95" s="55"/>
      <c r="AD95" s="57"/>
      <c r="AL95" s="54"/>
      <c r="AM95" s="54"/>
      <c r="AN95" s="54"/>
    </row>
    <row r="96" spans="1:40" x14ac:dyDescent="0.65">
      <c r="B96" s="55"/>
      <c r="AD96" s="57"/>
      <c r="AL96" s="54"/>
      <c r="AM96" s="54"/>
      <c r="AN96" s="54"/>
    </row>
    <row r="97" spans="2:40" x14ac:dyDescent="0.65">
      <c r="B97" s="55"/>
      <c r="AD97" s="57"/>
      <c r="AL97" s="54"/>
      <c r="AM97" s="54"/>
      <c r="AN97" s="54"/>
    </row>
    <row r="98" spans="2:40" x14ac:dyDescent="0.65">
      <c r="B98" s="55"/>
      <c r="AD98" s="57"/>
      <c r="AL98" s="54"/>
      <c r="AM98" s="54"/>
      <c r="AN98" s="54"/>
    </row>
    <row r="99" spans="2:40" x14ac:dyDescent="0.65">
      <c r="B99" s="55"/>
      <c r="AD99" s="57"/>
      <c r="AL99" s="54"/>
      <c r="AM99" s="54"/>
      <c r="AN99" s="54"/>
    </row>
    <row r="100" spans="2:40" x14ac:dyDescent="0.65">
      <c r="B100" s="55"/>
      <c r="AD100" s="57"/>
      <c r="AL100" s="54"/>
      <c r="AM100" s="54"/>
      <c r="AN100" s="54"/>
    </row>
    <row r="101" spans="2:40" x14ac:dyDescent="0.65">
      <c r="B101" s="55"/>
      <c r="AD101" s="57"/>
      <c r="AL101" s="54"/>
      <c r="AM101" s="54"/>
      <c r="AN101" s="54"/>
    </row>
    <row r="102" spans="2:40" x14ac:dyDescent="0.65">
      <c r="B102" s="55"/>
      <c r="AD102" s="57"/>
      <c r="AL102" s="54"/>
      <c r="AM102" s="54"/>
      <c r="AN102" s="54"/>
    </row>
    <row r="103" spans="2:40" x14ac:dyDescent="0.65">
      <c r="B103" s="55"/>
      <c r="AD103" s="57"/>
      <c r="AL103" s="54"/>
      <c r="AM103" s="54"/>
      <c r="AN103" s="54"/>
    </row>
    <row r="104" spans="2:40" x14ac:dyDescent="0.65">
      <c r="B104" s="55"/>
      <c r="AD104" s="57"/>
      <c r="AL104" s="54"/>
      <c r="AM104" s="54"/>
      <c r="AN104" s="54"/>
    </row>
    <row r="105" spans="2:40" x14ac:dyDescent="0.65">
      <c r="B105" s="55"/>
      <c r="AD105" s="57"/>
      <c r="AL105" s="54"/>
      <c r="AM105" s="54"/>
      <c r="AN105" s="54"/>
    </row>
    <row r="106" spans="2:40" x14ac:dyDescent="0.65">
      <c r="B106" s="55"/>
      <c r="AD106" s="57"/>
      <c r="AL106" s="54"/>
      <c r="AM106" s="54"/>
      <c r="AN106" s="54"/>
    </row>
    <row r="107" spans="2:40" x14ac:dyDescent="0.65">
      <c r="B107" s="55"/>
      <c r="AD107" s="57"/>
      <c r="AL107" s="54"/>
      <c r="AM107" s="54"/>
      <c r="AN107" s="54"/>
    </row>
    <row r="108" spans="2:40" x14ac:dyDescent="0.65">
      <c r="B108" s="55"/>
      <c r="AD108" s="57"/>
      <c r="AL108" s="54"/>
      <c r="AM108" s="54"/>
      <c r="AN108" s="54"/>
    </row>
    <row r="109" spans="2:40" x14ac:dyDescent="0.65">
      <c r="B109" s="55"/>
      <c r="AD109" s="57"/>
      <c r="AL109" s="54"/>
      <c r="AM109" s="54"/>
      <c r="AN109" s="54"/>
    </row>
    <row r="110" spans="2:40" x14ac:dyDescent="0.65">
      <c r="B110" s="55"/>
      <c r="AD110" s="57"/>
      <c r="AL110" s="54"/>
      <c r="AM110" s="54"/>
      <c r="AN110" s="54"/>
    </row>
    <row r="111" spans="2:40" x14ac:dyDescent="0.65">
      <c r="B111" s="55"/>
      <c r="AD111" s="57"/>
      <c r="AL111" s="54"/>
      <c r="AM111" s="54"/>
      <c r="AN111" s="54"/>
    </row>
    <row r="112" spans="2:40" x14ac:dyDescent="0.65">
      <c r="B112" s="55"/>
      <c r="AD112" s="57"/>
      <c r="AL112" s="54"/>
      <c r="AM112" s="54"/>
      <c r="AN112" s="54"/>
    </row>
    <row r="113" spans="2:40" x14ac:dyDescent="0.65">
      <c r="B113" s="55"/>
      <c r="AD113" s="57"/>
      <c r="AL113" s="54"/>
      <c r="AM113" s="54"/>
      <c r="AN113" s="54"/>
    </row>
    <row r="114" spans="2:40" x14ac:dyDescent="0.65">
      <c r="B114" s="55"/>
      <c r="AD114" s="57"/>
      <c r="AL114" s="54"/>
      <c r="AM114" s="54"/>
      <c r="AN114" s="54"/>
    </row>
    <row r="115" spans="2:40" x14ac:dyDescent="0.65">
      <c r="B115" s="55"/>
      <c r="AD115" s="57"/>
      <c r="AL115" s="54"/>
      <c r="AM115" s="54"/>
      <c r="AN115" s="54"/>
    </row>
    <row r="116" spans="2:40" x14ac:dyDescent="0.65">
      <c r="B116" s="55"/>
      <c r="AD116" s="57"/>
      <c r="AL116" s="54"/>
      <c r="AM116" s="54"/>
      <c r="AN116" s="54"/>
    </row>
    <row r="117" spans="2:40" x14ac:dyDescent="0.65">
      <c r="B117" s="55"/>
      <c r="AD117" s="57"/>
      <c r="AL117" s="54"/>
      <c r="AM117" s="54"/>
      <c r="AN117" s="54"/>
    </row>
    <row r="118" spans="2:40" x14ac:dyDescent="0.65">
      <c r="B118" s="55"/>
      <c r="AD118" s="57"/>
      <c r="AL118" s="54"/>
      <c r="AM118" s="54"/>
      <c r="AN118" s="54"/>
    </row>
    <row r="119" spans="2:40" x14ac:dyDescent="0.65">
      <c r="B119" s="55"/>
      <c r="AD119" s="57"/>
      <c r="AL119" s="54"/>
      <c r="AM119" s="54"/>
      <c r="AN119" s="54"/>
    </row>
    <row r="120" spans="2:40" x14ac:dyDescent="0.65">
      <c r="B120" s="55"/>
      <c r="AD120" s="57"/>
      <c r="AL120" s="54"/>
      <c r="AM120" s="54"/>
      <c r="AN120" s="54"/>
    </row>
    <row r="121" spans="2:40" x14ac:dyDescent="0.65">
      <c r="B121" s="55"/>
      <c r="AD121" s="57"/>
      <c r="AL121" s="54"/>
      <c r="AM121" s="54"/>
      <c r="AN121" s="54"/>
    </row>
    <row r="122" spans="2:40" x14ac:dyDescent="0.65">
      <c r="B122" s="55"/>
      <c r="AD122" s="57"/>
      <c r="AL122" s="54"/>
      <c r="AM122" s="54"/>
      <c r="AN122" s="54"/>
    </row>
    <row r="123" spans="2:40" x14ac:dyDescent="0.65">
      <c r="B123" s="55"/>
      <c r="AD123" s="57"/>
      <c r="AL123" s="54"/>
      <c r="AM123" s="54"/>
      <c r="AN123" s="54"/>
    </row>
    <row r="124" spans="2:40" x14ac:dyDescent="0.65">
      <c r="B124" s="55"/>
      <c r="AD124" s="57"/>
      <c r="AL124" s="54"/>
      <c r="AM124" s="54"/>
      <c r="AN124" s="54"/>
    </row>
    <row r="125" spans="2:40" x14ac:dyDescent="0.65">
      <c r="B125" s="55"/>
      <c r="AD125" s="57"/>
      <c r="AL125" s="54"/>
      <c r="AM125" s="54"/>
      <c r="AN125" s="54"/>
    </row>
    <row r="126" spans="2:40" x14ac:dyDescent="0.65">
      <c r="B126" s="55"/>
      <c r="AD126" s="57"/>
      <c r="AL126" s="54"/>
      <c r="AM126" s="54"/>
      <c r="AN126" s="54"/>
    </row>
    <row r="127" spans="2:40" x14ac:dyDescent="0.65">
      <c r="B127" s="55"/>
      <c r="AD127" s="57"/>
      <c r="AL127" s="54"/>
      <c r="AM127" s="54"/>
      <c r="AN127" s="54"/>
    </row>
    <row r="128" spans="2:40" x14ac:dyDescent="0.65">
      <c r="B128" s="55"/>
      <c r="AD128" s="57"/>
      <c r="AL128" s="54"/>
      <c r="AM128" s="54"/>
      <c r="AN128" s="54"/>
    </row>
    <row r="129" spans="2:40" x14ac:dyDescent="0.65">
      <c r="B129" s="55"/>
      <c r="AD129" s="57"/>
      <c r="AL129" s="54"/>
      <c r="AM129" s="54"/>
      <c r="AN129" s="54"/>
    </row>
    <row r="130" spans="2:40" x14ac:dyDescent="0.65">
      <c r="B130" s="55"/>
      <c r="AD130" s="57"/>
      <c r="AL130" s="54"/>
      <c r="AM130" s="54"/>
      <c r="AN130" s="54"/>
    </row>
    <row r="131" spans="2:40" x14ac:dyDescent="0.65">
      <c r="B131" s="55"/>
      <c r="AD131" s="57"/>
      <c r="AL131" s="54"/>
      <c r="AM131" s="54"/>
      <c r="AN131" s="54"/>
    </row>
    <row r="132" spans="2:40" x14ac:dyDescent="0.65">
      <c r="B132" s="55"/>
      <c r="AD132" s="57"/>
      <c r="AL132" s="54"/>
      <c r="AM132" s="54"/>
      <c r="AN132" s="54"/>
    </row>
    <row r="133" spans="2:40" x14ac:dyDescent="0.65">
      <c r="B133" s="55"/>
      <c r="AD133" s="57"/>
      <c r="AL133" s="54"/>
      <c r="AM133" s="54"/>
      <c r="AN133" s="54"/>
    </row>
    <row r="134" spans="2:40" x14ac:dyDescent="0.65">
      <c r="B134" s="55"/>
      <c r="AD134" s="57"/>
      <c r="AL134" s="54"/>
      <c r="AM134" s="54"/>
      <c r="AN134" s="54"/>
    </row>
    <row r="135" spans="2:40" x14ac:dyDescent="0.65">
      <c r="B135" s="55"/>
      <c r="AD135" s="57"/>
      <c r="AL135" s="54"/>
      <c r="AM135" s="54"/>
      <c r="AN135" s="54"/>
    </row>
    <row r="136" spans="2:40" x14ac:dyDescent="0.65">
      <c r="B136" s="55"/>
      <c r="AD136" s="57"/>
      <c r="AL136" s="54"/>
      <c r="AM136" s="54"/>
      <c r="AN136" s="54"/>
    </row>
    <row r="137" spans="2:40" x14ac:dyDescent="0.65">
      <c r="B137" s="55"/>
      <c r="AD137" s="57"/>
      <c r="AL137" s="54"/>
      <c r="AM137" s="54"/>
      <c r="AN137" s="54"/>
    </row>
    <row r="138" spans="2:40" x14ac:dyDescent="0.65">
      <c r="B138" s="55"/>
      <c r="AD138" s="57"/>
      <c r="AL138" s="54"/>
      <c r="AM138" s="54"/>
      <c r="AN138" s="54"/>
    </row>
    <row r="139" spans="2:40" x14ac:dyDescent="0.65">
      <c r="B139" s="55"/>
      <c r="AD139" s="57"/>
      <c r="AL139" s="54"/>
      <c r="AM139" s="54"/>
      <c r="AN139" s="54"/>
    </row>
    <row r="140" spans="2:40" x14ac:dyDescent="0.65">
      <c r="B140" s="55"/>
      <c r="AD140" s="57"/>
      <c r="AL140" s="54"/>
      <c r="AM140" s="54"/>
      <c r="AN140" s="54"/>
    </row>
    <row r="141" spans="2:40" x14ac:dyDescent="0.65">
      <c r="B141" s="55"/>
      <c r="AD141" s="57"/>
      <c r="AL141" s="54"/>
      <c r="AM141" s="54"/>
      <c r="AN141" s="54"/>
    </row>
    <row r="142" spans="2:40" x14ac:dyDescent="0.65">
      <c r="B142" s="55"/>
      <c r="AD142" s="57"/>
      <c r="AL142" s="54"/>
      <c r="AM142" s="54"/>
      <c r="AN142" s="54"/>
    </row>
    <row r="143" spans="2:40" x14ac:dyDescent="0.65">
      <c r="B143" s="55"/>
      <c r="AD143" s="57"/>
      <c r="AL143" s="54"/>
      <c r="AM143" s="54"/>
      <c r="AN143" s="54"/>
    </row>
    <row r="144" spans="2:40" x14ac:dyDescent="0.65">
      <c r="B144" s="55"/>
      <c r="AD144" s="57"/>
      <c r="AL144" s="54"/>
      <c r="AM144" s="54"/>
      <c r="AN144" s="54"/>
    </row>
    <row r="145" spans="2:40" x14ac:dyDescent="0.65">
      <c r="B145" s="55"/>
      <c r="AD145" s="57"/>
      <c r="AL145" s="54"/>
      <c r="AM145" s="54"/>
      <c r="AN145" s="54"/>
    </row>
    <row r="146" spans="2:40" x14ac:dyDescent="0.65">
      <c r="B146" s="55"/>
      <c r="AD146" s="57"/>
      <c r="AL146" s="54"/>
      <c r="AM146" s="54"/>
      <c r="AN146" s="54"/>
    </row>
    <row r="147" spans="2:40" x14ac:dyDescent="0.65">
      <c r="B147" s="55"/>
      <c r="AD147" s="57"/>
      <c r="AL147" s="54"/>
      <c r="AM147" s="54"/>
      <c r="AN147" s="54"/>
    </row>
    <row r="148" spans="2:40" x14ac:dyDescent="0.65">
      <c r="B148" s="55"/>
      <c r="AD148" s="57"/>
      <c r="AL148" s="54"/>
      <c r="AM148" s="54"/>
      <c r="AN148" s="54"/>
    </row>
    <row r="149" spans="2:40" x14ac:dyDescent="0.65">
      <c r="B149" s="55"/>
      <c r="AD149" s="57"/>
      <c r="AL149" s="54"/>
      <c r="AM149" s="54"/>
      <c r="AN149" s="54"/>
    </row>
    <row r="150" spans="2:40" x14ac:dyDescent="0.65">
      <c r="B150" s="55"/>
      <c r="AD150" s="57"/>
      <c r="AL150" s="54"/>
      <c r="AM150" s="54"/>
      <c r="AN150" s="54"/>
    </row>
    <row r="151" spans="2:40" x14ac:dyDescent="0.65">
      <c r="B151" s="55"/>
      <c r="AD151" s="57"/>
      <c r="AL151" s="54"/>
      <c r="AM151" s="54"/>
      <c r="AN151" s="54"/>
    </row>
    <row r="152" spans="2:40" x14ac:dyDescent="0.65">
      <c r="B152" s="55"/>
      <c r="AD152" s="57"/>
      <c r="AL152" s="54"/>
      <c r="AM152" s="54"/>
      <c r="AN152" s="54"/>
    </row>
    <row r="153" spans="2:40" x14ac:dyDescent="0.65">
      <c r="B153" s="55"/>
      <c r="AD153" s="57"/>
      <c r="AL153" s="54"/>
      <c r="AM153" s="54"/>
      <c r="AN153" s="54"/>
    </row>
    <row r="154" spans="2:40" x14ac:dyDescent="0.65">
      <c r="B154" s="55"/>
      <c r="AD154" s="57"/>
      <c r="AL154" s="54"/>
      <c r="AM154" s="54"/>
      <c r="AN154" s="54"/>
    </row>
    <row r="155" spans="2:40" x14ac:dyDescent="0.65">
      <c r="B155" s="55"/>
      <c r="AD155" s="57"/>
      <c r="AL155" s="54"/>
      <c r="AM155" s="54"/>
      <c r="AN155" s="54"/>
    </row>
    <row r="156" spans="2:40" x14ac:dyDescent="0.65">
      <c r="B156" s="55"/>
      <c r="AD156" s="57"/>
      <c r="AL156" s="54"/>
      <c r="AM156" s="54"/>
      <c r="AN156" s="54"/>
    </row>
    <row r="157" spans="2:40" x14ac:dyDescent="0.65">
      <c r="B157" s="55"/>
      <c r="AD157" s="57"/>
      <c r="AL157" s="54"/>
      <c r="AM157" s="54"/>
      <c r="AN157" s="54"/>
    </row>
    <row r="158" spans="2:40" x14ac:dyDescent="0.65">
      <c r="B158" s="55"/>
      <c r="AD158" s="57"/>
      <c r="AL158" s="54"/>
      <c r="AM158" s="54"/>
      <c r="AN158" s="54"/>
    </row>
    <row r="159" spans="2:40" x14ac:dyDescent="0.65">
      <c r="B159" s="55"/>
      <c r="AD159" s="57"/>
      <c r="AL159" s="54"/>
      <c r="AM159" s="54"/>
      <c r="AN159" s="54"/>
    </row>
    <row r="160" spans="2:40" x14ac:dyDescent="0.65">
      <c r="B160" s="55"/>
      <c r="AD160" s="57"/>
      <c r="AL160" s="54"/>
      <c r="AM160" s="54"/>
      <c r="AN160" s="54"/>
    </row>
    <row r="161" spans="2:40" x14ac:dyDescent="0.65">
      <c r="B161" s="55"/>
      <c r="AD161" s="57"/>
      <c r="AL161" s="54"/>
      <c r="AM161" s="54"/>
      <c r="AN161" s="54"/>
    </row>
    <row r="162" spans="2:40" x14ac:dyDescent="0.65">
      <c r="B162" s="55"/>
      <c r="AD162" s="57"/>
      <c r="AL162" s="54"/>
      <c r="AM162" s="54"/>
      <c r="AN162" s="54"/>
    </row>
    <row r="163" spans="2:40" x14ac:dyDescent="0.65">
      <c r="B163" s="55"/>
      <c r="AD163" s="57"/>
      <c r="AL163" s="54"/>
      <c r="AM163" s="54"/>
      <c r="AN163" s="54"/>
    </row>
    <row r="164" spans="2:40" x14ac:dyDescent="0.65">
      <c r="B164" s="55"/>
      <c r="AD164" s="57"/>
      <c r="AL164" s="54"/>
      <c r="AM164" s="54"/>
      <c r="AN164" s="54"/>
    </row>
    <row r="165" spans="2:40" x14ac:dyDescent="0.65">
      <c r="B165" s="55"/>
      <c r="AD165" s="57"/>
      <c r="AL165" s="54"/>
      <c r="AM165" s="54"/>
      <c r="AN165" s="54"/>
    </row>
    <row r="166" spans="2:40" x14ac:dyDescent="0.65">
      <c r="B166" s="55"/>
      <c r="AD166" s="57"/>
      <c r="AL166" s="54"/>
      <c r="AM166" s="54"/>
      <c r="AN166" s="54"/>
    </row>
    <row r="167" spans="2:40" x14ac:dyDescent="0.65">
      <c r="B167" s="55"/>
      <c r="AD167" s="57"/>
      <c r="AL167" s="54"/>
      <c r="AM167" s="54"/>
      <c r="AN167" s="54"/>
    </row>
    <row r="168" spans="2:40" x14ac:dyDescent="0.65">
      <c r="B168" s="55"/>
      <c r="AD168" s="57"/>
      <c r="AL168" s="54"/>
      <c r="AM168" s="54"/>
      <c r="AN168" s="54"/>
    </row>
    <row r="169" spans="2:40" x14ac:dyDescent="0.65">
      <c r="B169" s="55"/>
      <c r="AD169" s="57"/>
      <c r="AL169" s="54"/>
      <c r="AM169" s="54"/>
      <c r="AN169" s="54"/>
    </row>
    <row r="170" spans="2:40" x14ac:dyDescent="0.65">
      <c r="B170" s="55"/>
      <c r="AD170" s="57"/>
      <c r="AL170" s="54"/>
      <c r="AM170" s="54"/>
      <c r="AN170" s="54"/>
    </row>
    <row r="171" spans="2:40" x14ac:dyDescent="0.65">
      <c r="B171" s="55"/>
      <c r="AD171" s="57"/>
      <c r="AL171" s="54"/>
      <c r="AM171" s="54"/>
      <c r="AN171" s="54"/>
    </row>
    <row r="172" spans="2:40" x14ac:dyDescent="0.65">
      <c r="B172" s="55"/>
      <c r="AD172" s="57"/>
      <c r="AL172" s="54"/>
      <c r="AM172" s="54"/>
      <c r="AN172" s="54"/>
    </row>
    <row r="173" spans="2:40" x14ac:dyDescent="0.65">
      <c r="B173" s="55"/>
      <c r="AD173" s="57"/>
      <c r="AL173" s="54"/>
      <c r="AM173" s="54"/>
      <c r="AN173" s="54"/>
    </row>
    <row r="174" spans="2:40" x14ac:dyDescent="0.65">
      <c r="B174" s="55"/>
      <c r="AD174" s="57"/>
      <c r="AL174" s="54"/>
      <c r="AM174" s="54"/>
      <c r="AN174" s="54"/>
    </row>
    <row r="175" spans="2:40" x14ac:dyDescent="0.65">
      <c r="B175" s="55"/>
      <c r="AD175" s="57"/>
      <c r="AL175" s="54"/>
      <c r="AM175" s="54"/>
      <c r="AN175" s="54"/>
    </row>
    <row r="176" spans="2:40" x14ac:dyDescent="0.65">
      <c r="B176" s="55"/>
      <c r="AD176" s="57"/>
      <c r="AL176" s="54"/>
      <c r="AM176" s="54"/>
      <c r="AN176" s="54"/>
    </row>
    <row r="177" spans="2:40" x14ac:dyDescent="0.65">
      <c r="B177" s="55"/>
      <c r="AD177" s="57"/>
      <c r="AL177" s="54"/>
      <c r="AM177" s="54"/>
      <c r="AN177" s="54"/>
    </row>
    <row r="178" spans="2:40" x14ac:dyDescent="0.65">
      <c r="B178" s="55"/>
      <c r="AD178" s="57"/>
      <c r="AL178" s="54"/>
      <c r="AM178" s="54"/>
      <c r="AN178" s="54"/>
    </row>
    <row r="179" spans="2:40" x14ac:dyDescent="0.65">
      <c r="B179" s="55"/>
      <c r="AD179" s="57"/>
      <c r="AL179" s="54"/>
      <c r="AM179" s="54"/>
      <c r="AN179" s="54"/>
    </row>
    <row r="180" spans="2:40" x14ac:dyDescent="0.65">
      <c r="B180" s="55"/>
      <c r="AD180" s="57"/>
      <c r="AL180" s="54"/>
      <c r="AM180" s="54"/>
      <c r="AN180" s="54"/>
    </row>
    <row r="181" spans="2:40" x14ac:dyDescent="0.65">
      <c r="B181" s="55"/>
      <c r="AD181" s="57"/>
      <c r="AL181" s="54"/>
      <c r="AM181" s="54"/>
      <c r="AN181" s="54"/>
    </row>
    <row r="182" spans="2:40" x14ac:dyDescent="0.65">
      <c r="B182" s="55"/>
      <c r="AD182" s="57"/>
      <c r="AL182" s="54"/>
      <c r="AM182" s="54"/>
      <c r="AN182" s="54"/>
    </row>
    <row r="183" spans="2:40" x14ac:dyDescent="0.65">
      <c r="B183" s="55"/>
      <c r="AD183" s="57"/>
      <c r="AL183" s="54"/>
      <c r="AM183" s="54"/>
      <c r="AN183" s="54"/>
    </row>
    <row r="184" spans="2:40" x14ac:dyDescent="0.65">
      <c r="B184" s="55"/>
      <c r="AD184" s="57"/>
      <c r="AL184" s="54"/>
      <c r="AM184" s="54"/>
      <c r="AN184" s="54"/>
    </row>
    <row r="185" spans="2:40" x14ac:dyDescent="0.65">
      <c r="B185" s="55"/>
      <c r="AD185" s="57"/>
      <c r="AL185" s="54"/>
      <c r="AM185" s="54"/>
      <c r="AN185" s="54"/>
    </row>
    <row r="186" spans="2:40" x14ac:dyDescent="0.65">
      <c r="B186" s="55"/>
      <c r="AD186" s="57"/>
      <c r="AL186" s="54"/>
      <c r="AM186" s="54"/>
      <c r="AN186" s="54"/>
    </row>
    <row r="187" spans="2:40" x14ac:dyDescent="0.65">
      <c r="B187" s="55"/>
      <c r="AD187" s="57"/>
      <c r="AL187" s="54"/>
      <c r="AM187" s="54"/>
      <c r="AN187" s="54"/>
    </row>
    <row r="188" spans="2:40" x14ac:dyDescent="0.65">
      <c r="B188" s="55"/>
      <c r="AD188" s="57"/>
      <c r="AL188" s="54"/>
      <c r="AM188" s="54"/>
      <c r="AN188" s="54"/>
    </row>
    <row r="189" spans="2:40" x14ac:dyDescent="0.65">
      <c r="B189" s="55"/>
      <c r="AD189" s="57"/>
      <c r="AL189" s="54"/>
      <c r="AM189" s="54"/>
      <c r="AN189" s="54"/>
    </row>
    <row r="190" spans="2:40" x14ac:dyDescent="0.65">
      <c r="B190" s="55"/>
      <c r="AD190" s="57"/>
      <c r="AL190" s="54"/>
      <c r="AM190" s="54"/>
      <c r="AN190" s="54"/>
    </row>
    <row r="191" spans="2:40" x14ac:dyDescent="0.65">
      <c r="B191" s="55"/>
      <c r="AD191" s="57"/>
      <c r="AL191" s="54"/>
      <c r="AM191" s="54"/>
      <c r="AN191" s="54"/>
    </row>
    <row r="192" spans="2:40" x14ac:dyDescent="0.65">
      <c r="B192" s="55"/>
      <c r="AD192" s="57"/>
      <c r="AL192" s="54"/>
      <c r="AM192" s="54"/>
      <c r="AN192" s="54"/>
    </row>
    <row r="193" spans="2:40" x14ac:dyDescent="0.65">
      <c r="B193" s="55"/>
      <c r="AD193" s="57"/>
      <c r="AL193" s="54"/>
      <c r="AM193" s="54"/>
      <c r="AN193" s="54"/>
    </row>
    <row r="194" spans="2:40" x14ac:dyDescent="0.65">
      <c r="B194" s="55"/>
      <c r="AD194" s="57"/>
      <c r="AL194" s="54"/>
      <c r="AM194" s="54"/>
      <c r="AN194" s="54"/>
    </row>
    <row r="195" spans="2:40" x14ac:dyDescent="0.65">
      <c r="B195" s="55"/>
      <c r="AD195" s="57"/>
      <c r="AL195" s="54"/>
      <c r="AM195" s="54"/>
      <c r="AN195" s="54"/>
    </row>
    <row r="196" spans="2:40" x14ac:dyDescent="0.65">
      <c r="B196" s="55"/>
      <c r="AD196" s="57"/>
      <c r="AL196" s="54"/>
      <c r="AM196" s="54"/>
      <c r="AN196" s="54"/>
    </row>
    <row r="197" spans="2:40" x14ac:dyDescent="0.65">
      <c r="B197" s="55"/>
      <c r="AD197" s="57"/>
      <c r="AL197" s="54"/>
      <c r="AM197" s="54"/>
      <c r="AN197" s="54"/>
    </row>
    <row r="198" spans="2:40" x14ac:dyDescent="0.65">
      <c r="B198" s="55"/>
      <c r="AD198" s="57"/>
      <c r="AL198" s="54"/>
      <c r="AM198" s="54"/>
      <c r="AN198" s="54"/>
    </row>
    <row r="199" spans="2:40" x14ac:dyDescent="0.65">
      <c r="B199" s="55"/>
      <c r="AD199" s="57"/>
      <c r="AL199" s="54"/>
      <c r="AM199" s="54"/>
      <c r="AN199" s="54"/>
    </row>
    <row r="200" spans="2:40" x14ac:dyDescent="0.65">
      <c r="B200" s="55"/>
      <c r="AD200" s="57"/>
      <c r="AL200" s="54"/>
      <c r="AM200" s="54"/>
      <c r="AN200" s="54"/>
    </row>
    <row r="201" spans="2:40" x14ac:dyDescent="0.65">
      <c r="B201" s="55"/>
      <c r="AD201" s="57"/>
      <c r="AL201" s="54"/>
      <c r="AM201" s="54"/>
      <c r="AN201" s="54"/>
    </row>
    <row r="202" spans="2:40" x14ac:dyDescent="0.65">
      <c r="B202" s="55"/>
      <c r="AD202" s="57"/>
      <c r="AL202" s="54"/>
      <c r="AM202" s="54"/>
      <c r="AN202" s="54"/>
    </row>
    <row r="203" spans="2:40" x14ac:dyDescent="0.65">
      <c r="B203" s="55"/>
      <c r="AD203" s="57"/>
      <c r="AL203" s="54"/>
      <c r="AM203" s="54"/>
      <c r="AN203" s="54"/>
    </row>
    <row r="204" spans="2:40" x14ac:dyDescent="0.65">
      <c r="B204" s="55"/>
      <c r="AD204" s="57"/>
      <c r="AL204" s="54"/>
      <c r="AM204" s="54"/>
      <c r="AN204" s="54"/>
    </row>
    <row r="205" spans="2:40" x14ac:dyDescent="0.65">
      <c r="B205" s="55"/>
      <c r="AD205" s="57"/>
      <c r="AL205" s="54"/>
      <c r="AM205" s="54"/>
      <c r="AN205" s="54"/>
    </row>
    <row r="206" spans="2:40" x14ac:dyDescent="0.65">
      <c r="B206" s="55"/>
      <c r="AD206" s="57"/>
      <c r="AL206" s="54"/>
      <c r="AM206" s="54"/>
      <c r="AN206" s="54"/>
    </row>
    <row r="207" spans="2:40" x14ac:dyDescent="0.65">
      <c r="B207" s="55"/>
      <c r="AD207" s="57"/>
      <c r="AL207" s="54"/>
      <c r="AM207" s="54"/>
      <c r="AN207" s="54"/>
    </row>
    <row r="208" spans="2:40" x14ac:dyDescent="0.65">
      <c r="B208" s="55"/>
      <c r="AD208" s="57"/>
      <c r="AL208" s="54"/>
      <c r="AM208" s="54"/>
      <c r="AN208" s="54"/>
    </row>
    <row r="209" spans="2:40" x14ac:dyDescent="0.65">
      <c r="B209" s="55"/>
      <c r="AD209" s="57"/>
      <c r="AL209" s="54"/>
      <c r="AM209" s="54"/>
      <c r="AN209" s="54"/>
    </row>
    <row r="210" spans="2:40" x14ac:dyDescent="0.65">
      <c r="B210" s="55"/>
      <c r="AD210" s="57"/>
      <c r="AL210" s="54"/>
      <c r="AM210" s="54"/>
      <c r="AN210" s="54"/>
    </row>
    <row r="211" spans="2:40" x14ac:dyDescent="0.65">
      <c r="B211" s="55"/>
      <c r="AD211" s="57"/>
      <c r="AL211" s="54"/>
      <c r="AM211" s="54"/>
      <c r="AN211" s="54"/>
    </row>
    <row r="212" spans="2:40" x14ac:dyDescent="0.65">
      <c r="B212" s="55"/>
      <c r="AD212" s="57"/>
      <c r="AL212" s="54"/>
      <c r="AM212" s="54"/>
      <c r="AN212" s="54"/>
    </row>
    <row r="213" spans="2:40" x14ac:dyDescent="0.65">
      <c r="B213" s="55"/>
      <c r="AD213" s="57"/>
      <c r="AL213" s="54"/>
      <c r="AM213" s="54"/>
      <c r="AN213" s="54"/>
    </row>
    <row r="214" spans="2:40" x14ac:dyDescent="0.65">
      <c r="B214" s="55"/>
      <c r="AD214" s="57"/>
      <c r="AL214" s="54"/>
      <c r="AM214" s="54"/>
      <c r="AN214" s="54"/>
    </row>
    <row r="215" spans="2:40" x14ac:dyDescent="0.65">
      <c r="B215" s="55"/>
      <c r="AD215" s="57"/>
      <c r="AL215" s="54"/>
      <c r="AM215" s="54"/>
      <c r="AN215" s="54"/>
    </row>
    <row r="216" spans="2:40" x14ac:dyDescent="0.65">
      <c r="B216" s="55"/>
      <c r="AD216" s="57"/>
      <c r="AL216" s="54"/>
      <c r="AM216" s="54"/>
      <c r="AN216" s="54"/>
    </row>
    <row r="217" spans="2:40" x14ac:dyDescent="0.65">
      <c r="B217" s="55"/>
      <c r="AD217" s="57"/>
      <c r="AL217" s="54"/>
      <c r="AM217" s="54"/>
      <c r="AN217" s="54"/>
    </row>
    <row r="218" spans="2:40" x14ac:dyDescent="0.65">
      <c r="B218" s="55"/>
      <c r="AD218" s="57"/>
      <c r="AL218" s="54"/>
      <c r="AM218" s="54"/>
      <c r="AN218" s="54"/>
    </row>
    <row r="219" spans="2:40" x14ac:dyDescent="0.65">
      <c r="B219" s="55"/>
      <c r="AD219" s="57"/>
      <c r="AL219" s="54"/>
      <c r="AM219" s="54"/>
      <c r="AN219" s="54"/>
    </row>
    <row r="220" spans="2:40" x14ac:dyDescent="0.65">
      <c r="B220" s="55"/>
      <c r="AD220" s="57"/>
      <c r="AL220" s="54"/>
      <c r="AM220" s="54"/>
      <c r="AN220" s="54"/>
    </row>
    <row r="221" spans="2:40" x14ac:dyDescent="0.65">
      <c r="B221" s="55"/>
      <c r="AD221" s="57"/>
      <c r="AL221" s="54"/>
      <c r="AM221" s="54"/>
      <c r="AN221" s="54"/>
    </row>
    <row r="222" spans="2:40" x14ac:dyDescent="0.65">
      <c r="B222" s="55"/>
      <c r="AD222" s="57"/>
      <c r="AL222" s="54"/>
      <c r="AM222" s="54"/>
      <c r="AN222" s="54"/>
    </row>
    <row r="223" spans="2:40" x14ac:dyDescent="0.65">
      <c r="B223" s="55"/>
      <c r="AD223" s="57"/>
      <c r="AL223" s="54"/>
      <c r="AM223" s="54"/>
      <c r="AN223" s="54"/>
    </row>
    <row r="224" spans="2:40" x14ac:dyDescent="0.65">
      <c r="B224" s="55"/>
      <c r="AD224" s="57"/>
      <c r="AL224" s="54"/>
      <c r="AM224" s="54"/>
      <c r="AN224" s="54"/>
    </row>
    <row r="225" spans="2:40" x14ac:dyDescent="0.65">
      <c r="B225" s="55"/>
      <c r="AD225" s="57"/>
      <c r="AL225" s="54"/>
      <c r="AM225" s="54"/>
      <c r="AN225" s="54"/>
    </row>
    <row r="226" spans="2:40" x14ac:dyDescent="0.65">
      <c r="B226" s="55"/>
      <c r="AD226" s="57"/>
      <c r="AL226" s="54"/>
      <c r="AM226" s="54"/>
      <c r="AN226" s="54"/>
    </row>
    <row r="227" spans="2:40" x14ac:dyDescent="0.65">
      <c r="B227" s="55"/>
      <c r="AD227" s="57"/>
      <c r="AL227" s="54"/>
      <c r="AM227" s="54"/>
      <c r="AN227" s="54"/>
    </row>
    <row r="228" spans="2:40" x14ac:dyDescent="0.65">
      <c r="B228" s="55"/>
      <c r="AD228" s="57"/>
      <c r="AL228" s="54"/>
      <c r="AM228" s="54"/>
      <c r="AN228" s="54"/>
    </row>
    <row r="229" spans="2:40" x14ac:dyDescent="0.65">
      <c r="B229" s="55"/>
      <c r="AD229" s="57"/>
      <c r="AL229" s="54"/>
      <c r="AM229" s="54"/>
      <c r="AN229" s="54"/>
    </row>
    <row r="230" spans="2:40" x14ac:dyDescent="0.65">
      <c r="B230" s="55"/>
      <c r="AD230" s="57"/>
      <c r="AL230" s="54"/>
      <c r="AM230" s="54"/>
      <c r="AN230" s="54"/>
    </row>
    <row r="231" spans="2:40" x14ac:dyDescent="0.65">
      <c r="B231" s="55"/>
      <c r="AD231" s="57"/>
      <c r="AL231" s="54"/>
      <c r="AM231" s="54"/>
      <c r="AN231" s="54"/>
    </row>
    <row r="232" spans="2:40" x14ac:dyDescent="0.65">
      <c r="B232" s="55"/>
      <c r="AD232" s="57"/>
      <c r="AL232" s="54"/>
      <c r="AM232" s="54"/>
      <c r="AN232" s="54"/>
    </row>
    <row r="233" spans="2:40" x14ac:dyDescent="0.65">
      <c r="B233" s="55"/>
      <c r="AD233" s="57"/>
      <c r="AL233" s="54"/>
      <c r="AM233" s="54"/>
      <c r="AN233" s="54"/>
    </row>
    <row r="234" spans="2:40" x14ac:dyDescent="0.65">
      <c r="B234" s="55"/>
      <c r="AD234" s="57"/>
      <c r="AL234" s="54"/>
      <c r="AM234" s="54"/>
      <c r="AN234" s="54"/>
    </row>
    <row r="235" spans="2:40" x14ac:dyDescent="0.65">
      <c r="B235" s="55"/>
      <c r="AD235" s="57"/>
      <c r="AL235" s="54"/>
      <c r="AM235" s="54"/>
      <c r="AN235" s="54"/>
    </row>
    <row r="236" spans="2:40" x14ac:dyDescent="0.65">
      <c r="B236" s="55"/>
      <c r="AD236" s="57"/>
      <c r="AL236" s="54"/>
      <c r="AM236" s="54"/>
      <c r="AN236" s="54"/>
    </row>
    <row r="237" spans="2:40" x14ac:dyDescent="0.65">
      <c r="B237" s="55"/>
      <c r="AD237" s="57"/>
      <c r="AL237" s="54"/>
      <c r="AM237" s="54"/>
      <c r="AN237" s="54"/>
    </row>
    <row r="238" spans="2:40" x14ac:dyDescent="0.65">
      <c r="B238" s="55"/>
      <c r="AD238" s="57"/>
      <c r="AL238" s="54"/>
      <c r="AM238" s="54"/>
      <c r="AN238" s="54"/>
    </row>
    <row r="239" spans="2:40" x14ac:dyDescent="0.65">
      <c r="B239" s="55"/>
      <c r="AD239" s="57"/>
      <c r="AL239" s="54"/>
      <c r="AM239" s="54"/>
      <c r="AN239" s="54"/>
    </row>
    <row r="240" spans="2:40" x14ac:dyDescent="0.65">
      <c r="B240" s="55"/>
      <c r="AD240" s="57"/>
      <c r="AL240" s="54"/>
      <c r="AM240" s="54"/>
      <c r="AN240" s="54"/>
    </row>
    <row r="241" spans="2:40" x14ac:dyDescent="0.65">
      <c r="B241" s="55"/>
      <c r="AD241" s="57"/>
      <c r="AL241" s="54"/>
      <c r="AM241" s="54"/>
      <c r="AN241" s="54"/>
    </row>
    <row r="242" spans="2:40" x14ac:dyDescent="0.65">
      <c r="B242" s="55"/>
      <c r="AD242" s="57"/>
      <c r="AL242" s="54"/>
      <c r="AM242" s="54"/>
      <c r="AN242" s="54"/>
    </row>
    <row r="243" spans="2:40" x14ac:dyDescent="0.65">
      <c r="B243" s="55"/>
      <c r="AD243" s="57"/>
      <c r="AL243" s="54"/>
      <c r="AM243" s="54"/>
      <c r="AN243" s="54"/>
    </row>
    <row r="244" spans="2:40" x14ac:dyDescent="0.65">
      <c r="B244" s="55"/>
      <c r="AD244" s="57"/>
      <c r="AL244" s="54"/>
      <c r="AM244" s="54"/>
      <c r="AN244" s="54"/>
    </row>
    <row r="245" spans="2:40" x14ac:dyDescent="0.65">
      <c r="B245" s="55"/>
      <c r="AD245" s="57"/>
      <c r="AL245" s="54"/>
      <c r="AM245" s="54"/>
      <c r="AN245" s="54"/>
    </row>
    <row r="246" spans="2:40" x14ac:dyDescent="0.65">
      <c r="B246" s="55"/>
      <c r="AD246" s="57"/>
      <c r="AL246" s="54"/>
      <c r="AM246" s="54"/>
      <c r="AN246" s="54"/>
    </row>
    <row r="247" spans="2:40" x14ac:dyDescent="0.65">
      <c r="B247" s="55"/>
      <c r="AD247" s="57"/>
      <c r="AL247" s="54"/>
      <c r="AM247" s="54"/>
      <c r="AN247" s="54"/>
    </row>
    <row r="248" spans="2:40" x14ac:dyDescent="0.65">
      <c r="B248" s="55"/>
      <c r="AD248" s="57"/>
      <c r="AL248" s="54"/>
      <c r="AM248" s="54"/>
      <c r="AN248" s="54"/>
    </row>
    <row r="249" spans="2:40" x14ac:dyDescent="0.65">
      <c r="B249" s="55"/>
      <c r="AD249" s="57"/>
      <c r="AL249" s="54"/>
      <c r="AM249" s="54"/>
      <c r="AN249" s="54"/>
    </row>
    <row r="250" spans="2:40" x14ac:dyDescent="0.65">
      <c r="B250" s="55"/>
      <c r="AD250" s="57"/>
      <c r="AL250" s="54"/>
      <c r="AM250" s="54"/>
      <c r="AN250" s="54"/>
    </row>
    <row r="251" spans="2:40" x14ac:dyDescent="0.65">
      <c r="B251" s="55"/>
      <c r="AD251" s="57"/>
      <c r="AL251" s="54"/>
      <c r="AM251" s="54"/>
      <c r="AN251" s="54"/>
    </row>
    <row r="252" spans="2:40" x14ac:dyDescent="0.65">
      <c r="B252" s="55"/>
      <c r="AD252" s="57"/>
      <c r="AL252" s="54"/>
      <c r="AM252" s="54"/>
      <c r="AN252" s="54"/>
    </row>
    <row r="253" spans="2:40" x14ac:dyDescent="0.65">
      <c r="B253" s="55"/>
      <c r="AD253" s="57"/>
      <c r="AL253" s="54"/>
      <c r="AM253" s="54"/>
      <c r="AN253" s="54"/>
    </row>
    <row r="254" spans="2:40" x14ac:dyDescent="0.65">
      <c r="B254" s="55"/>
      <c r="AD254" s="57"/>
      <c r="AL254" s="54"/>
      <c r="AM254" s="54"/>
      <c r="AN254" s="54"/>
    </row>
    <row r="255" spans="2:40" x14ac:dyDescent="0.65">
      <c r="B255" s="55"/>
      <c r="AD255" s="57"/>
      <c r="AL255" s="54"/>
      <c r="AM255" s="54"/>
      <c r="AN255" s="54"/>
    </row>
    <row r="256" spans="2:40" x14ac:dyDescent="0.65">
      <c r="B256" s="55"/>
      <c r="AD256" s="57"/>
      <c r="AL256" s="54"/>
      <c r="AM256" s="54"/>
      <c r="AN256" s="54"/>
    </row>
    <row r="257" spans="2:40" x14ac:dyDescent="0.65">
      <c r="B257" s="55"/>
      <c r="AD257" s="57"/>
      <c r="AL257" s="54"/>
      <c r="AM257" s="54"/>
      <c r="AN257" s="54"/>
    </row>
    <row r="258" spans="2:40" x14ac:dyDescent="0.65">
      <c r="B258" s="55"/>
      <c r="AD258" s="57"/>
      <c r="AL258" s="54"/>
      <c r="AM258" s="54"/>
      <c r="AN258" s="54"/>
    </row>
    <row r="259" spans="2:40" x14ac:dyDescent="0.65">
      <c r="B259" s="55"/>
      <c r="AD259" s="57"/>
      <c r="AL259" s="54"/>
      <c r="AM259" s="54"/>
      <c r="AN259" s="54"/>
    </row>
    <row r="260" spans="2:40" x14ac:dyDescent="0.65">
      <c r="B260" s="55"/>
      <c r="AD260" s="57"/>
      <c r="AL260" s="54"/>
      <c r="AM260" s="54"/>
      <c r="AN260" s="54"/>
    </row>
    <row r="261" spans="2:40" x14ac:dyDescent="0.65">
      <c r="B261" s="55"/>
      <c r="AD261" s="57"/>
      <c r="AL261" s="54"/>
      <c r="AM261" s="54"/>
      <c r="AN261" s="54"/>
    </row>
    <row r="262" spans="2:40" x14ac:dyDescent="0.65">
      <c r="B262" s="55"/>
      <c r="AD262" s="57"/>
      <c r="AL262" s="54"/>
      <c r="AM262" s="54"/>
      <c r="AN262" s="54"/>
    </row>
    <row r="263" spans="2:40" x14ac:dyDescent="0.65">
      <c r="B263" s="55"/>
      <c r="AD263" s="57"/>
      <c r="AL263" s="54"/>
      <c r="AM263" s="54"/>
      <c r="AN263" s="54"/>
    </row>
    <row r="264" spans="2:40" x14ac:dyDescent="0.65">
      <c r="B264" s="55"/>
      <c r="AD264" s="57"/>
      <c r="AL264" s="54"/>
      <c r="AM264" s="54"/>
      <c r="AN264" s="54"/>
    </row>
    <row r="265" spans="2:40" x14ac:dyDescent="0.65">
      <c r="B265" s="55"/>
      <c r="AD265" s="57"/>
      <c r="AL265" s="54"/>
      <c r="AM265" s="54"/>
      <c r="AN265" s="54"/>
    </row>
    <row r="266" spans="2:40" x14ac:dyDescent="0.65">
      <c r="B266" s="55"/>
      <c r="AD266" s="57"/>
      <c r="AL266" s="54"/>
      <c r="AM266" s="54"/>
      <c r="AN266" s="54"/>
    </row>
    <row r="267" spans="2:40" x14ac:dyDescent="0.65">
      <c r="B267" s="55"/>
      <c r="AD267" s="57"/>
      <c r="AL267" s="54"/>
      <c r="AM267" s="54"/>
      <c r="AN267" s="54"/>
    </row>
    <row r="268" spans="2:40" x14ac:dyDescent="0.65">
      <c r="B268" s="55"/>
      <c r="AD268" s="57"/>
      <c r="AL268" s="54"/>
      <c r="AM268" s="54"/>
      <c r="AN268" s="54"/>
    </row>
    <row r="269" spans="2:40" x14ac:dyDescent="0.65">
      <c r="B269" s="55"/>
      <c r="AD269" s="57"/>
      <c r="AL269" s="54"/>
      <c r="AM269" s="54"/>
      <c r="AN269" s="54"/>
    </row>
    <row r="270" spans="2:40" x14ac:dyDescent="0.65">
      <c r="B270" s="55"/>
      <c r="AD270" s="57"/>
      <c r="AL270" s="54"/>
      <c r="AM270" s="54"/>
      <c r="AN270" s="54"/>
    </row>
    <row r="271" spans="2:40" x14ac:dyDescent="0.65">
      <c r="B271" s="55"/>
      <c r="AD271" s="57"/>
      <c r="AL271" s="54"/>
      <c r="AM271" s="54"/>
      <c r="AN271" s="54"/>
    </row>
    <row r="272" spans="2:40" x14ac:dyDescent="0.65">
      <c r="B272" s="55"/>
      <c r="AD272" s="57"/>
      <c r="AL272" s="54"/>
      <c r="AM272" s="54"/>
      <c r="AN272" s="54"/>
    </row>
    <row r="273" spans="2:40" x14ac:dyDescent="0.65">
      <c r="B273" s="55"/>
      <c r="AD273" s="57"/>
      <c r="AL273" s="54"/>
      <c r="AM273" s="54"/>
      <c r="AN273" s="54"/>
    </row>
    <row r="274" spans="2:40" x14ac:dyDescent="0.65">
      <c r="B274" s="55"/>
      <c r="AD274" s="57"/>
      <c r="AL274" s="54"/>
      <c r="AM274" s="54"/>
      <c r="AN274" s="54"/>
    </row>
    <row r="275" spans="2:40" x14ac:dyDescent="0.65">
      <c r="B275" s="55"/>
      <c r="AD275" s="57"/>
      <c r="AL275" s="54"/>
      <c r="AM275" s="54"/>
      <c r="AN275" s="54"/>
    </row>
    <row r="276" spans="2:40" x14ac:dyDescent="0.65">
      <c r="B276" s="55"/>
      <c r="AD276" s="57"/>
      <c r="AL276" s="54"/>
      <c r="AM276" s="54"/>
      <c r="AN276" s="54"/>
    </row>
    <row r="277" spans="2:40" x14ac:dyDescent="0.65">
      <c r="B277" s="55"/>
      <c r="AD277" s="57"/>
      <c r="AL277" s="54"/>
      <c r="AM277" s="54"/>
      <c r="AN277" s="54"/>
    </row>
    <row r="278" spans="2:40" x14ac:dyDescent="0.65">
      <c r="B278" s="55"/>
      <c r="AD278" s="57"/>
      <c r="AL278" s="54"/>
      <c r="AM278" s="54"/>
      <c r="AN278" s="54"/>
    </row>
    <row r="279" spans="2:40" x14ac:dyDescent="0.65">
      <c r="B279" s="55"/>
      <c r="AD279" s="57"/>
      <c r="AL279" s="54"/>
      <c r="AM279" s="54"/>
      <c r="AN279" s="54"/>
    </row>
    <row r="280" spans="2:40" x14ac:dyDescent="0.65">
      <c r="B280" s="55"/>
      <c r="AD280" s="57"/>
      <c r="AL280" s="54"/>
      <c r="AM280" s="54"/>
      <c r="AN280" s="54"/>
    </row>
    <row r="281" spans="2:40" x14ac:dyDescent="0.65">
      <c r="B281" s="55"/>
      <c r="AD281" s="57"/>
      <c r="AL281" s="54"/>
      <c r="AM281" s="54"/>
      <c r="AN281" s="54"/>
    </row>
    <row r="282" spans="2:40" x14ac:dyDescent="0.65">
      <c r="B282" s="55"/>
      <c r="AD282" s="57"/>
      <c r="AL282" s="54"/>
      <c r="AM282" s="54"/>
      <c r="AN282" s="54"/>
    </row>
    <row r="283" spans="2:40" x14ac:dyDescent="0.65">
      <c r="B283" s="55"/>
      <c r="AD283" s="57"/>
      <c r="AL283" s="54"/>
      <c r="AM283" s="54"/>
      <c r="AN283" s="54"/>
    </row>
    <row r="284" spans="2:40" x14ac:dyDescent="0.65">
      <c r="B284" s="55"/>
      <c r="AD284" s="57"/>
      <c r="AL284" s="54"/>
      <c r="AM284" s="54"/>
      <c r="AN284" s="54"/>
    </row>
    <row r="285" spans="2:40" x14ac:dyDescent="0.65">
      <c r="B285" s="55"/>
      <c r="AD285" s="57"/>
      <c r="AL285" s="54"/>
      <c r="AM285" s="54"/>
      <c r="AN285" s="54"/>
    </row>
    <row r="286" spans="2:40" x14ac:dyDescent="0.65">
      <c r="B286" s="55"/>
      <c r="AD286" s="57"/>
      <c r="AL286" s="54"/>
      <c r="AM286" s="54"/>
      <c r="AN286" s="54"/>
    </row>
    <row r="287" spans="2:40" x14ac:dyDescent="0.65">
      <c r="B287" s="55"/>
      <c r="AD287" s="57"/>
      <c r="AL287" s="54"/>
      <c r="AM287" s="54"/>
      <c r="AN287" s="54"/>
    </row>
    <row r="288" spans="2:40" x14ac:dyDescent="0.65">
      <c r="B288" s="55"/>
      <c r="AD288" s="57"/>
      <c r="AL288" s="54"/>
      <c r="AM288" s="54"/>
      <c r="AN288" s="54"/>
    </row>
    <row r="289" spans="2:40" x14ac:dyDescent="0.65">
      <c r="B289" s="55"/>
      <c r="AD289" s="57"/>
      <c r="AL289" s="54"/>
      <c r="AM289" s="54"/>
      <c r="AN289" s="54"/>
    </row>
    <row r="290" spans="2:40" ht="65.099999999999994" customHeight="1" x14ac:dyDescent="0.65"/>
    <row r="291" spans="2:40" ht="65.099999999999994" customHeight="1" x14ac:dyDescent="0.65"/>
    <row r="292" spans="2:40" ht="65.099999999999994" customHeight="1" x14ac:dyDescent="0.65"/>
    <row r="293" spans="2:40" ht="65.099999999999994" customHeight="1" x14ac:dyDescent="0.65"/>
    <row r="294" spans="2:40" ht="65.099999999999994" customHeight="1" x14ac:dyDescent="0.65"/>
    <row r="295" spans="2:40" ht="65.099999999999994" customHeight="1" x14ac:dyDescent="0.65"/>
    <row r="296" spans="2:40" ht="65.099999999999994" customHeight="1" x14ac:dyDescent="0.65"/>
    <row r="297" spans="2:40" ht="65.099999999999994" customHeight="1" x14ac:dyDescent="0.65"/>
    <row r="298" spans="2:40" ht="65.099999999999994" customHeight="1" x14ac:dyDescent="0.65"/>
    <row r="299" spans="2:40" ht="65.099999999999994" customHeight="1" x14ac:dyDescent="0.65"/>
    <row r="300" spans="2:40" ht="65.099999999999994" customHeight="1" x14ac:dyDescent="0.65"/>
    <row r="301" spans="2:40" ht="65.099999999999994" customHeight="1" x14ac:dyDescent="0.65"/>
    <row r="302" spans="2:40" ht="65.099999999999994" customHeight="1" x14ac:dyDescent="0.65"/>
    <row r="303" spans="2:40" ht="65.099999999999994" customHeight="1" x14ac:dyDescent="0.65"/>
    <row r="304" spans="2:40" ht="65.099999999999994" customHeight="1" x14ac:dyDescent="0.65"/>
    <row r="305" ht="65.099999999999994" customHeight="1" x14ac:dyDescent="0.65"/>
    <row r="306" ht="65.099999999999994" customHeight="1" x14ac:dyDescent="0.65"/>
    <row r="307" ht="65.099999999999994" customHeight="1" x14ac:dyDescent="0.65"/>
    <row r="308" ht="65.099999999999994" customHeight="1" x14ac:dyDescent="0.65"/>
    <row r="309" ht="65.099999999999994" customHeight="1" x14ac:dyDescent="0.65"/>
    <row r="310" ht="65.099999999999994" customHeight="1" x14ac:dyDescent="0.65"/>
    <row r="311" ht="65.099999999999994" customHeight="1" x14ac:dyDescent="0.65"/>
    <row r="312" ht="65.099999999999994" customHeight="1" x14ac:dyDescent="0.65"/>
    <row r="313" ht="65.099999999999994" customHeight="1" x14ac:dyDescent="0.65"/>
    <row r="314" ht="65.099999999999994" customHeight="1" x14ac:dyDescent="0.65"/>
    <row r="315" ht="65.099999999999994" customHeight="1" x14ac:dyDescent="0.65"/>
    <row r="316" ht="65.099999999999994" customHeight="1" x14ac:dyDescent="0.65"/>
    <row r="317" ht="65.099999999999994" customHeight="1" x14ac:dyDescent="0.65"/>
    <row r="318" ht="65.099999999999994" customHeight="1" x14ac:dyDescent="0.65"/>
    <row r="319" ht="65.099999999999994" customHeight="1" x14ac:dyDescent="0.65"/>
    <row r="320" ht="65.099999999999994" customHeight="1" x14ac:dyDescent="0.65"/>
    <row r="321" ht="65.099999999999994" customHeight="1" x14ac:dyDescent="0.65"/>
    <row r="322" ht="65.099999999999994" customHeight="1" x14ac:dyDescent="0.65"/>
    <row r="323" ht="65.099999999999994" customHeight="1" x14ac:dyDescent="0.65"/>
    <row r="324" ht="65.099999999999994" customHeight="1" x14ac:dyDescent="0.65"/>
    <row r="325" ht="65.099999999999994" customHeight="1" x14ac:dyDescent="0.65"/>
    <row r="326" ht="65.099999999999994" customHeight="1" x14ac:dyDescent="0.65"/>
    <row r="327" ht="65.099999999999994" customHeight="1" x14ac:dyDescent="0.65"/>
    <row r="328" ht="65.099999999999994" customHeight="1" x14ac:dyDescent="0.65"/>
    <row r="329" ht="65.099999999999994" customHeight="1" x14ac:dyDescent="0.65"/>
    <row r="330" ht="65.099999999999994" customHeight="1" x14ac:dyDescent="0.65"/>
    <row r="331" ht="65.099999999999994" customHeight="1" x14ac:dyDescent="0.65"/>
    <row r="332" ht="65.099999999999994" customHeight="1" x14ac:dyDescent="0.65"/>
    <row r="333" ht="65.099999999999994" customHeight="1" x14ac:dyDescent="0.65"/>
    <row r="334" ht="65.099999999999994" customHeight="1" x14ac:dyDescent="0.65"/>
    <row r="335" ht="65.099999999999994" customHeight="1" x14ac:dyDescent="0.65"/>
    <row r="336" ht="65.099999999999994" customHeight="1" x14ac:dyDescent="0.65"/>
    <row r="337" ht="65.099999999999994" customHeight="1" x14ac:dyDescent="0.65"/>
    <row r="338" ht="65.099999999999994" customHeight="1" x14ac:dyDescent="0.65"/>
    <row r="339" ht="65.099999999999994" customHeight="1" x14ac:dyDescent="0.65"/>
    <row r="340" ht="65.099999999999994" customHeight="1" x14ac:dyDescent="0.65"/>
    <row r="341" ht="65.099999999999994" customHeight="1" x14ac:dyDescent="0.65"/>
    <row r="342" ht="65.099999999999994" customHeight="1" x14ac:dyDescent="0.65"/>
    <row r="343" ht="65.099999999999994" customHeight="1" x14ac:dyDescent="0.65"/>
    <row r="344" ht="65.099999999999994" customHeight="1" x14ac:dyDescent="0.65"/>
    <row r="345" ht="65.099999999999994" customHeight="1" x14ac:dyDescent="0.65"/>
    <row r="346" ht="65.099999999999994" customHeight="1" x14ac:dyDescent="0.65"/>
    <row r="347" ht="65.099999999999994" customHeight="1" x14ac:dyDescent="0.65"/>
    <row r="348" ht="65.099999999999994" customHeight="1" x14ac:dyDescent="0.65"/>
    <row r="349" ht="65.099999999999994" customHeight="1" x14ac:dyDescent="0.65"/>
    <row r="350" ht="65.099999999999994" customHeight="1" x14ac:dyDescent="0.65"/>
    <row r="351" ht="65.099999999999994" customHeight="1" x14ac:dyDescent="0.65"/>
    <row r="352" ht="65.099999999999994" customHeight="1" x14ac:dyDescent="0.65"/>
    <row r="353" ht="65.099999999999994" customHeight="1" x14ac:dyDescent="0.65"/>
    <row r="354" ht="65.099999999999994" customHeight="1" x14ac:dyDescent="0.65"/>
    <row r="355" ht="65.099999999999994" customHeight="1" x14ac:dyDescent="0.65"/>
    <row r="356" ht="65.099999999999994" customHeight="1" x14ac:dyDescent="0.65"/>
    <row r="357" ht="65.099999999999994" customHeight="1" x14ac:dyDescent="0.65"/>
    <row r="358" ht="65.099999999999994" customHeight="1" x14ac:dyDescent="0.65"/>
    <row r="359" ht="65.099999999999994" customHeight="1" x14ac:dyDescent="0.65"/>
    <row r="360" ht="65.099999999999994" customHeight="1" x14ac:dyDescent="0.65"/>
    <row r="361" ht="65.099999999999994" customHeight="1" x14ac:dyDescent="0.65"/>
    <row r="362" ht="65.099999999999994" customHeight="1" x14ac:dyDescent="0.65"/>
    <row r="363" ht="65.099999999999994" customHeight="1" x14ac:dyDescent="0.65"/>
    <row r="364" ht="65.099999999999994" customHeight="1" x14ac:dyDescent="0.65"/>
    <row r="365" ht="65.099999999999994" customHeight="1" x14ac:dyDescent="0.65"/>
    <row r="366" ht="65.099999999999994" customHeight="1" x14ac:dyDescent="0.65"/>
    <row r="367" ht="65.099999999999994" customHeight="1" x14ac:dyDescent="0.65"/>
    <row r="368" ht="65.099999999999994" customHeight="1" x14ac:dyDescent="0.65"/>
    <row r="369" ht="65.099999999999994" customHeight="1" x14ac:dyDescent="0.65"/>
    <row r="370" ht="65.099999999999994" customHeight="1" x14ac:dyDescent="0.65"/>
    <row r="371" ht="65.099999999999994" customHeight="1" x14ac:dyDescent="0.65"/>
    <row r="372" ht="65.099999999999994" customHeight="1" x14ac:dyDescent="0.65"/>
    <row r="373" ht="65.099999999999994" customHeight="1" x14ac:dyDescent="0.65"/>
    <row r="374" ht="65.099999999999994" customHeight="1" x14ac:dyDescent="0.65"/>
    <row r="375" ht="65.099999999999994" customHeight="1" x14ac:dyDescent="0.65"/>
    <row r="376" ht="65.099999999999994" customHeight="1" x14ac:dyDescent="0.65"/>
    <row r="377" ht="65.099999999999994" customHeight="1" x14ac:dyDescent="0.65"/>
    <row r="378" ht="65.099999999999994" customHeight="1" x14ac:dyDescent="0.65"/>
    <row r="379" ht="65.099999999999994" customHeight="1" x14ac:dyDescent="0.65"/>
    <row r="380" ht="65.099999999999994" customHeight="1" x14ac:dyDescent="0.65"/>
    <row r="381" ht="65.099999999999994" customHeight="1" x14ac:dyDescent="0.65"/>
    <row r="382" ht="65.099999999999994" customHeight="1" x14ac:dyDescent="0.65"/>
    <row r="383" ht="65.099999999999994" customHeight="1" x14ac:dyDescent="0.65"/>
    <row r="384" ht="65.099999999999994" customHeight="1" x14ac:dyDescent="0.65"/>
    <row r="385" ht="65.099999999999994" customHeight="1" x14ac:dyDescent="0.65"/>
    <row r="386" ht="65.099999999999994" customHeight="1" x14ac:dyDescent="0.65"/>
    <row r="387" ht="65.099999999999994" customHeight="1" x14ac:dyDescent="0.65"/>
    <row r="388" ht="65.099999999999994" customHeight="1" x14ac:dyDescent="0.65"/>
    <row r="389" ht="65.099999999999994" customHeight="1" x14ac:dyDescent="0.65"/>
    <row r="390" ht="65.099999999999994" customHeight="1" x14ac:dyDescent="0.65"/>
    <row r="391" ht="65.099999999999994" customHeight="1" x14ac:dyDescent="0.65"/>
    <row r="392" ht="65.099999999999994" customHeight="1" x14ac:dyDescent="0.65"/>
    <row r="393" ht="65.099999999999994" customHeight="1" x14ac:dyDescent="0.65"/>
    <row r="394" ht="65.099999999999994" customHeight="1" x14ac:dyDescent="0.65"/>
    <row r="395" ht="65.099999999999994" customHeight="1" x14ac:dyDescent="0.65"/>
    <row r="396" ht="65.099999999999994" customHeight="1" x14ac:dyDescent="0.65"/>
    <row r="397" ht="65.099999999999994" customHeight="1" x14ac:dyDescent="0.65"/>
    <row r="398" ht="65.099999999999994" customHeight="1" x14ac:dyDescent="0.65"/>
    <row r="399" ht="65.099999999999994" customHeight="1" x14ac:dyDescent="0.65"/>
    <row r="400" ht="65.099999999999994" customHeight="1" x14ac:dyDescent="0.65"/>
    <row r="401" ht="65.099999999999994" customHeight="1" x14ac:dyDescent="0.65"/>
    <row r="402" ht="65.099999999999994" customHeight="1" x14ac:dyDescent="0.65"/>
    <row r="403" ht="65.099999999999994" customHeight="1" x14ac:dyDescent="0.65"/>
    <row r="404" ht="65.099999999999994" customHeight="1" x14ac:dyDescent="0.65"/>
    <row r="405" ht="65.099999999999994" customHeight="1" x14ac:dyDescent="0.65"/>
    <row r="406" ht="65.099999999999994" customHeight="1" x14ac:dyDescent="0.65"/>
    <row r="407" ht="65.099999999999994" customHeight="1" x14ac:dyDescent="0.65"/>
    <row r="408" ht="65.099999999999994" customHeight="1" x14ac:dyDescent="0.65"/>
    <row r="409" ht="65.099999999999994" customHeight="1" x14ac:dyDescent="0.65"/>
    <row r="410" ht="65.099999999999994" customHeight="1" x14ac:dyDescent="0.65"/>
    <row r="411" ht="65.099999999999994" customHeight="1" x14ac:dyDescent="0.65"/>
    <row r="412" ht="65.099999999999994" customHeight="1" x14ac:dyDescent="0.65"/>
    <row r="413" ht="65.099999999999994" customHeight="1" x14ac:dyDescent="0.65"/>
    <row r="414" ht="65.099999999999994" customHeight="1" x14ac:dyDescent="0.65"/>
    <row r="415" ht="65.099999999999994" customHeight="1" x14ac:dyDescent="0.65"/>
    <row r="416" ht="65.099999999999994" customHeight="1" x14ac:dyDescent="0.65"/>
    <row r="417" ht="65.099999999999994" customHeight="1" x14ac:dyDescent="0.65"/>
    <row r="418" ht="65.099999999999994" customHeight="1" x14ac:dyDescent="0.65"/>
    <row r="419" ht="65.099999999999994" customHeight="1" x14ac:dyDescent="0.65"/>
    <row r="420" ht="65.099999999999994" customHeight="1" x14ac:dyDescent="0.65"/>
    <row r="421" ht="65.099999999999994" customHeight="1" x14ac:dyDescent="0.65"/>
    <row r="422" ht="65.099999999999994" customHeight="1" x14ac:dyDescent="0.65"/>
    <row r="423" ht="65.099999999999994" customHeight="1" x14ac:dyDescent="0.65"/>
    <row r="424" ht="65.099999999999994" customHeight="1" x14ac:dyDescent="0.65"/>
    <row r="425" ht="65.099999999999994" customHeight="1" x14ac:dyDescent="0.65"/>
    <row r="426" ht="65.099999999999994" customHeight="1" x14ac:dyDescent="0.65"/>
    <row r="427" ht="65.099999999999994" customHeight="1" x14ac:dyDescent="0.65"/>
    <row r="428" ht="65.099999999999994" customHeight="1" x14ac:dyDescent="0.65"/>
    <row r="429" ht="65.099999999999994" customHeight="1" x14ac:dyDescent="0.65"/>
    <row r="430" ht="65.099999999999994" customHeight="1" x14ac:dyDescent="0.65"/>
    <row r="431" ht="65.099999999999994" customHeight="1" x14ac:dyDescent="0.65"/>
    <row r="432" ht="65.099999999999994" customHeight="1" x14ac:dyDescent="0.65"/>
    <row r="433" ht="65.099999999999994" customHeight="1" x14ac:dyDescent="0.65"/>
    <row r="434" ht="65.099999999999994" customHeight="1" x14ac:dyDescent="0.65"/>
    <row r="435" ht="65.099999999999994" customHeight="1" x14ac:dyDescent="0.65"/>
    <row r="436" ht="65.099999999999994" customHeight="1" x14ac:dyDescent="0.65"/>
    <row r="437" ht="65.099999999999994" customHeight="1" x14ac:dyDescent="0.65"/>
    <row r="438" ht="65.099999999999994" customHeight="1" x14ac:dyDescent="0.65"/>
    <row r="439" ht="65.099999999999994" customHeight="1" x14ac:dyDescent="0.65"/>
    <row r="440" ht="65.099999999999994" customHeight="1" x14ac:dyDescent="0.65"/>
    <row r="441" ht="65.099999999999994" customHeight="1" x14ac:dyDescent="0.65"/>
    <row r="442" ht="65.099999999999994" customHeight="1" x14ac:dyDescent="0.65"/>
    <row r="443" ht="65.099999999999994" customHeight="1" x14ac:dyDescent="0.65"/>
    <row r="444" ht="65.099999999999994" customHeight="1" x14ac:dyDescent="0.65"/>
    <row r="445" ht="65.099999999999994" customHeight="1" x14ac:dyDescent="0.65"/>
    <row r="446" ht="65.099999999999994" customHeight="1" x14ac:dyDescent="0.65"/>
    <row r="447" ht="65.099999999999994" customHeight="1" x14ac:dyDescent="0.65"/>
    <row r="448" ht="65.099999999999994" customHeight="1" x14ac:dyDescent="0.65"/>
    <row r="449" ht="65.099999999999994" customHeight="1" x14ac:dyDescent="0.65"/>
    <row r="450" ht="65.099999999999994" customHeight="1" x14ac:dyDescent="0.65"/>
    <row r="451" ht="65.099999999999994" customHeight="1" x14ac:dyDescent="0.65"/>
    <row r="452" ht="65.099999999999994" customHeight="1" x14ac:dyDescent="0.65"/>
    <row r="453" ht="65.099999999999994" customHeight="1" x14ac:dyDescent="0.65"/>
    <row r="454" ht="65.099999999999994" customHeight="1" x14ac:dyDescent="0.65"/>
    <row r="455" ht="65.099999999999994" customHeight="1" x14ac:dyDescent="0.65"/>
    <row r="456" ht="65.099999999999994" customHeight="1" x14ac:dyDescent="0.65"/>
    <row r="457" ht="65.099999999999994" customHeight="1" x14ac:dyDescent="0.65"/>
    <row r="458" ht="65.099999999999994" customHeight="1" x14ac:dyDescent="0.65"/>
    <row r="459" ht="65.099999999999994" customHeight="1" x14ac:dyDescent="0.65"/>
    <row r="460" ht="65.099999999999994" customHeight="1" x14ac:dyDescent="0.65"/>
    <row r="461" ht="65.099999999999994" customHeight="1" x14ac:dyDescent="0.65"/>
    <row r="462" ht="65.099999999999994" customHeight="1" x14ac:dyDescent="0.65"/>
    <row r="463" ht="65.099999999999994" customHeight="1" x14ac:dyDescent="0.65"/>
    <row r="464" ht="65.099999999999994" customHeight="1" x14ac:dyDescent="0.65"/>
    <row r="465" ht="65.099999999999994" customHeight="1" x14ac:dyDescent="0.65"/>
    <row r="466" ht="65.099999999999994" customHeight="1" x14ac:dyDescent="0.65"/>
    <row r="467" ht="65.099999999999994" customHeight="1" x14ac:dyDescent="0.65"/>
    <row r="468" ht="65.099999999999994" customHeight="1" x14ac:dyDescent="0.65"/>
    <row r="469" ht="65.099999999999994" customHeight="1" x14ac:dyDescent="0.65"/>
    <row r="470" ht="65.099999999999994" customHeight="1" x14ac:dyDescent="0.65"/>
    <row r="471" ht="65.099999999999994" customHeight="1" x14ac:dyDescent="0.65"/>
    <row r="472" ht="65.099999999999994" customHeight="1" x14ac:dyDescent="0.65"/>
    <row r="473" ht="65.099999999999994" customHeight="1" x14ac:dyDescent="0.65"/>
    <row r="474" ht="65.099999999999994" customHeight="1" x14ac:dyDescent="0.65"/>
    <row r="475" ht="65.099999999999994" customHeight="1" x14ac:dyDescent="0.65"/>
    <row r="476" ht="65.099999999999994" customHeight="1" x14ac:dyDescent="0.65"/>
    <row r="477" ht="65.099999999999994" customHeight="1" x14ac:dyDescent="0.65"/>
    <row r="478" ht="65.099999999999994" customHeight="1" x14ac:dyDescent="0.65"/>
    <row r="479" ht="65.099999999999994" customHeight="1" x14ac:dyDescent="0.65"/>
    <row r="480" ht="65.099999999999994" customHeight="1" x14ac:dyDescent="0.65"/>
    <row r="481" ht="65.099999999999994" customHeight="1" x14ac:dyDescent="0.65"/>
    <row r="482" ht="65.099999999999994" customHeight="1" x14ac:dyDescent="0.65"/>
    <row r="483" ht="65.099999999999994" customHeight="1" x14ac:dyDescent="0.65"/>
    <row r="484" ht="65.099999999999994" customHeight="1" x14ac:dyDescent="0.65"/>
    <row r="485" ht="65.099999999999994" customHeight="1" x14ac:dyDescent="0.65"/>
    <row r="486" ht="65.099999999999994" customHeight="1" x14ac:dyDescent="0.65"/>
    <row r="487" ht="65.099999999999994" customHeight="1" x14ac:dyDescent="0.65"/>
    <row r="488" ht="65.099999999999994" customHeight="1" x14ac:dyDescent="0.65"/>
    <row r="489" ht="65.099999999999994" customHeight="1" x14ac:dyDescent="0.65"/>
    <row r="490" ht="65.099999999999994" customHeight="1" x14ac:dyDescent="0.65"/>
    <row r="491" ht="65.099999999999994" customHeight="1" x14ac:dyDescent="0.65"/>
    <row r="492" ht="65.099999999999994" customHeight="1" x14ac:dyDescent="0.65"/>
    <row r="493" ht="65.099999999999994" customHeight="1" x14ac:dyDescent="0.65"/>
    <row r="494" ht="65.099999999999994" customHeight="1" x14ac:dyDescent="0.65"/>
    <row r="495" ht="65.099999999999994" customHeight="1" x14ac:dyDescent="0.65"/>
    <row r="496" ht="65.099999999999994" customHeight="1" x14ac:dyDescent="0.65"/>
    <row r="497" ht="65.099999999999994" customHeight="1" x14ac:dyDescent="0.65"/>
    <row r="498" ht="65.099999999999994" customHeight="1" x14ac:dyDescent="0.65"/>
    <row r="499" ht="65.099999999999994" customHeight="1" x14ac:dyDescent="0.65"/>
    <row r="500" ht="65.099999999999994" customHeight="1" x14ac:dyDescent="0.65"/>
    <row r="501" ht="65.099999999999994" customHeight="1" x14ac:dyDescent="0.65"/>
    <row r="502" ht="65.099999999999994" customHeight="1" x14ac:dyDescent="0.65"/>
    <row r="503" ht="65.099999999999994" customHeight="1" x14ac:dyDescent="0.65"/>
    <row r="504" ht="65.099999999999994" customHeight="1" x14ac:dyDescent="0.65"/>
    <row r="505" ht="65.099999999999994" customHeight="1" x14ac:dyDescent="0.65"/>
    <row r="506" ht="65.099999999999994" customHeight="1" x14ac:dyDescent="0.65"/>
    <row r="507" ht="65.099999999999994" customHeight="1" x14ac:dyDescent="0.65"/>
    <row r="508" ht="65.099999999999994" customHeight="1" x14ac:dyDescent="0.65"/>
    <row r="509" ht="65.099999999999994" customHeight="1" x14ac:dyDescent="0.65"/>
    <row r="510" ht="65.099999999999994" customHeight="1" x14ac:dyDescent="0.65"/>
    <row r="511" ht="65.099999999999994" customHeight="1" x14ac:dyDescent="0.65"/>
    <row r="512" ht="65.099999999999994" customHeight="1" x14ac:dyDescent="0.65"/>
    <row r="513" ht="65.099999999999994" customHeight="1" x14ac:dyDescent="0.65"/>
    <row r="514" ht="65.099999999999994" customHeight="1" x14ac:dyDescent="0.65"/>
    <row r="515" ht="65.099999999999994" customHeight="1" x14ac:dyDescent="0.65"/>
    <row r="516" ht="65.099999999999994" customHeight="1" x14ac:dyDescent="0.65"/>
    <row r="517" ht="65.099999999999994" customHeight="1" x14ac:dyDescent="0.65"/>
    <row r="518" ht="65.099999999999994" customHeight="1" x14ac:dyDescent="0.65"/>
    <row r="519" ht="65.099999999999994" customHeight="1" x14ac:dyDescent="0.65"/>
    <row r="520" ht="65.099999999999994" customHeight="1" x14ac:dyDescent="0.65"/>
    <row r="521" ht="65.099999999999994" customHeight="1" x14ac:dyDescent="0.65"/>
    <row r="522" ht="65.099999999999994" customHeight="1" x14ac:dyDescent="0.65"/>
    <row r="523" ht="65.099999999999994" customHeight="1" x14ac:dyDescent="0.65"/>
    <row r="524" ht="65.099999999999994" customHeight="1" x14ac:dyDescent="0.65"/>
    <row r="525" ht="65.099999999999994" customHeight="1" x14ac:dyDescent="0.65"/>
    <row r="526" ht="65.099999999999994" customHeight="1" x14ac:dyDescent="0.65"/>
    <row r="527" ht="65.099999999999994" customHeight="1" x14ac:dyDescent="0.65"/>
    <row r="528" ht="65.099999999999994" customHeight="1" x14ac:dyDescent="0.65"/>
    <row r="529" ht="65.099999999999994" customHeight="1" x14ac:dyDescent="0.65"/>
    <row r="530" ht="65.099999999999994" customHeight="1" x14ac:dyDescent="0.65"/>
    <row r="531" ht="65.099999999999994" customHeight="1" x14ac:dyDescent="0.65"/>
    <row r="532" ht="65.099999999999994" customHeight="1" x14ac:dyDescent="0.65"/>
    <row r="533" ht="65.099999999999994" customHeight="1" x14ac:dyDescent="0.65"/>
    <row r="534" ht="65.099999999999994" customHeight="1" x14ac:dyDescent="0.65"/>
    <row r="535" ht="65.099999999999994" customHeight="1" x14ac:dyDescent="0.65"/>
    <row r="536" ht="65.099999999999994" customHeight="1" x14ac:dyDescent="0.65"/>
    <row r="537" ht="65.099999999999994" customHeight="1" x14ac:dyDescent="0.65"/>
    <row r="538" ht="65.099999999999994" customHeight="1" x14ac:dyDescent="0.65"/>
    <row r="539" ht="65.099999999999994" customHeight="1" x14ac:dyDescent="0.65"/>
    <row r="540" ht="65.099999999999994" customHeight="1" x14ac:dyDescent="0.65"/>
    <row r="541" ht="65.099999999999994" customHeight="1" x14ac:dyDescent="0.65"/>
    <row r="542" ht="65.099999999999994" customHeight="1" x14ac:dyDescent="0.65"/>
    <row r="543" ht="65.099999999999994" customHeight="1" x14ac:dyDescent="0.65"/>
    <row r="544" ht="65.099999999999994" customHeight="1" x14ac:dyDescent="0.65"/>
    <row r="545" ht="65.099999999999994" customHeight="1" x14ac:dyDescent="0.65"/>
    <row r="546" ht="65.099999999999994" customHeight="1" x14ac:dyDescent="0.65"/>
    <row r="547" ht="65.099999999999994" customHeight="1" x14ac:dyDescent="0.65"/>
    <row r="548" ht="65.099999999999994" customHeight="1" x14ac:dyDescent="0.65"/>
    <row r="549" ht="65.099999999999994" customHeight="1" x14ac:dyDescent="0.65"/>
    <row r="550" ht="65.099999999999994" customHeight="1" x14ac:dyDescent="0.65"/>
    <row r="551" ht="65.099999999999994" customHeight="1" x14ac:dyDescent="0.65"/>
    <row r="552" ht="65.099999999999994" customHeight="1" x14ac:dyDescent="0.65"/>
    <row r="553" ht="65.099999999999994" customHeight="1" x14ac:dyDescent="0.65"/>
    <row r="554" ht="65.099999999999994" customHeight="1" x14ac:dyDescent="0.65"/>
    <row r="555" ht="65.099999999999994" customHeight="1" x14ac:dyDescent="0.65"/>
    <row r="556" ht="65.099999999999994" customHeight="1" x14ac:dyDescent="0.65"/>
    <row r="557" ht="65.099999999999994" customHeight="1" x14ac:dyDescent="0.65"/>
    <row r="558" ht="65.099999999999994" customHeight="1" x14ac:dyDescent="0.65"/>
    <row r="559" ht="65.099999999999994" customHeight="1" x14ac:dyDescent="0.65"/>
    <row r="560" ht="65.099999999999994" customHeight="1" x14ac:dyDescent="0.65"/>
    <row r="561" ht="65.099999999999994" customHeight="1" x14ac:dyDescent="0.65"/>
    <row r="562" ht="65.099999999999994" customHeight="1" x14ac:dyDescent="0.65"/>
    <row r="563" ht="65.099999999999994" customHeight="1" x14ac:dyDescent="0.65"/>
    <row r="564" ht="65.099999999999994" customHeight="1" x14ac:dyDescent="0.65"/>
    <row r="565" ht="65.099999999999994" customHeight="1" x14ac:dyDescent="0.65"/>
    <row r="566" ht="65.099999999999994" customHeight="1" x14ac:dyDescent="0.65"/>
    <row r="567" ht="65.099999999999994" customHeight="1" x14ac:dyDescent="0.65"/>
    <row r="568" ht="65.099999999999994" customHeight="1" x14ac:dyDescent="0.65"/>
    <row r="569" ht="65.099999999999994" customHeight="1" x14ac:dyDescent="0.65"/>
    <row r="570" ht="65.099999999999994" customHeight="1" x14ac:dyDescent="0.65"/>
    <row r="571" ht="65.099999999999994" customHeight="1" x14ac:dyDescent="0.65"/>
    <row r="572" ht="65.099999999999994" customHeight="1" x14ac:dyDescent="0.65"/>
    <row r="573" ht="65.099999999999994" customHeight="1" x14ac:dyDescent="0.65"/>
    <row r="574" ht="65.099999999999994" customHeight="1" x14ac:dyDescent="0.65"/>
    <row r="575" ht="65.099999999999994" customHeight="1" x14ac:dyDescent="0.65"/>
    <row r="576" ht="65.099999999999994" customHeight="1" x14ac:dyDescent="0.65"/>
    <row r="577" ht="65.099999999999994" customHeight="1" x14ac:dyDescent="0.65"/>
    <row r="578" ht="65.099999999999994" customHeight="1" x14ac:dyDescent="0.65"/>
    <row r="579" ht="65.099999999999994" customHeight="1" x14ac:dyDescent="0.65"/>
    <row r="580" ht="65.099999999999994" customHeight="1" x14ac:dyDescent="0.65"/>
    <row r="581" ht="65.099999999999994" customHeight="1" x14ac:dyDescent="0.65"/>
    <row r="582" ht="65.099999999999994" customHeight="1" x14ac:dyDescent="0.65"/>
    <row r="583" ht="65.099999999999994" customHeight="1" x14ac:dyDescent="0.65"/>
    <row r="584" ht="65.099999999999994" customHeight="1" x14ac:dyDescent="0.65"/>
    <row r="585" ht="65.099999999999994" customHeight="1" x14ac:dyDescent="0.65"/>
    <row r="586" ht="65.099999999999994" customHeight="1" x14ac:dyDescent="0.65"/>
    <row r="587" ht="65.099999999999994" customHeight="1" x14ac:dyDescent="0.65"/>
    <row r="588" ht="65.099999999999994" customHeight="1" x14ac:dyDescent="0.65"/>
    <row r="589" ht="65.099999999999994" customHeight="1" x14ac:dyDescent="0.65"/>
    <row r="590" ht="65.099999999999994" customHeight="1" x14ac:dyDescent="0.65"/>
    <row r="591" ht="65.099999999999994" customHeight="1" x14ac:dyDescent="0.65"/>
    <row r="592" ht="65.099999999999994" customHeight="1" x14ac:dyDescent="0.65"/>
    <row r="593" ht="65.099999999999994" customHeight="1" x14ac:dyDescent="0.65"/>
    <row r="594" ht="65.099999999999994" customHeight="1" x14ac:dyDescent="0.65"/>
    <row r="595" ht="65.099999999999994" customHeight="1" x14ac:dyDescent="0.65"/>
    <row r="596" ht="65.099999999999994" customHeight="1" x14ac:dyDescent="0.65"/>
    <row r="597" ht="65.099999999999994" customHeight="1" x14ac:dyDescent="0.65"/>
    <row r="598" ht="65.099999999999994" customHeight="1" x14ac:dyDescent="0.65"/>
    <row r="599" ht="65.099999999999994" customHeight="1" x14ac:dyDescent="0.65"/>
    <row r="600" ht="65.099999999999994" customHeight="1" x14ac:dyDescent="0.65"/>
    <row r="601" ht="65.099999999999994" customHeight="1" x14ac:dyDescent="0.65"/>
    <row r="602" ht="65.099999999999994" customHeight="1" x14ac:dyDescent="0.65"/>
    <row r="603" ht="65.099999999999994" customHeight="1" x14ac:dyDescent="0.65"/>
    <row r="604" ht="65.099999999999994" customHeight="1" x14ac:dyDescent="0.65"/>
    <row r="605" ht="65.099999999999994" customHeight="1" x14ac:dyDescent="0.65"/>
    <row r="606" ht="65.099999999999994" customHeight="1" x14ac:dyDescent="0.65"/>
    <row r="607" ht="65.099999999999994" customHeight="1" x14ac:dyDescent="0.65"/>
    <row r="608" ht="65.099999999999994" customHeight="1" x14ac:dyDescent="0.65"/>
    <row r="609" ht="65.099999999999994" customHeight="1" x14ac:dyDescent="0.65"/>
    <row r="610" ht="65.099999999999994" customHeight="1" x14ac:dyDescent="0.65"/>
    <row r="611" ht="65.099999999999994" customHeight="1" x14ac:dyDescent="0.65"/>
    <row r="612" ht="65.099999999999994" customHeight="1" x14ac:dyDescent="0.65"/>
    <row r="613" ht="65.099999999999994" customHeight="1" x14ac:dyDescent="0.65"/>
    <row r="614" ht="65.099999999999994" customHeight="1" x14ac:dyDescent="0.65"/>
    <row r="615" ht="65.099999999999994" customHeight="1" x14ac:dyDescent="0.65"/>
    <row r="616" ht="65.099999999999994" customHeight="1" x14ac:dyDescent="0.65"/>
    <row r="617" ht="65.099999999999994" customHeight="1" x14ac:dyDescent="0.65"/>
    <row r="618" ht="65.099999999999994" customHeight="1" x14ac:dyDescent="0.65"/>
    <row r="619" ht="65.099999999999994" customHeight="1" x14ac:dyDescent="0.65"/>
    <row r="620" ht="65.099999999999994" customHeight="1" x14ac:dyDescent="0.65"/>
    <row r="621" ht="65.099999999999994" customHeight="1" x14ac:dyDescent="0.65"/>
    <row r="622" ht="65.099999999999994" customHeight="1" x14ac:dyDescent="0.65"/>
    <row r="623" ht="65.099999999999994" customHeight="1" x14ac:dyDescent="0.65"/>
    <row r="624" ht="65.099999999999994" customHeight="1" x14ac:dyDescent="0.65"/>
    <row r="625" ht="65.099999999999994" customHeight="1" x14ac:dyDescent="0.65"/>
    <row r="626" ht="65.099999999999994" customHeight="1" x14ac:dyDescent="0.65"/>
    <row r="627" ht="65.099999999999994" customHeight="1" x14ac:dyDescent="0.65"/>
    <row r="628" ht="65.099999999999994" customHeight="1" x14ac:dyDescent="0.65"/>
    <row r="629" ht="65.099999999999994" customHeight="1" x14ac:dyDescent="0.65"/>
    <row r="630" ht="65.099999999999994" customHeight="1" x14ac:dyDescent="0.65"/>
    <row r="631" ht="65.099999999999994" customHeight="1" x14ac:dyDescent="0.65"/>
    <row r="632" ht="65.099999999999994" customHeight="1" x14ac:dyDescent="0.65"/>
    <row r="633" ht="65.099999999999994" customHeight="1" x14ac:dyDescent="0.65"/>
    <row r="634" ht="65.099999999999994" customHeight="1" x14ac:dyDescent="0.65"/>
    <row r="635" ht="65.099999999999994" customHeight="1" x14ac:dyDescent="0.65"/>
    <row r="636" ht="65.099999999999994" customHeight="1" x14ac:dyDescent="0.65"/>
    <row r="637" ht="65.099999999999994" customHeight="1" x14ac:dyDescent="0.65"/>
    <row r="638" ht="65.099999999999994" customHeight="1" x14ac:dyDescent="0.65"/>
    <row r="639" ht="65.099999999999994" customHeight="1" x14ac:dyDescent="0.65"/>
    <row r="640" ht="65.099999999999994" customHeight="1" x14ac:dyDescent="0.65"/>
    <row r="641" ht="65.099999999999994" customHeight="1" x14ac:dyDescent="0.65"/>
    <row r="642" ht="65.099999999999994" customHeight="1" x14ac:dyDescent="0.65"/>
    <row r="643" ht="65.099999999999994" customHeight="1" x14ac:dyDescent="0.65"/>
    <row r="644" ht="65.099999999999994" customHeight="1" x14ac:dyDescent="0.65"/>
    <row r="645" ht="65.099999999999994" customHeight="1" x14ac:dyDescent="0.65"/>
    <row r="646" ht="65.099999999999994" customHeight="1" x14ac:dyDescent="0.65"/>
    <row r="647" ht="65.099999999999994" customHeight="1" x14ac:dyDescent="0.65"/>
    <row r="648" ht="65.099999999999994" customHeight="1" x14ac:dyDescent="0.65"/>
    <row r="649" ht="65.099999999999994" customHeight="1" x14ac:dyDescent="0.65"/>
    <row r="650" ht="65.099999999999994" customHeight="1" x14ac:dyDescent="0.65"/>
    <row r="651" ht="65.099999999999994" customHeight="1" x14ac:dyDescent="0.65"/>
    <row r="652" ht="65.099999999999994" customHeight="1" x14ac:dyDescent="0.65"/>
    <row r="653" ht="65.099999999999994" customHeight="1" x14ac:dyDescent="0.65"/>
    <row r="654" ht="65.099999999999994" customHeight="1" x14ac:dyDescent="0.65"/>
    <row r="655" ht="65.099999999999994" customHeight="1" x14ac:dyDescent="0.65"/>
    <row r="656" ht="65.099999999999994" customHeight="1" x14ac:dyDescent="0.65"/>
    <row r="657" ht="65.099999999999994" customHeight="1" x14ac:dyDescent="0.65"/>
    <row r="658" ht="65.099999999999994" customHeight="1" x14ac:dyDescent="0.65"/>
    <row r="659" ht="65.099999999999994" customHeight="1" x14ac:dyDescent="0.65"/>
    <row r="660" ht="65.099999999999994" customHeight="1" x14ac:dyDescent="0.65"/>
    <row r="661" ht="65.099999999999994" customHeight="1" x14ac:dyDescent="0.65"/>
    <row r="662" ht="65.099999999999994" customHeight="1" x14ac:dyDescent="0.65"/>
    <row r="663" ht="65.099999999999994" customHeight="1" x14ac:dyDescent="0.65"/>
    <row r="664" ht="65.099999999999994" customHeight="1" x14ac:dyDescent="0.65"/>
    <row r="665" ht="65.099999999999994" customHeight="1" x14ac:dyDescent="0.65"/>
    <row r="666" ht="65.099999999999994" customHeight="1" x14ac:dyDescent="0.65"/>
    <row r="667" ht="65.099999999999994" customHeight="1" x14ac:dyDescent="0.65"/>
    <row r="668" ht="65.099999999999994" customHeight="1" x14ac:dyDescent="0.65"/>
    <row r="669" ht="65.099999999999994" customHeight="1" x14ac:dyDescent="0.65"/>
    <row r="670" ht="65.099999999999994" customHeight="1" x14ac:dyDescent="0.65"/>
    <row r="671" ht="65.099999999999994" customHeight="1" x14ac:dyDescent="0.65"/>
    <row r="672" ht="65.099999999999994" customHeight="1" x14ac:dyDescent="0.65"/>
    <row r="673" ht="65.099999999999994" customHeight="1" x14ac:dyDescent="0.65"/>
    <row r="674" ht="65.099999999999994" customHeight="1" x14ac:dyDescent="0.65"/>
    <row r="675" ht="65.099999999999994" customHeight="1" x14ac:dyDescent="0.65"/>
    <row r="676" ht="65.099999999999994" customHeight="1" x14ac:dyDescent="0.65"/>
    <row r="677" ht="65.099999999999994" customHeight="1" x14ac:dyDescent="0.65"/>
    <row r="678" ht="65.099999999999994" customHeight="1" x14ac:dyDescent="0.65"/>
    <row r="679" ht="65.099999999999994" customHeight="1" x14ac:dyDescent="0.65"/>
    <row r="680" ht="65.099999999999994" customHeight="1" x14ac:dyDescent="0.65"/>
    <row r="681" ht="65.099999999999994" customHeight="1" x14ac:dyDescent="0.65"/>
    <row r="682" ht="65.099999999999994" customHeight="1" x14ac:dyDescent="0.65"/>
    <row r="683" ht="65.099999999999994" customHeight="1" x14ac:dyDescent="0.65"/>
    <row r="684" ht="65.099999999999994" customHeight="1" x14ac:dyDescent="0.65"/>
    <row r="685" ht="65.099999999999994" customHeight="1" x14ac:dyDescent="0.65"/>
    <row r="686" ht="65.099999999999994" customHeight="1" x14ac:dyDescent="0.65"/>
    <row r="687" ht="65.099999999999994" customHeight="1" x14ac:dyDescent="0.65"/>
    <row r="688" ht="65.099999999999994" customHeight="1" x14ac:dyDescent="0.65"/>
    <row r="689" ht="65.099999999999994" customHeight="1" x14ac:dyDescent="0.65"/>
    <row r="690" ht="65.099999999999994" customHeight="1" x14ac:dyDescent="0.65"/>
    <row r="691" ht="65.099999999999994" customHeight="1" x14ac:dyDescent="0.65"/>
    <row r="692" ht="65.099999999999994" customHeight="1" x14ac:dyDescent="0.65"/>
    <row r="693" ht="65.099999999999994" customHeight="1" x14ac:dyDescent="0.65"/>
    <row r="694" ht="65.099999999999994" customHeight="1" x14ac:dyDescent="0.65"/>
    <row r="695" ht="65.099999999999994" customHeight="1" x14ac:dyDescent="0.65"/>
    <row r="696" ht="65.099999999999994" customHeight="1" x14ac:dyDescent="0.65"/>
    <row r="697" ht="65.099999999999994" customHeight="1" x14ac:dyDescent="0.65"/>
    <row r="698" ht="65.099999999999994" customHeight="1" x14ac:dyDescent="0.65"/>
    <row r="699" ht="65.099999999999994" customHeight="1" x14ac:dyDescent="0.65"/>
    <row r="700" ht="65.099999999999994" customHeight="1" x14ac:dyDescent="0.65"/>
    <row r="701" ht="65.099999999999994" customHeight="1" x14ac:dyDescent="0.65"/>
    <row r="702" ht="65.099999999999994" customHeight="1" x14ac:dyDescent="0.65"/>
    <row r="703" ht="65.099999999999994" customHeight="1" x14ac:dyDescent="0.65"/>
    <row r="704" ht="65.099999999999994" customHeight="1" x14ac:dyDescent="0.65"/>
    <row r="705" ht="65.099999999999994" customHeight="1" x14ac:dyDescent="0.65"/>
    <row r="706" ht="65.099999999999994" customHeight="1" x14ac:dyDescent="0.65"/>
    <row r="707" ht="65.099999999999994" customHeight="1" x14ac:dyDescent="0.65"/>
    <row r="708" ht="65.099999999999994" customHeight="1" x14ac:dyDescent="0.65"/>
    <row r="709" ht="65.099999999999994" customHeight="1" x14ac:dyDescent="0.65"/>
    <row r="710" ht="65.099999999999994" customHeight="1" x14ac:dyDescent="0.65"/>
    <row r="711" ht="65.099999999999994" customHeight="1" x14ac:dyDescent="0.65"/>
    <row r="712" ht="65.099999999999994" customHeight="1" x14ac:dyDescent="0.65"/>
    <row r="713" ht="65.099999999999994" customHeight="1" x14ac:dyDescent="0.65"/>
    <row r="714" ht="65.099999999999994" customHeight="1" x14ac:dyDescent="0.65"/>
    <row r="715" ht="65.099999999999994" customHeight="1" x14ac:dyDescent="0.65"/>
    <row r="716" ht="65.099999999999994" customHeight="1" x14ac:dyDescent="0.65"/>
    <row r="717" ht="65.099999999999994" customHeight="1" x14ac:dyDescent="0.65"/>
    <row r="718" ht="65.099999999999994" customHeight="1" x14ac:dyDescent="0.65"/>
    <row r="719" ht="65.099999999999994" customHeight="1" x14ac:dyDescent="0.65"/>
    <row r="720" ht="65.099999999999994" customHeight="1" x14ac:dyDescent="0.65"/>
    <row r="721" ht="65.099999999999994" customHeight="1" x14ac:dyDescent="0.65"/>
    <row r="722" ht="65.099999999999994" customHeight="1" x14ac:dyDescent="0.65"/>
    <row r="723" ht="65.099999999999994" customHeight="1" x14ac:dyDescent="0.65"/>
    <row r="724" ht="65.099999999999994" customHeight="1" x14ac:dyDescent="0.65"/>
    <row r="725" ht="65.099999999999994" customHeight="1" x14ac:dyDescent="0.65"/>
    <row r="726" ht="65.099999999999994" customHeight="1" x14ac:dyDescent="0.65"/>
    <row r="727" ht="65.099999999999994" customHeight="1" x14ac:dyDescent="0.65"/>
    <row r="728" ht="65.099999999999994" customHeight="1" x14ac:dyDescent="0.65"/>
    <row r="729" ht="65.099999999999994" customHeight="1" x14ac:dyDescent="0.65"/>
    <row r="730" ht="65.099999999999994" customHeight="1" x14ac:dyDescent="0.65"/>
    <row r="731" ht="65.099999999999994" customHeight="1" x14ac:dyDescent="0.65"/>
    <row r="732" ht="65.099999999999994" customHeight="1" x14ac:dyDescent="0.65"/>
    <row r="733" ht="65.099999999999994" customHeight="1" x14ac:dyDescent="0.65"/>
    <row r="734" ht="65.099999999999994" customHeight="1" x14ac:dyDescent="0.65"/>
    <row r="735" ht="65.099999999999994" customHeight="1" x14ac:dyDescent="0.65"/>
    <row r="736" ht="65.099999999999994" customHeight="1" x14ac:dyDescent="0.65"/>
    <row r="737" ht="65.099999999999994" customHeight="1" x14ac:dyDescent="0.65"/>
    <row r="738" ht="65.099999999999994" customHeight="1" x14ac:dyDescent="0.65"/>
    <row r="739" ht="65.099999999999994" customHeight="1" x14ac:dyDescent="0.65"/>
    <row r="740" ht="65.099999999999994" customHeight="1" x14ac:dyDescent="0.65"/>
    <row r="741" ht="65.099999999999994" customHeight="1" x14ac:dyDescent="0.65"/>
    <row r="742" ht="65.099999999999994" customHeight="1" x14ac:dyDescent="0.65"/>
    <row r="743" ht="65.099999999999994" customHeight="1" x14ac:dyDescent="0.65"/>
    <row r="744" ht="65.099999999999994" customHeight="1" x14ac:dyDescent="0.65"/>
    <row r="745" ht="65.099999999999994" customHeight="1" x14ac:dyDescent="0.65"/>
    <row r="746" ht="65.099999999999994" customHeight="1" x14ac:dyDescent="0.65"/>
    <row r="747" ht="65.099999999999994" customHeight="1" x14ac:dyDescent="0.65"/>
    <row r="748" ht="65.099999999999994" customHeight="1" x14ac:dyDescent="0.65"/>
    <row r="749" ht="65.099999999999994" customHeight="1" x14ac:dyDescent="0.65"/>
    <row r="750" ht="65.099999999999994" customHeight="1" x14ac:dyDescent="0.65"/>
    <row r="751" ht="65.099999999999994" customHeight="1" x14ac:dyDescent="0.65"/>
    <row r="752" ht="65.099999999999994" customHeight="1" x14ac:dyDescent="0.65"/>
    <row r="753" ht="65.099999999999994" customHeight="1" x14ac:dyDescent="0.65"/>
    <row r="754" ht="65.099999999999994" customHeight="1" x14ac:dyDescent="0.65"/>
    <row r="755" ht="65.099999999999994" customHeight="1" x14ac:dyDescent="0.65"/>
    <row r="756" ht="65.099999999999994" customHeight="1" x14ac:dyDescent="0.65"/>
    <row r="757" ht="65.099999999999994" customHeight="1" x14ac:dyDescent="0.65"/>
    <row r="758" ht="65.099999999999994" customHeight="1" x14ac:dyDescent="0.65"/>
    <row r="759" ht="65.099999999999994" customHeight="1" x14ac:dyDescent="0.65"/>
    <row r="760" ht="65.099999999999994" customHeight="1" x14ac:dyDescent="0.65"/>
    <row r="761" ht="65.099999999999994" customHeight="1" x14ac:dyDescent="0.65"/>
    <row r="762" ht="65.099999999999994" customHeight="1" x14ac:dyDescent="0.65"/>
    <row r="763" ht="65.099999999999994" customHeight="1" x14ac:dyDescent="0.65"/>
    <row r="764" ht="65.099999999999994" customHeight="1" x14ac:dyDescent="0.65"/>
    <row r="765" ht="65.099999999999994" customHeight="1" x14ac:dyDescent="0.65"/>
    <row r="766" ht="65.099999999999994" customHeight="1" x14ac:dyDescent="0.65"/>
    <row r="767" ht="65.099999999999994" customHeight="1" x14ac:dyDescent="0.65"/>
    <row r="768" ht="65.099999999999994" customHeight="1" x14ac:dyDescent="0.65"/>
    <row r="769" ht="65.099999999999994" customHeight="1" x14ac:dyDescent="0.65"/>
    <row r="770" ht="65.099999999999994" customHeight="1" x14ac:dyDescent="0.65"/>
    <row r="771" ht="65.099999999999994" customHeight="1" x14ac:dyDescent="0.65"/>
    <row r="772" ht="65.099999999999994" customHeight="1" x14ac:dyDescent="0.65"/>
    <row r="773" ht="65.099999999999994" customHeight="1" x14ac:dyDescent="0.65"/>
    <row r="774" ht="65.099999999999994" customHeight="1" x14ac:dyDescent="0.65"/>
    <row r="775" ht="65.099999999999994" customHeight="1" x14ac:dyDescent="0.65"/>
    <row r="776" ht="65.099999999999994" customHeight="1" x14ac:dyDescent="0.65"/>
    <row r="777" ht="65.099999999999994" customHeight="1" x14ac:dyDescent="0.65"/>
    <row r="778" ht="65.099999999999994" customHeight="1" x14ac:dyDescent="0.65"/>
    <row r="779" ht="65.099999999999994" customHeight="1" x14ac:dyDescent="0.65"/>
    <row r="780" ht="65.099999999999994" customHeight="1" x14ac:dyDescent="0.65"/>
    <row r="781" ht="65.099999999999994" customHeight="1" x14ac:dyDescent="0.65"/>
    <row r="782" ht="65.099999999999994" customHeight="1" x14ac:dyDescent="0.65"/>
    <row r="783" ht="65.099999999999994" customHeight="1" x14ac:dyDescent="0.65"/>
    <row r="784" ht="65.099999999999994" customHeight="1" x14ac:dyDescent="0.65"/>
    <row r="785" ht="65.099999999999994" customHeight="1" x14ac:dyDescent="0.65"/>
    <row r="786" ht="65.099999999999994" customHeight="1" x14ac:dyDescent="0.65"/>
    <row r="787" ht="65.099999999999994" customHeight="1" x14ac:dyDescent="0.65"/>
    <row r="788" ht="65.099999999999994" customHeight="1" x14ac:dyDescent="0.65"/>
    <row r="789" ht="65.099999999999994" customHeight="1" x14ac:dyDescent="0.65"/>
    <row r="790" ht="65.099999999999994" customHeight="1" x14ac:dyDescent="0.65"/>
    <row r="791" ht="65.099999999999994" customHeight="1" x14ac:dyDescent="0.65"/>
    <row r="792" ht="65.099999999999994" customHeight="1" x14ac:dyDescent="0.65"/>
    <row r="793" ht="65.099999999999994" customHeight="1" x14ac:dyDescent="0.65"/>
    <row r="794" ht="65.099999999999994" customHeight="1" x14ac:dyDescent="0.65"/>
    <row r="795" ht="65.099999999999994" customHeight="1" x14ac:dyDescent="0.65"/>
    <row r="796" ht="65.099999999999994" customHeight="1" x14ac:dyDescent="0.65"/>
    <row r="797" ht="65.099999999999994" customHeight="1" x14ac:dyDescent="0.65"/>
    <row r="798" ht="65.099999999999994" customHeight="1" x14ac:dyDescent="0.65"/>
    <row r="799" ht="65.099999999999994" customHeight="1" x14ac:dyDescent="0.65"/>
    <row r="800" ht="65.099999999999994" customHeight="1" x14ac:dyDescent="0.65"/>
    <row r="801" ht="65.099999999999994" customHeight="1" x14ac:dyDescent="0.65"/>
    <row r="802" ht="65.099999999999994" customHeight="1" x14ac:dyDescent="0.65"/>
    <row r="803" ht="65.099999999999994" customHeight="1" x14ac:dyDescent="0.65"/>
    <row r="804" ht="65.099999999999994" customHeight="1" x14ac:dyDescent="0.65"/>
    <row r="805" ht="65.099999999999994" customHeight="1" x14ac:dyDescent="0.65"/>
    <row r="806" ht="65.099999999999994" customHeight="1" x14ac:dyDescent="0.65"/>
    <row r="807" ht="65.099999999999994" customHeight="1" x14ac:dyDescent="0.65"/>
    <row r="808" ht="65.099999999999994" customHeight="1" x14ac:dyDescent="0.65"/>
    <row r="809" ht="65.099999999999994" customHeight="1" x14ac:dyDescent="0.65"/>
    <row r="810" ht="65.099999999999994" customHeight="1" x14ac:dyDescent="0.65"/>
    <row r="811" ht="65.099999999999994" customHeight="1" x14ac:dyDescent="0.65"/>
    <row r="812" ht="65.099999999999994" customHeight="1" x14ac:dyDescent="0.65"/>
    <row r="813" ht="65.099999999999994" customHeight="1" x14ac:dyDescent="0.65"/>
    <row r="814" ht="65.099999999999994" customHeight="1" x14ac:dyDescent="0.65"/>
    <row r="815" ht="65.099999999999994" customHeight="1" x14ac:dyDescent="0.65"/>
    <row r="816" ht="65.099999999999994" customHeight="1" x14ac:dyDescent="0.65"/>
    <row r="817" ht="65.099999999999994" customHeight="1" x14ac:dyDescent="0.65"/>
    <row r="818" ht="65.099999999999994" customHeight="1" x14ac:dyDescent="0.65"/>
    <row r="819" ht="65.099999999999994" customHeight="1" x14ac:dyDescent="0.65"/>
    <row r="820" ht="65.099999999999994" customHeight="1" x14ac:dyDescent="0.65"/>
    <row r="821" ht="65.099999999999994" customHeight="1" x14ac:dyDescent="0.65"/>
    <row r="822" ht="65.099999999999994" customHeight="1" x14ac:dyDescent="0.65"/>
    <row r="823" ht="65.099999999999994" customHeight="1" x14ac:dyDescent="0.65"/>
    <row r="824" ht="65.099999999999994" customHeight="1" x14ac:dyDescent="0.65"/>
    <row r="825" ht="65.099999999999994" customHeight="1" x14ac:dyDescent="0.65"/>
    <row r="826" ht="65.099999999999994" customHeight="1" x14ac:dyDescent="0.65"/>
    <row r="827" ht="65.099999999999994" customHeight="1" x14ac:dyDescent="0.65"/>
    <row r="828" ht="65.099999999999994" customHeight="1" x14ac:dyDescent="0.65"/>
    <row r="829" ht="65.099999999999994" customHeight="1" x14ac:dyDescent="0.65"/>
    <row r="830" ht="65.099999999999994" customHeight="1" x14ac:dyDescent="0.65"/>
    <row r="831" ht="65.099999999999994" customHeight="1" x14ac:dyDescent="0.65"/>
    <row r="832" ht="65.099999999999994" customHeight="1" x14ac:dyDescent="0.65"/>
    <row r="833" ht="65.099999999999994" customHeight="1" x14ac:dyDescent="0.65"/>
    <row r="834" ht="65.099999999999994" customHeight="1" x14ac:dyDescent="0.65"/>
    <row r="835" ht="65.099999999999994" customHeight="1" x14ac:dyDescent="0.65"/>
    <row r="836" ht="65.099999999999994" customHeight="1" x14ac:dyDescent="0.65"/>
    <row r="837" ht="65.099999999999994" customHeight="1" x14ac:dyDescent="0.65"/>
    <row r="838" ht="65.099999999999994" customHeight="1" x14ac:dyDescent="0.65"/>
    <row r="839" ht="65.099999999999994" customHeight="1" x14ac:dyDescent="0.65"/>
    <row r="840" ht="65.099999999999994" customHeight="1" x14ac:dyDescent="0.65"/>
    <row r="841" ht="65.099999999999994" customHeight="1" x14ac:dyDescent="0.65"/>
    <row r="842" ht="65.099999999999994" customHeight="1" x14ac:dyDescent="0.65"/>
    <row r="843" ht="65.099999999999994" customHeight="1" x14ac:dyDescent="0.65"/>
    <row r="844" ht="65.099999999999994" customHeight="1" x14ac:dyDescent="0.65"/>
    <row r="845" ht="65.099999999999994" customHeight="1" x14ac:dyDescent="0.65"/>
    <row r="846" ht="65.099999999999994" customHeight="1" x14ac:dyDescent="0.65"/>
    <row r="847" ht="65.099999999999994" customHeight="1" x14ac:dyDescent="0.65"/>
    <row r="848" ht="65.099999999999994" customHeight="1" x14ac:dyDescent="0.65"/>
    <row r="849" ht="65.099999999999994" customHeight="1" x14ac:dyDescent="0.65"/>
    <row r="850" ht="65.099999999999994" customHeight="1" x14ac:dyDescent="0.65"/>
    <row r="851" ht="65.099999999999994" customHeight="1" x14ac:dyDescent="0.65"/>
    <row r="852" ht="65.099999999999994" customHeight="1" x14ac:dyDescent="0.65"/>
    <row r="853" ht="65.099999999999994" customHeight="1" x14ac:dyDescent="0.65"/>
    <row r="854" ht="65.099999999999994" customHeight="1" x14ac:dyDescent="0.65"/>
    <row r="855" ht="65.099999999999994" customHeight="1" x14ac:dyDescent="0.65"/>
    <row r="856" ht="65.099999999999994" customHeight="1" x14ac:dyDescent="0.65"/>
    <row r="857" ht="65.099999999999994" customHeight="1" x14ac:dyDescent="0.65"/>
    <row r="858" ht="65.099999999999994" customHeight="1" x14ac:dyDescent="0.65"/>
    <row r="859" ht="65.099999999999994" customHeight="1" x14ac:dyDescent="0.65"/>
    <row r="860" ht="65.099999999999994" customHeight="1" x14ac:dyDescent="0.65"/>
    <row r="861" ht="65.099999999999994" customHeight="1" x14ac:dyDescent="0.65"/>
    <row r="862" ht="65.099999999999994" customHeight="1" x14ac:dyDescent="0.65"/>
    <row r="863" ht="65.099999999999994" customHeight="1" x14ac:dyDescent="0.65"/>
    <row r="864" ht="65.099999999999994" customHeight="1" x14ac:dyDescent="0.65"/>
    <row r="865" ht="65.099999999999994" customHeight="1" x14ac:dyDescent="0.65"/>
    <row r="866" ht="65.099999999999994" customHeight="1" x14ac:dyDescent="0.65"/>
    <row r="867" ht="65.099999999999994" customHeight="1" x14ac:dyDescent="0.65"/>
    <row r="868" ht="65.099999999999994" customHeight="1" x14ac:dyDescent="0.65"/>
    <row r="869" ht="65.099999999999994" customHeight="1" x14ac:dyDescent="0.65"/>
    <row r="870" ht="65.099999999999994" customHeight="1" x14ac:dyDescent="0.65"/>
    <row r="871" ht="65.099999999999994" customHeight="1" x14ac:dyDescent="0.65"/>
    <row r="872" ht="65.099999999999994" customHeight="1" x14ac:dyDescent="0.65"/>
    <row r="873" ht="65.099999999999994" customHeight="1" x14ac:dyDescent="0.65"/>
    <row r="874" ht="65.099999999999994" customHeight="1" x14ac:dyDescent="0.65"/>
    <row r="875" ht="65.099999999999994" customHeight="1" x14ac:dyDescent="0.65"/>
    <row r="876" ht="65.099999999999994" customHeight="1" x14ac:dyDescent="0.65"/>
    <row r="877" ht="65.099999999999994" customHeight="1" x14ac:dyDescent="0.65"/>
    <row r="878" ht="65.099999999999994" customHeight="1" x14ac:dyDescent="0.65"/>
    <row r="879" ht="65.099999999999994" customHeight="1" x14ac:dyDescent="0.65"/>
    <row r="880" ht="65.099999999999994" customHeight="1" x14ac:dyDescent="0.65"/>
    <row r="881" ht="65.099999999999994" customHeight="1" x14ac:dyDescent="0.65"/>
    <row r="882" ht="65.099999999999994" customHeight="1" x14ac:dyDescent="0.65"/>
    <row r="883" ht="65.099999999999994" customHeight="1" x14ac:dyDescent="0.65"/>
    <row r="884" ht="65.099999999999994" customHeight="1" x14ac:dyDescent="0.65"/>
    <row r="885" ht="65.099999999999994" customHeight="1" x14ac:dyDescent="0.65"/>
    <row r="886" ht="65.099999999999994" customHeight="1" x14ac:dyDescent="0.65"/>
    <row r="887" ht="65.099999999999994" customHeight="1" x14ac:dyDescent="0.65"/>
    <row r="888" ht="65.099999999999994" customHeight="1" x14ac:dyDescent="0.65"/>
    <row r="889" ht="65.099999999999994" customHeight="1" x14ac:dyDescent="0.65"/>
    <row r="890" ht="65.099999999999994" customHeight="1" x14ac:dyDescent="0.65"/>
    <row r="891" ht="65.099999999999994" customHeight="1" x14ac:dyDescent="0.65"/>
    <row r="892" ht="65.099999999999994" customHeight="1" x14ac:dyDescent="0.65"/>
    <row r="893" ht="65.099999999999994" customHeight="1" x14ac:dyDescent="0.65"/>
    <row r="894" ht="65.099999999999994" customHeight="1" x14ac:dyDescent="0.65"/>
    <row r="895" ht="65.099999999999994" customHeight="1" x14ac:dyDescent="0.65"/>
    <row r="896" ht="65.099999999999994" customHeight="1" x14ac:dyDescent="0.65"/>
    <row r="897" ht="65.099999999999994" customHeight="1" x14ac:dyDescent="0.65"/>
    <row r="898" ht="65.099999999999994" customHeight="1" x14ac:dyDescent="0.65"/>
    <row r="899" ht="65.099999999999994" customHeight="1" x14ac:dyDescent="0.65"/>
    <row r="900" ht="65.099999999999994" customHeight="1" x14ac:dyDescent="0.65"/>
    <row r="901" ht="65.099999999999994" customHeight="1" x14ac:dyDescent="0.65"/>
    <row r="902" ht="65.099999999999994" customHeight="1" x14ac:dyDescent="0.65"/>
    <row r="903" ht="65.099999999999994" customHeight="1" x14ac:dyDescent="0.65"/>
    <row r="904" ht="65.099999999999994" customHeight="1" x14ac:dyDescent="0.65"/>
    <row r="905" ht="65.099999999999994" customHeight="1" x14ac:dyDescent="0.65"/>
    <row r="906" ht="65.099999999999994" customHeight="1" x14ac:dyDescent="0.65"/>
    <row r="907" ht="65.099999999999994" customHeight="1" x14ac:dyDescent="0.65"/>
    <row r="908" ht="65.099999999999994" customHeight="1" x14ac:dyDescent="0.65"/>
    <row r="909" ht="65.099999999999994" customHeight="1" x14ac:dyDescent="0.65"/>
    <row r="910" ht="65.099999999999994" customHeight="1" x14ac:dyDescent="0.65"/>
    <row r="911" ht="65.099999999999994" customHeight="1" x14ac:dyDescent="0.65"/>
    <row r="912" ht="65.099999999999994" customHeight="1" x14ac:dyDescent="0.65"/>
    <row r="913" ht="65.099999999999994" customHeight="1" x14ac:dyDescent="0.65"/>
    <row r="914" ht="65.099999999999994" customHeight="1" x14ac:dyDescent="0.65"/>
    <row r="915" ht="65.099999999999994" customHeight="1" x14ac:dyDescent="0.65"/>
    <row r="916" ht="65.099999999999994" customHeight="1" x14ac:dyDescent="0.65"/>
    <row r="917" ht="65.099999999999994" customHeight="1" x14ac:dyDescent="0.65"/>
    <row r="918" ht="65.099999999999994" customHeight="1" x14ac:dyDescent="0.65"/>
    <row r="919" ht="65.099999999999994" customHeight="1" x14ac:dyDescent="0.65"/>
    <row r="920" ht="65.099999999999994" customHeight="1" x14ac:dyDescent="0.65"/>
    <row r="921" ht="65.099999999999994" customHeight="1" x14ac:dyDescent="0.65"/>
    <row r="922" ht="65.099999999999994" customHeight="1" x14ac:dyDescent="0.65"/>
    <row r="923" ht="65.099999999999994" customHeight="1" x14ac:dyDescent="0.65"/>
    <row r="924" ht="65.099999999999994" customHeight="1" x14ac:dyDescent="0.65"/>
    <row r="925" ht="65.099999999999994" customHeight="1" x14ac:dyDescent="0.65"/>
    <row r="926" ht="65.099999999999994" customHeight="1" x14ac:dyDescent="0.65"/>
    <row r="927" ht="65.099999999999994" customHeight="1" x14ac:dyDescent="0.65"/>
    <row r="928" ht="65.099999999999994" customHeight="1" x14ac:dyDescent="0.65"/>
    <row r="929" ht="65.099999999999994" customHeight="1" x14ac:dyDescent="0.65"/>
    <row r="930" ht="65.099999999999994" customHeight="1" x14ac:dyDescent="0.65"/>
    <row r="931" ht="65.099999999999994" customHeight="1" x14ac:dyDescent="0.65"/>
    <row r="932" ht="65.099999999999994" customHeight="1" x14ac:dyDescent="0.65"/>
    <row r="933" ht="65.099999999999994" customHeight="1" x14ac:dyDescent="0.65"/>
    <row r="934" ht="65.099999999999994" customHeight="1" x14ac:dyDescent="0.65"/>
    <row r="935" ht="65.099999999999994" customHeight="1" x14ac:dyDescent="0.65"/>
    <row r="936" ht="65.099999999999994" customHeight="1" x14ac:dyDescent="0.65"/>
    <row r="937" ht="65.099999999999994" customHeight="1" x14ac:dyDescent="0.65"/>
    <row r="938" ht="65.099999999999994" customHeight="1" x14ac:dyDescent="0.65"/>
    <row r="939" ht="65.099999999999994" customHeight="1" x14ac:dyDescent="0.65"/>
    <row r="940" ht="65.099999999999994" customHeight="1" x14ac:dyDescent="0.65"/>
    <row r="941" ht="65.099999999999994" customHeight="1" x14ac:dyDescent="0.65"/>
    <row r="942" ht="65.099999999999994" customHeight="1" x14ac:dyDescent="0.65"/>
    <row r="943" ht="65.099999999999994" customHeight="1" x14ac:dyDescent="0.65"/>
    <row r="944" ht="65.099999999999994" customHeight="1" x14ac:dyDescent="0.65"/>
    <row r="945" ht="65.099999999999994" customHeight="1" x14ac:dyDescent="0.65"/>
    <row r="946" ht="65.099999999999994" customHeight="1" x14ac:dyDescent="0.65"/>
    <row r="947" ht="65.099999999999994" customHeight="1" x14ac:dyDescent="0.65"/>
    <row r="948" ht="65.099999999999994" customHeight="1" x14ac:dyDescent="0.65"/>
    <row r="949" ht="65.099999999999994" customHeight="1" x14ac:dyDescent="0.65"/>
    <row r="950" ht="65.099999999999994" customHeight="1" x14ac:dyDescent="0.65"/>
    <row r="951" ht="65.099999999999994" customHeight="1" x14ac:dyDescent="0.65"/>
    <row r="952" ht="65.099999999999994" customHeight="1" x14ac:dyDescent="0.65"/>
    <row r="953" ht="65.099999999999994" customHeight="1" x14ac:dyDescent="0.65"/>
    <row r="954" ht="65.099999999999994" customHeight="1" x14ac:dyDescent="0.65"/>
    <row r="955" ht="65.099999999999994" customHeight="1" x14ac:dyDescent="0.65"/>
    <row r="956" ht="65.099999999999994" customHeight="1" x14ac:dyDescent="0.65"/>
    <row r="957" ht="65.099999999999994" customHeight="1" x14ac:dyDescent="0.65"/>
    <row r="958" ht="65.099999999999994" customHeight="1" x14ac:dyDescent="0.65"/>
    <row r="959" ht="65.099999999999994" customHeight="1" x14ac:dyDescent="0.65"/>
    <row r="960" ht="65.099999999999994" customHeight="1" x14ac:dyDescent="0.65"/>
    <row r="961" ht="65.099999999999994" customHeight="1" x14ac:dyDescent="0.65"/>
    <row r="962" ht="65.099999999999994" customHeight="1" x14ac:dyDescent="0.65"/>
    <row r="963" ht="65.099999999999994" customHeight="1" x14ac:dyDescent="0.65"/>
    <row r="964" ht="65.099999999999994" customHeight="1" x14ac:dyDescent="0.65"/>
    <row r="965" ht="65.099999999999994" customHeight="1" x14ac:dyDescent="0.65"/>
    <row r="966" ht="65.099999999999994" customHeight="1" x14ac:dyDescent="0.65"/>
    <row r="967" ht="65.099999999999994" customHeight="1" x14ac:dyDescent="0.65"/>
    <row r="968" ht="65.099999999999994" customHeight="1" x14ac:dyDescent="0.65"/>
    <row r="969" ht="65.099999999999994" customHeight="1" x14ac:dyDescent="0.65"/>
    <row r="970" ht="65.099999999999994" customHeight="1" x14ac:dyDescent="0.65"/>
    <row r="971" ht="65.099999999999994" customHeight="1" x14ac:dyDescent="0.65"/>
    <row r="972" ht="65.099999999999994" customHeight="1" x14ac:dyDescent="0.65"/>
    <row r="973" ht="65.099999999999994" customHeight="1" x14ac:dyDescent="0.65"/>
    <row r="974" ht="65.099999999999994" customHeight="1" x14ac:dyDescent="0.65"/>
    <row r="975" ht="65.099999999999994" customHeight="1" x14ac:dyDescent="0.65"/>
    <row r="976" ht="65.099999999999994" customHeight="1" x14ac:dyDescent="0.65"/>
    <row r="977" ht="65.099999999999994" customHeight="1" x14ac:dyDescent="0.65"/>
    <row r="978" ht="65.099999999999994" customHeight="1" x14ac:dyDescent="0.65"/>
    <row r="979" ht="65.099999999999994" customHeight="1" x14ac:dyDescent="0.65"/>
    <row r="980" ht="65.099999999999994" customHeight="1" x14ac:dyDescent="0.65"/>
    <row r="981" ht="65.099999999999994" customHeight="1" x14ac:dyDescent="0.65"/>
    <row r="982" ht="65.099999999999994" customHeight="1" x14ac:dyDescent="0.65"/>
    <row r="983" ht="65.099999999999994" customHeight="1" x14ac:dyDescent="0.65"/>
    <row r="984" ht="65.099999999999994" customHeight="1" x14ac:dyDescent="0.65"/>
    <row r="985" ht="65.099999999999994" customHeight="1" x14ac:dyDescent="0.65"/>
    <row r="986" ht="65.099999999999994" customHeight="1" x14ac:dyDescent="0.65"/>
    <row r="987" ht="65.099999999999994" customHeight="1" x14ac:dyDescent="0.65"/>
    <row r="988" ht="65.099999999999994" customHeight="1" x14ac:dyDescent="0.65"/>
    <row r="989" ht="65.099999999999994" customHeight="1" x14ac:dyDescent="0.65"/>
    <row r="990" ht="65.099999999999994" customHeight="1" x14ac:dyDescent="0.65"/>
    <row r="991" ht="65.099999999999994" customHeight="1" x14ac:dyDescent="0.65"/>
    <row r="992" ht="65.099999999999994" customHeight="1" x14ac:dyDescent="0.65"/>
    <row r="993" ht="65.099999999999994" customHeight="1" x14ac:dyDescent="0.65"/>
    <row r="994" ht="65.099999999999994" customHeight="1" x14ac:dyDescent="0.65"/>
    <row r="995" ht="65.099999999999994" customHeight="1" x14ac:dyDescent="0.65"/>
    <row r="996" ht="65.099999999999994" customHeight="1" x14ac:dyDescent="0.65"/>
    <row r="997" ht="65.099999999999994" customHeight="1" x14ac:dyDescent="0.65"/>
    <row r="998" ht="65.099999999999994" customHeight="1" x14ac:dyDescent="0.65"/>
    <row r="999" ht="65.099999999999994" customHeight="1" x14ac:dyDescent="0.65"/>
    <row r="1000" ht="65.099999999999994" customHeight="1" x14ac:dyDescent="0.65"/>
    <row r="1001" ht="65.099999999999994" customHeight="1" x14ac:dyDescent="0.65"/>
    <row r="1002" ht="65.099999999999994" customHeight="1" x14ac:dyDescent="0.65"/>
    <row r="1003" ht="65.099999999999994" customHeight="1" x14ac:dyDescent="0.65"/>
    <row r="1004" ht="65.099999999999994" customHeight="1" x14ac:dyDescent="0.65"/>
    <row r="1005" ht="65.099999999999994" customHeight="1" x14ac:dyDescent="0.65"/>
    <row r="1006" ht="65.099999999999994" customHeight="1" x14ac:dyDescent="0.65"/>
    <row r="1007" ht="65.099999999999994" customHeight="1" x14ac:dyDescent="0.65"/>
    <row r="1008" ht="65.099999999999994" customHeight="1" x14ac:dyDescent="0.65"/>
    <row r="1009" ht="65.099999999999994" customHeight="1" x14ac:dyDescent="0.65"/>
    <row r="1010" ht="65.099999999999994" customHeight="1" x14ac:dyDescent="0.65"/>
    <row r="1011" ht="65.099999999999994" customHeight="1" x14ac:dyDescent="0.65"/>
    <row r="1012" ht="65.099999999999994" customHeight="1" x14ac:dyDescent="0.65"/>
    <row r="1013" ht="65.099999999999994" customHeight="1" x14ac:dyDescent="0.65"/>
    <row r="1014" ht="65.099999999999994" customHeight="1" x14ac:dyDescent="0.65"/>
    <row r="1015" ht="65.099999999999994" customHeight="1" x14ac:dyDescent="0.65"/>
    <row r="1016" ht="65.099999999999994" customHeight="1" x14ac:dyDescent="0.65"/>
    <row r="1017" ht="65.099999999999994" customHeight="1" x14ac:dyDescent="0.65"/>
    <row r="1018" ht="65.099999999999994" customHeight="1" x14ac:dyDescent="0.65"/>
    <row r="1019" ht="65.099999999999994" customHeight="1" x14ac:dyDescent="0.65"/>
    <row r="1020" ht="65.099999999999994" customHeight="1" x14ac:dyDescent="0.65"/>
    <row r="1021" ht="65.099999999999994" customHeight="1" x14ac:dyDescent="0.65"/>
    <row r="1022" ht="65.099999999999994" customHeight="1" x14ac:dyDescent="0.65"/>
    <row r="1023" ht="65.099999999999994" customHeight="1" x14ac:dyDescent="0.65"/>
    <row r="1024" ht="65.099999999999994" customHeight="1" x14ac:dyDescent="0.65"/>
    <row r="1025" ht="65.099999999999994" customHeight="1" x14ac:dyDescent="0.65"/>
    <row r="1026" ht="65.099999999999994" customHeight="1" x14ac:dyDescent="0.65"/>
    <row r="1027" ht="65.099999999999994" customHeight="1" x14ac:dyDescent="0.65"/>
    <row r="1028" ht="65.099999999999994" customHeight="1" x14ac:dyDescent="0.65"/>
    <row r="1029" ht="65.099999999999994" customHeight="1" x14ac:dyDescent="0.65"/>
    <row r="1030" ht="65.099999999999994" customHeight="1" x14ac:dyDescent="0.65"/>
    <row r="1031" ht="65.099999999999994" customHeight="1" x14ac:dyDescent="0.65"/>
    <row r="1032" ht="65.099999999999994" customHeight="1" x14ac:dyDescent="0.65"/>
    <row r="1033" ht="65.099999999999994" customHeight="1" x14ac:dyDescent="0.65"/>
    <row r="1034" ht="65.099999999999994" customHeight="1" x14ac:dyDescent="0.65"/>
    <row r="1035" ht="65.099999999999994" customHeight="1" x14ac:dyDescent="0.65"/>
    <row r="1036" ht="65.099999999999994" customHeight="1" x14ac:dyDescent="0.65"/>
    <row r="1037" ht="65.099999999999994" customHeight="1" x14ac:dyDescent="0.65"/>
    <row r="1038" ht="65.099999999999994" customHeight="1" x14ac:dyDescent="0.65"/>
    <row r="1039" ht="65.099999999999994" customHeight="1" x14ac:dyDescent="0.65"/>
    <row r="1040" ht="65.099999999999994" customHeight="1" x14ac:dyDescent="0.65"/>
    <row r="1041" ht="65.099999999999994" customHeight="1" x14ac:dyDescent="0.65"/>
    <row r="1042" ht="65.099999999999994" customHeight="1" x14ac:dyDescent="0.65"/>
    <row r="1043" ht="65.099999999999994" customHeight="1" x14ac:dyDescent="0.65"/>
    <row r="1044" ht="65.099999999999994" customHeight="1" x14ac:dyDescent="0.65"/>
    <row r="1045" ht="65.099999999999994" customHeight="1" x14ac:dyDescent="0.65"/>
    <row r="1046" ht="65.099999999999994" customHeight="1" x14ac:dyDescent="0.65"/>
    <row r="1047" ht="65.099999999999994" customHeight="1" x14ac:dyDescent="0.65"/>
    <row r="1048" ht="65.099999999999994" customHeight="1" x14ac:dyDescent="0.65"/>
    <row r="1049" ht="65.099999999999994" customHeight="1" x14ac:dyDescent="0.65"/>
    <row r="1050" ht="65.099999999999994" customHeight="1" x14ac:dyDescent="0.65"/>
    <row r="1051" ht="65.099999999999994" customHeight="1" x14ac:dyDescent="0.65"/>
    <row r="1052" ht="65.099999999999994" customHeight="1" x14ac:dyDescent="0.65"/>
    <row r="1053" ht="65.099999999999994" customHeight="1" x14ac:dyDescent="0.65"/>
    <row r="1054" ht="65.099999999999994" customHeight="1" x14ac:dyDescent="0.65"/>
    <row r="1055" ht="65.099999999999994" customHeight="1" x14ac:dyDescent="0.65"/>
    <row r="1056" ht="65.099999999999994" customHeight="1" x14ac:dyDescent="0.65"/>
    <row r="1057" ht="65.099999999999994" customHeight="1" x14ac:dyDescent="0.65"/>
    <row r="1058" ht="65.099999999999994" customHeight="1" x14ac:dyDescent="0.65"/>
    <row r="1059" ht="65.099999999999994" customHeight="1" x14ac:dyDescent="0.65"/>
    <row r="1060" ht="65.099999999999994" customHeight="1" x14ac:dyDescent="0.65"/>
    <row r="1061" ht="65.099999999999994" customHeight="1" x14ac:dyDescent="0.65"/>
    <row r="1062" ht="65.099999999999994" customHeight="1" x14ac:dyDescent="0.65"/>
    <row r="1063" ht="65.099999999999994" customHeight="1" x14ac:dyDescent="0.65"/>
    <row r="1064" ht="65.099999999999994" customHeight="1" x14ac:dyDescent="0.65"/>
    <row r="1065" ht="65.099999999999994" customHeight="1" x14ac:dyDescent="0.65"/>
    <row r="1066" ht="65.099999999999994" customHeight="1" x14ac:dyDescent="0.65"/>
    <row r="1067" ht="65.099999999999994" customHeight="1" x14ac:dyDescent="0.65"/>
    <row r="1068" ht="65.099999999999994" customHeight="1" x14ac:dyDescent="0.65"/>
    <row r="1069" ht="65.099999999999994" customHeight="1" x14ac:dyDescent="0.65"/>
    <row r="1070" ht="65.099999999999994" customHeight="1" x14ac:dyDescent="0.65"/>
    <row r="1071" ht="65.099999999999994" customHeight="1" x14ac:dyDescent="0.65"/>
    <row r="1072" ht="65.099999999999994" customHeight="1" x14ac:dyDescent="0.65"/>
    <row r="1073" ht="65.099999999999994" customHeight="1" x14ac:dyDescent="0.65"/>
    <row r="1074" ht="65.099999999999994" customHeight="1" x14ac:dyDescent="0.65"/>
    <row r="1075" ht="65.099999999999994" customHeight="1" x14ac:dyDescent="0.65"/>
    <row r="1076" ht="65.099999999999994" customHeight="1" x14ac:dyDescent="0.65"/>
    <row r="1077" ht="65.099999999999994" customHeight="1" x14ac:dyDescent="0.65"/>
    <row r="1078" ht="65.099999999999994" customHeight="1" x14ac:dyDescent="0.65"/>
    <row r="1079" ht="65.099999999999994" customHeight="1" x14ac:dyDescent="0.65"/>
    <row r="1080" ht="65.099999999999994" customHeight="1" x14ac:dyDescent="0.65"/>
    <row r="1081" ht="65.099999999999994" customHeight="1" x14ac:dyDescent="0.65"/>
    <row r="1082" ht="65.099999999999994" customHeight="1" x14ac:dyDescent="0.65"/>
    <row r="1083" ht="65.099999999999994" customHeight="1" x14ac:dyDescent="0.65"/>
    <row r="1084" ht="65.099999999999994" customHeight="1" x14ac:dyDescent="0.65"/>
    <row r="1085" ht="65.099999999999994" customHeight="1" x14ac:dyDescent="0.65"/>
    <row r="1086" ht="65.099999999999994" customHeight="1" x14ac:dyDescent="0.65"/>
    <row r="1087" ht="65.099999999999994" customHeight="1" x14ac:dyDescent="0.65"/>
    <row r="1088" ht="65.099999999999994" customHeight="1" x14ac:dyDescent="0.65"/>
    <row r="1089" ht="65.099999999999994" customHeight="1" x14ac:dyDescent="0.65"/>
    <row r="1090" ht="65.099999999999994" customHeight="1" x14ac:dyDescent="0.65"/>
    <row r="1091" ht="65.099999999999994" customHeight="1" x14ac:dyDescent="0.65"/>
    <row r="1092" ht="65.099999999999994" customHeight="1" x14ac:dyDescent="0.65"/>
    <row r="1093" ht="65.099999999999994" customHeight="1" x14ac:dyDescent="0.65"/>
    <row r="1094" ht="65.099999999999994" customHeight="1" x14ac:dyDescent="0.65"/>
    <row r="1095" ht="65.099999999999994" customHeight="1" x14ac:dyDescent="0.65"/>
    <row r="1096" ht="65.099999999999994" customHeight="1" x14ac:dyDescent="0.65"/>
    <row r="1097" ht="65.099999999999994" customHeight="1" x14ac:dyDescent="0.65"/>
    <row r="1098" ht="65.099999999999994" customHeight="1" x14ac:dyDescent="0.65"/>
    <row r="1099" ht="65.099999999999994" customHeight="1" x14ac:dyDescent="0.65"/>
    <row r="1100" ht="65.099999999999994" customHeight="1" x14ac:dyDescent="0.65"/>
    <row r="1101" ht="65.099999999999994" customHeight="1" x14ac:dyDescent="0.65"/>
    <row r="1102" ht="65.099999999999994" customHeight="1" x14ac:dyDescent="0.65"/>
    <row r="1103" ht="65.099999999999994" customHeight="1" x14ac:dyDescent="0.65"/>
    <row r="1104" ht="65.099999999999994" customHeight="1" x14ac:dyDescent="0.65"/>
    <row r="1105" ht="65.099999999999994" customHeight="1" x14ac:dyDescent="0.65"/>
    <row r="1106" ht="65.099999999999994" customHeight="1" x14ac:dyDescent="0.65"/>
    <row r="1107" ht="65.099999999999994" customHeight="1" x14ac:dyDescent="0.65"/>
    <row r="1108" ht="65.099999999999994" customHeight="1" x14ac:dyDescent="0.65"/>
    <row r="1109" ht="65.099999999999994" customHeight="1" x14ac:dyDescent="0.65"/>
    <row r="1110" ht="65.099999999999994" customHeight="1" x14ac:dyDescent="0.65"/>
    <row r="1111" ht="65.099999999999994" customHeight="1" x14ac:dyDescent="0.65"/>
    <row r="1112" ht="65.099999999999994" customHeight="1" x14ac:dyDescent="0.65"/>
    <row r="1113" ht="65.099999999999994" customHeight="1" x14ac:dyDescent="0.65"/>
    <row r="1114" ht="65.099999999999994" customHeight="1" x14ac:dyDescent="0.65"/>
    <row r="1115" ht="65.099999999999994" customHeight="1" x14ac:dyDescent="0.65"/>
    <row r="1116" ht="65.099999999999994" customHeight="1" x14ac:dyDescent="0.65"/>
    <row r="1117" ht="65.099999999999994" customHeight="1" x14ac:dyDescent="0.65"/>
    <row r="1118" ht="65.099999999999994" customHeight="1" x14ac:dyDescent="0.65"/>
    <row r="1119" ht="65.099999999999994" customHeight="1" x14ac:dyDescent="0.65"/>
    <row r="1120" ht="65.099999999999994" customHeight="1" x14ac:dyDescent="0.65"/>
    <row r="1121" ht="65.099999999999994" customHeight="1" x14ac:dyDescent="0.65"/>
    <row r="1122" ht="65.099999999999994" customHeight="1" x14ac:dyDescent="0.65"/>
    <row r="1123" ht="65.099999999999994" customHeight="1" x14ac:dyDescent="0.65"/>
    <row r="1124" ht="65.099999999999994" customHeight="1" x14ac:dyDescent="0.65"/>
    <row r="1125" ht="65.099999999999994" customHeight="1" x14ac:dyDescent="0.65"/>
    <row r="1126" ht="65.099999999999994" customHeight="1" x14ac:dyDescent="0.65"/>
    <row r="1127" ht="65.099999999999994" customHeight="1" x14ac:dyDescent="0.65"/>
    <row r="1128" ht="65.099999999999994" customHeight="1" x14ac:dyDescent="0.65"/>
    <row r="1129" ht="65.099999999999994" customHeight="1" x14ac:dyDescent="0.65"/>
    <row r="1130" ht="65.099999999999994" customHeight="1" x14ac:dyDescent="0.65"/>
    <row r="1131" ht="65.099999999999994" customHeight="1" x14ac:dyDescent="0.65"/>
    <row r="1132" ht="65.099999999999994" customHeight="1" x14ac:dyDescent="0.65"/>
    <row r="1133" ht="65.099999999999994" customHeight="1" x14ac:dyDescent="0.65"/>
    <row r="1134" ht="65.099999999999994" customHeight="1" x14ac:dyDescent="0.65"/>
    <row r="1135" ht="65.099999999999994" customHeight="1" x14ac:dyDescent="0.65"/>
    <row r="1136" ht="65.099999999999994" customHeight="1" x14ac:dyDescent="0.65"/>
    <row r="1137" ht="65.099999999999994" customHeight="1" x14ac:dyDescent="0.65"/>
    <row r="1138" ht="65.099999999999994" customHeight="1" x14ac:dyDescent="0.65"/>
    <row r="1139" ht="65.099999999999994" customHeight="1" x14ac:dyDescent="0.65"/>
    <row r="1140" ht="65.099999999999994" customHeight="1" x14ac:dyDescent="0.65"/>
    <row r="1141" ht="65.099999999999994" customHeight="1" x14ac:dyDescent="0.65"/>
    <row r="1142" ht="65.099999999999994" customHeight="1" x14ac:dyDescent="0.65"/>
    <row r="1143" ht="65.099999999999994" customHeight="1" x14ac:dyDescent="0.65"/>
    <row r="1144" ht="65.099999999999994" customHeight="1" x14ac:dyDescent="0.65"/>
    <row r="1145" ht="65.099999999999994" customHeight="1" x14ac:dyDescent="0.65"/>
    <row r="1146" ht="65.099999999999994" customHeight="1" x14ac:dyDescent="0.65"/>
    <row r="1147" ht="65.099999999999994" customHeight="1" x14ac:dyDescent="0.65"/>
    <row r="1148" ht="65.099999999999994" customHeight="1" x14ac:dyDescent="0.65"/>
    <row r="1149" ht="65.099999999999994" customHeight="1" x14ac:dyDescent="0.65"/>
    <row r="1150" ht="65.099999999999994" customHeight="1" x14ac:dyDescent="0.65"/>
    <row r="1151" ht="65.099999999999994" customHeight="1" x14ac:dyDescent="0.65"/>
    <row r="1152" ht="65.099999999999994" customHeight="1" x14ac:dyDescent="0.65"/>
    <row r="1153" ht="65.099999999999994" customHeight="1" x14ac:dyDescent="0.65"/>
    <row r="1154" ht="65.099999999999994" customHeight="1" x14ac:dyDescent="0.65"/>
    <row r="1155" ht="65.099999999999994" customHeight="1" x14ac:dyDescent="0.65"/>
    <row r="1156" ht="65.099999999999994" customHeight="1" x14ac:dyDescent="0.65"/>
    <row r="1157" ht="65.099999999999994" customHeight="1" x14ac:dyDescent="0.65"/>
    <row r="1158" ht="65.099999999999994" customHeight="1" x14ac:dyDescent="0.65"/>
    <row r="1159" ht="65.099999999999994" customHeight="1" x14ac:dyDescent="0.65"/>
    <row r="1160" ht="65.099999999999994" customHeight="1" x14ac:dyDescent="0.65"/>
    <row r="1161" ht="65.099999999999994" customHeight="1" x14ac:dyDescent="0.65"/>
    <row r="1162" ht="65.099999999999994" customHeight="1" x14ac:dyDescent="0.65"/>
    <row r="1163" ht="65.099999999999994" customHeight="1" x14ac:dyDescent="0.65"/>
    <row r="1164" ht="65.099999999999994" customHeight="1" x14ac:dyDescent="0.65"/>
    <row r="1165" ht="65.099999999999994" customHeight="1" x14ac:dyDescent="0.65"/>
    <row r="1166" ht="65.099999999999994" customHeight="1" x14ac:dyDescent="0.65"/>
    <row r="1167" ht="65.099999999999994" customHeight="1" x14ac:dyDescent="0.65"/>
    <row r="1168" ht="65.099999999999994" customHeight="1" x14ac:dyDescent="0.65"/>
    <row r="1169" ht="65.099999999999994" customHeight="1" x14ac:dyDescent="0.65"/>
    <row r="1170" ht="65.099999999999994" customHeight="1" x14ac:dyDescent="0.65"/>
    <row r="1171" ht="65.099999999999994" customHeight="1" x14ac:dyDescent="0.65"/>
    <row r="1172" ht="65.099999999999994" customHeight="1" x14ac:dyDescent="0.65"/>
    <row r="1173" ht="65.099999999999994" customHeight="1" x14ac:dyDescent="0.65"/>
    <row r="1174" ht="65.099999999999994" customHeight="1" x14ac:dyDescent="0.65"/>
    <row r="1175" ht="65.099999999999994" customHeight="1" x14ac:dyDescent="0.65"/>
    <row r="1176" ht="65.099999999999994" customHeight="1" x14ac:dyDescent="0.65"/>
    <row r="1177" ht="65.099999999999994" customHeight="1" x14ac:dyDescent="0.65"/>
    <row r="1178" ht="65.099999999999994" customHeight="1" x14ac:dyDescent="0.65"/>
    <row r="1179" ht="65.099999999999994" customHeight="1" x14ac:dyDescent="0.65"/>
    <row r="1180" ht="65.099999999999994" customHeight="1" x14ac:dyDescent="0.65"/>
    <row r="1181" ht="65.099999999999994" customHeight="1" x14ac:dyDescent="0.65"/>
    <row r="1182" ht="65.099999999999994" customHeight="1" x14ac:dyDescent="0.65"/>
    <row r="1183" ht="65.099999999999994" customHeight="1" x14ac:dyDescent="0.65"/>
    <row r="1184" ht="65.099999999999994" customHeight="1" x14ac:dyDescent="0.65"/>
    <row r="1185" ht="65.099999999999994" customHeight="1" x14ac:dyDescent="0.65"/>
    <row r="1186" ht="65.099999999999994" customHeight="1" x14ac:dyDescent="0.65"/>
    <row r="1187" ht="65.099999999999994" customHeight="1" x14ac:dyDescent="0.65"/>
    <row r="1188" ht="65.099999999999994" customHeight="1" x14ac:dyDescent="0.65"/>
    <row r="1189" ht="65.099999999999994" customHeight="1" x14ac:dyDescent="0.65"/>
    <row r="1190" ht="65.099999999999994" customHeight="1" x14ac:dyDescent="0.65"/>
    <row r="1191" ht="65.099999999999994" customHeight="1" x14ac:dyDescent="0.65"/>
    <row r="1192" ht="65.099999999999994" customHeight="1" x14ac:dyDescent="0.65"/>
    <row r="1193" ht="65.099999999999994" customHeight="1" x14ac:dyDescent="0.65"/>
    <row r="1194" ht="65.099999999999994" customHeight="1" x14ac:dyDescent="0.65"/>
    <row r="1195" ht="65.099999999999994" customHeight="1" x14ac:dyDescent="0.65"/>
    <row r="1196" ht="65.099999999999994" customHeight="1" x14ac:dyDescent="0.65"/>
    <row r="1197" ht="65.099999999999994" customHeight="1" x14ac:dyDescent="0.65"/>
    <row r="1198" ht="65.099999999999994" customHeight="1" x14ac:dyDescent="0.65"/>
    <row r="1199" ht="65.099999999999994" customHeight="1" x14ac:dyDescent="0.65"/>
    <row r="1200" ht="65.099999999999994" customHeight="1" x14ac:dyDescent="0.65"/>
    <row r="1201" ht="65.099999999999994" customHeight="1" x14ac:dyDescent="0.65"/>
    <row r="1202" ht="65.099999999999994" customHeight="1" x14ac:dyDescent="0.65"/>
    <row r="1203" ht="65.099999999999994" customHeight="1" x14ac:dyDescent="0.65"/>
    <row r="1204" ht="65.099999999999994" customHeight="1" x14ac:dyDescent="0.65"/>
    <row r="1205" ht="65.099999999999994" customHeight="1" x14ac:dyDescent="0.65"/>
    <row r="1206" ht="65.099999999999994" customHeight="1" x14ac:dyDescent="0.65"/>
    <row r="1207" ht="65.099999999999994" customHeight="1" x14ac:dyDescent="0.65"/>
    <row r="1208" ht="65.099999999999994" customHeight="1" x14ac:dyDescent="0.65"/>
    <row r="1209" ht="65.099999999999994" customHeight="1" x14ac:dyDescent="0.65"/>
    <row r="1210" ht="65.099999999999994" customHeight="1" x14ac:dyDescent="0.65"/>
    <row r="1211" ht="65.099999999999994" customHeight="1" x14ac:dyDescent="0.65"/>
    <row r="1212" ht="65.099999999999994" customHeight="1" x14ac:dyDescent="0.65"/>
    <row r="1213" ht="65.099999999999994" customHeight="1" x14ac:dyDescent="0.65"/>
    <row r="1214" ht="65.099999999999994" customHeight="1" x14ac:dyDescent="0.65"/>
    <row r="1215" ht="65.099999999999994" customHeight="1" x14ac:dyDescent="0.65"/>
    <row r="1216" ht="65.099999999999994" customHeight="1" x14ac:dyDescent="0.65"/>
    <row r="1217" ht="65.099999999999994" customHeight="1" x14ac:dyDescent="0.65"/>
    <row r="1218" ht="65.099999999999994" customHeight="1" x14ac:dyDescent="0.65"/>
    <row r="1219" ht="65.099999999999994" customHeight="1" x14ac:dyDescent="0.65"/>
    <row r="1220" ht="65.099999999999994" customHeight="1" x14ac:dyDescent="0.65"/>
    <row r="1221" ht="65.099999999999994" customHeight="1" x14ac:dyDescent="0.65"/>
    <row r="1222" ht="65.099999999999994" customHeight="1" x14ac:dyDescent="0.65"/>
    <row r="1223" ht="65.099999999999994" customHeight="1" x14ac:dyDescent="0.65"/>
    <row r="1224" ht="65.099999999999994" customHeight="1" x14ac:dyDescent="0.65"/>
    <row r="1225" ht="65.099999999999994" customHeight="1" x14ac:dyDescent="0.65"/>
    <row r="1226" ht="65.099999999999994" customHeight="1" x14ac:dyDescent="0.65"/>
    <row r="1227" ht="65.099999999999994" customHeight="1" x14ac:dyDescent="0.65"/>
    <row r="1228" ht="65.099999999999994" customHeight="1" x14ac:dyDescent="0.65"/>
    <row r="1229" ht="65.099999999999994" customHeight="1" x14ac:dyDescent="0.65"/>
    <row r="1230" ht="65.099999999999994" customHeight="1" x14ac:dyDescent="0.65"/>
    <row r="1231" ht="65.099999999999994" customHeight="1" x14ac:dyDescent="0.65"/>
    <row r="1232" ht="65.099999999999994" customHeight="1" x14ac:dyDescent="0.65"/>
    <row r="1233" ht="65.099999999999994" customHeight="1" x14ac:dyDescent="0.65"/>
    <row r="1234" ht="65.099999999999994" customHeight="1" x14ac:dyDescent="0.65"/>
    <row r="1235" ht="65.099999999999994" customHeight="1" x14ac:dyDescent="0.65"/>
    <row r="1236" ht="65.099999999999994" customHeight="1" x14ac:dyDescent="0.65"/>
    <row r="1237" ht="65.099999999999994" customHeight="1" x14ac:dyDescent="0.65"/>
    <row r="1238" ht="65.099999999999994" customHeight="1" x14ac:dyDescent="0.65"/>
    <row r="1239" ht="65.099999999999994" customHeight="1" x14ac:dyDescent="0.65"/>
    <row r="1240" ht="65.099999999999994" customHeight="1" x14ac:dyDescent="0.65"/>
    <row r="1241" ht="65.099999999999994" customHeight="1" x14ac:dyDescent="0.65"/>
    <row r="1242" ht="65.099999999999994" customHeight="1" x14ac:dyDescent="0.65"/>
    <row r="1243" ht="65.099999999999994" customHeight="1" x14ac:dyDescent="0.65"/>
    <row r="1244" ht="65.099999999999994" customHeight="1" x14ac:dyDescent="0.65"/>
    <row r="1245" ht="65.099999999999994" customHeight="1" x14ac:dyDescent="0.65"/>
    <row r="1246" ht="65.099999999999994" customHeight="1" x14ac:dyDescent="0.65"/>
    <row r="1247" ht="65.099999999999994" customHeight="1" x14ac:dyDescent="0.65"/>
    <row r="1248" ht="65.099999999999994" customHeight="1" x14ac:dyDescent="0.65"/>
    <row r="1249" ht="65.099999999999994" customHeight="1" x14ac:dyDescent="0.65"/>
    <row r="1250" ht="65.099999999999994" customHeight="1" x14ac:dyDescent="0.65"/>
    <row r="1251" ht="65.099999999999994" customHeight="1" x14ac:dyDescent="0.65"/>
    <row r="1252" ht="65.099999999999994" customHeight="1" x14ac:dyDescent="0.65"/>
    <row r="1253" ht="65.099999999999994" customHeight="1" x14ac:dyDescent="0.65"/>
    <row r="1254" ht="65.099999999999994" customHeight="1" x14ac:dyDescent="0.65"/>
    <row r="1255" ht="65.099999999999994" customHeight="1" x14ac:dyDescent="0.65"/>
    <row r="1256" ht="65.099999999999994" customHeight="1" x14ac:dyDescent="0.65"/>
    <row r="1257" ht="65.099999999999994" customHeight="1" x14ac:dyDescent="0.65"/>
    <row r="1258" ht="65.099999999999994" customHeight="1" x14ac:dyDescent="0.65"/>
    <row r="1259" ht="65.099999999999994" customHeight="1" x14ac:dyDescent="0.65"/>
    <row r="1260" ht="65.099999999999994" customHeight="1" x14ac:dyDescent="0.65"/>
    <row r="1261" ht="65.099999999999994" customHeight="1" x14ac:dyDescent="0.65"/>
    <row r="1262" ht="65.099999999999994" customHeight="1" x14ac:dyDescent="0.65"/>
    <row r="1263" ht="65.099999999999994" customHeight="1" x14ac:dyDescent="0.65"/>
    <row r="1264" ht="65.099999999999994" customHeight="1" x14ac:dyDescent="0.65"/>
    <row r="1265" ht="65.099999999999994" customHeight="1" x14ac:dyDescent="0.65"/>
    <row r="1266" ht="65.099999999999994" customHeight="1" x14ac:dyDescent="0.65"/>
    <row r="1267" ht="65.099999999999994" customHeight="1" x14ac:dyDescent="0.65"/>
    <row r="1268" ht="65.099999999999994" customHeight="1" x14ac:dyDescent="0.65"/>
    <row r="1269" ht="65.099999999999994" customHeight="1" x14ac:dyDescent="0.65"/>
    <row r="1270" ht="65.099999999999994" customHeight="1" x14ac:dyDescent="0.65"/>
    <row r="1271" ht="65.099999999999994" customHeight="1" x14ac:dyDescent="0.65"/>
    <row r="1272" ht="65.099999999999994" customHeight="1" x14ac:dyDescent="0.65"/>
    <row r="1273" ht="65.099999999999994" customHeight="1" x14ac:dyDescent="0.65"/>
    <row r="1274" ht="65.099999999999994" customHeight="1" x14ac:dyDescent="0.65"/>
    <row r="1275" ht="65.099999999999994" customHeight="1" x14ac:dyDescent="0.65"/>
    <row r="1276" ht="65.099999999999994" customHeight="1" x14ac:dyDescent="0.65"/>
    <row r="1277" ht="65.099999999999994" customHeight="1" x14ac:dyDescent="0.65"/>
    <row r="1278" ht="65.099999999999994" customHeight="1" x14ac:dyDescent="0.65"/>
    <row r="1279" ht="65.099999999999994" customHeight="1" x14ac:dyDescent="0.65"/>
    <row r="1280" ht="65.099999999999994" customHeight="1" x14ac:dyDescent="0.65"/>
    <row r="1281" ht="65.099999999999994" customHeight="1" x14ac:dyDescent="0.65"/>
    <row r="1282" ht="65.099999999999994" customHeight="1" x14ac:dyDescent="0.65"/>
    <row r="1283" ht="65.099999999999994" customHeight="1" x14ac:dyDescent="0.65"/>
    <row r="1284" ht="65.099999999999994" customHeight="1" x14ac:dyDescent="0.65"/>
    <row r="1285" ht="65.099999999999994" customHeight="1" x14ac:dyDescent="0.65"/>
    <row r="1286" ht="65.099999999999994" customHeight="1" x14ac:dyDescent="0.65"/>
    <row r="1287" ht="65.099999999999994" customHeight="1" x14ac:dyDescent="0.65"/>
    <row r="1288" ht="65.099999999999994" customHeight="1" x14ac:dyDescent="0.65"/>
    <row r="1289" ht="65.099999999999994" customHeight="1" x14ac:dyDescent="0.65"/>
    <row r="1290" ht="65.099999999999994" customHeight="1" x14ac:dyDescent="0.65"/>
    <row r="1291" ht="65.099999999999994" customHeight="1" x14ac:dyDescent="0.65"/>
    <row r="1292" ht="65.099999999999994" customHeight="1" x14ac:dyDescent="0.65"/>
    <row r="1293" ht="65.099999999999994" customHeight="1" x14ac:dyDescent="0.65"/>
    <row r="1294" ht="65.099999999999994" customHeight="1" x14ac:dyDescent="0.65"/>
    <row r="1295" ht="65.099999999999994" customHeight="1" x14ac:dyDescent="0.65"/>
    <row r="1296" ht="65.099999999999994" customHeight="1" x14ac:dyDescent="0.65"/>
    <row r="1297" ht="65.099999999999994" customHeight="1" x14ac:dyDescent="0.65"/>
    <row r="1298" ht="65.099999999999994" customHeight="1" x14ac:dyDescent="0.65"/>
    <row r="1299" ht="65.099999999999994" customHeight="1" x14ac:dyDescent="0.65"/>
    <row r="1300" ht="65.099999999999994" customHeight="1" x14ac:dyDescent="0.65"/>
    <row r="1301" ht="65.099999999999994" customHeight="1" x14ac:dyDescent="0.65"/>
    <row r="1302" ht="65.099999999999994" customHeight="1" x14ac:dyDescent="0.65"/>
    <row r="1303" ht="65.099999999999994" customHeight="1" x14ac:dyDescent="0.65"/>
    <row r="1304" ht="65.099999999999994" customHeight="1" x14ac:dyDescent="0.65"/>
    <row r="1305" ht="65.099999999999994" customHeight="1" x14ac:dyDescent="0.65"/>
    <row r="1306" ht="65.099999999999994" customHeight="1" x14ac:dyDescent="0.65"/>
    <row r="1307" ht="65.099999999999994" customHeight="1" x14ac:dyDescent="0.65"/>
    <row r="1308" ht="65.099999999999994" customHeight="1" x14ac:dyDescent="0.65"/>
    <row r="1309" ht="65.099999999999994" customHeight="1" x14ac:dyDescent="0.65"/>
    <row r="1310" ht="65.099999999999994" customHeight="1" x14ac:dyDescent="0.65"/>
    <row r="1311" ht="65.099999999999994" customHeight="1" x14ac:dyDescent="0.65"/>
    <row r="1312" ht="65.099999999999994" customHeight="1" x14ac:dyDescent="0.65"/>
    <row r="1313" ht="65.099999999999994" customHeight="1" x14ac:dyDescent="0.65"/>
    <row r="1314" ht="65.099999999999994" customHeight="1" x14ac:dyDescent="0.65"/>
    <row r="1315" ht="65.099999999999994" customHeight="1" x14ac:dyDescent="0.65"/>
    <row r="1316" ht="65.099999999999994" customHeight="1" x14ac:dyDescent="0.65"/>
    <row r="1317" ht="65.099999999999994" customHeight="1" x14ac:dyDescent="0.65"/>
    <row r="1318" ht="65.099999999999994" customHeight="1" x14ac:dyDescent="0.65"/>
    <row r="1319" ht="65.099999999999994" customHeight="1" x14ac:dyDescent="0.65"/>
    <row r="1320" ht="65.099999999999994" customHeight="1" x14ac:dyDescent="0.65"/>
    <row r="1321" ht="65.099999999999994" customHeight="1" x14ac:dyDescent="0.65"/>
    <row r="1322" ht="65.099999999999994" customHeight="1" x14ac:dyDescent="0.65"/>
    <row r="1323" ht="65.099999999999994" customHeight="1" x14ac:dyDescent="0.65"/>
    <row r="1324" ht="65.099999999999994" customHeight="1" x14ac:dyDescent="0.65"/>
    <row r="1325" ht="65.099999999999994" customHeight="1" x14ac:dyDescent="0.65"/>
    <row r="1326" ht="65.099999999999994" customHeight="1" x14ac:dyDescent="0.65"/>
    <row r="1327" ht="65.099999999999994" customHeight="1" x14ac:dyDescent="0.65"/>
    <row r="1328" ht="65.099999999999994" customHeight="1" x14ac:dyDescent="0.65"/>
    <row r="1329" ht="65.099999999999994" customHeight="1" x14ac:dyDescent="0.65"/>
    <row r="1330" ht="65.099999999999994" customHeight="1" x14ac:dyDescent="0.65"/>
    <row r="1331" ht="65.099999999999994" customHeight="1" x14ac:dyDescent="0.65"/>
    <row r="1332" ht="65.099999999999994" customHeight="1" x14ac:dyDescent="0.65"/>
    <row r="1333" ht="65.099999999999994" customHeight="1" x14ac:dyDescent="0.65"/>
    <row r="1334" ht="65.099999999999994" customHeight="1" x14ac:dyDescent="0.65"/>
    <row r="1335" ht="65.099999999999994" customHeight="1" x14ac:dyDescent="0.65"/>
    <row r="1336" ht="65.099999999999994" customHeight="1" x14ac:dyDescent="0.65"/>
    <row r="1337" ht="65.099999999999994" customHeight="1" x14ac:dyDescent="0.65"/>
    <row r="1338" ht="65.099999999999994" customHeight="1" x14ac:dyDescent="0.65"/>
    <row r="1339" ht="65.099999999999994" customHeight="1" x14ac:dyDescent="0.65"/>
    <row r="1340" ht="65.099999999999994" customHeight="1" x14ac:dyDescent="0.65"/>
    <row r="1341" ht="65.099999999999994" customHeight="1" x14ac:dyDescent="0.65"/>
    <row r="1342" ht="65.099999999999994" customHeight="1" x14ac:dyDescent="0.65"/>
    <row r="1343" ht="65.099999999999994" customHeight="1" x14ac:dyDescent="0.65"/>
    <row r="1344" ht="65.099999999999994" customHeight="1" x14ac:dyDescent="0.65"/>
    <row r="1345" ht="65.099999999999994" customHeight="1" x14ac:dyDescent="0.65"/>
    <row r="1346" ht="65.099999999999994" customHeight="1" x14ac:dyDescent="0.65"/>
    <row r="1347" ht="65.099999999999994" customHeight="1" x14ac:dyDescent="0.65"/>
    <row r="1348" ht="65.099999999999994" customHeight="1" x14ac:dyDescent="0.65"/>
    <row r="1349" ht="65.099999999999994" customHeight="1" x14ac:dyDescent="0.65"/>
    <row r="1350" ht="65.099999999999994" customHeight="1" x14ac:dyDescent="0.65"/>
    <row r="1351" ht="65.099999999999994" customHeight="1" x14ac:dyDescent="0.65"/>
    <row r="1352" ht="65.099999999999994" customHeight="1" x14ac:dyDescent="0.65"/>
    <row r="1353" ht="65.099999999999994" customHeight="1" x14ac:dyDescent="0.65"/>
    <row r="1354" ht="65.099999999999994" customHeight="1" x14ac:dyDescent="0.65"/>
    <row r="1355" ht="65.099999999999994" customHeight="1" x14ac:dyDescent="0.65"/>
    <row r="1356" ht="65.099999999999994" customHeight="1" x14ac:dyDescent="0.65"/>
    <row r="1357" ht="65.099999999999994" customHeight="1" x14ac:dyDescent="0.65"/>
    <row r="1358" ht="65.099999999999994" customHeight="1" x14ac:dyDescent="0.65"/>
    <row r="1359" ht="65.099999999999994" customHeight="1" x14ac:dyDescent="0.65"/>
    <row r="1360" ht="65.099999999999994" customHeight="1" x14ac:dyDescent="0.65"/>
    <row r="1361" ht="65.099999999999994" customHeight="1" x14ac:dyDescent="0.65"/>
    <row r="1362" ht="65.099999999999994" customHeight="1" x14ac:dyDescent="0.65"/>
    <row r="1363" ht="65.099999999999994" customHeight="1" x14ac:dyDescent="0.65"/>
    <row r="1364" ht="65.099999999999994" customHeight="1" x14ac:dyDescent="0.65"/>
    <row r="1365" ht="65.099999999999994" customHeight="1" x14ac:dyDescent="0.65"/>
    <row r="1366" ht="65.099999999999994" customHeight="1" x14ac:dyDescent="0.65"/>
    <row r="1367" ht="65.099999999999994" customHeight="1" x14ac:dyDescent="0.65"/>
    <row r="1368" ht="65.099999999999994" customHeight="1" x14ac:dyDescent="0.65"/>
    <row r="1369" ht="65.099999999999994" customHeight="1" x14ac:dyDescent="0.65"/>
    <row r="1370" ht="65.099999999999994" customHeight="1" x14ac:dyDescent="0.65"/>
    <row r="1371" ht="65.099999999999994" customHeight="1" x14ac:dyDescent="0.65"/>
    <row r="1372" ht="65.099999999999994" customHeight="1" x14ac:dyDescent="0.65"/>
    <row r="1373" ht="65.099999999999994" customHeight="1" x14ac:dyDescent="0.65"/>
    <row r="1374" ht="65.099999999999994" customHeight="1" x14ac:dyDescent="0.65"/>
    <row r="1375" ht="65.099999999999994" customHeight="1" x14ac:dyDescent="0.65"/>
    <row r="1376" ht="65.099999999999994" customHeight="1" x14ac:dyDescent="0.65"/>
    <row r="1377" ht="65.099999999999994" customHeight="1" x14ac:dyDescent="0.65"/>
    <row r="1378" ht="65.099999999999994" customHeight="1" x14ac:dyDescent="0.65"/>
    <row r="1379" ht="65.099999999999994" customHeight="1" x14ac:dyDescent="0.65"/>
    <row r="1380" ht="65.099999999999994" customHeight="1" x14ac:dyDescent="0.65"/>
    <row r="1381" ht="65.099999999999994" customHeight="1" x14ac:dyDescent="0.65"/>
    <row r="1382" ht="65.099999999999994" customHeight="1" x14ac:dyDescent="0.65"/>
    <row r="1383" ht="65.099999999999994" customHeight="1" x14ac:dyDescent="0.65"/>
    <row r="1384" ht="65.099999999999994" customHeight="1" x14ac:dyDescent="0.65"/>
    <row r="1385" ht="65.099999999999994" customHeight="1" x14ac:dyDescent="0.65"/>
    <row r="1386" ht="65.099999999999994" customHeight="1" x14ac:dyDescent="0.65"/>
    <row r="1387" ht="65.099999999999994" customHeight="1" x14ac:dyDescent="0.65"/>
    <row r="1388" ht="65.099999999999994" customHeight="1" x14ac:dyDescent="0.65"/>
    <row r="1389" ht="65.099999999999994" customHeight="1" x14ac:dyDescent="0.65"/>
    <row r="1390" ht="65.099999999999994" customHeight="1" x14ac:dyDescent="0.65"/>
    <row r="1391" ht="65.099999999999994" customHeight="1" x14ac:dyDescent="0.65"/>
    <row r="1392" ht="65.099999999999994" customHeight="1" x14ac:dyDescent="0.65"/>
    <row r="1393" ht="65.099999999999994" customHeight="1" x14ac:dyDescent="0.65"/>
    <row r="1394" ht="65.099999999999994" customHeight="1" x14ac:dyDescent="0.65"/>
    <row r="1395" ht="65.099999999999994" customHeight="1" x14ac:dyDescent="0.65"/>
    <row r="1396" ht="65.099999999999994" customHeight="1" x14ac:dyDescent="0.65"/>
    <row r="1397" ht="65.099999999999994" customHeight="1" x14ac:dyDescent="0.65"/>
    <row r="1398" ht="65.099999999999994" customHeight="1" x14ac:dyDescent="0.65"/>
    <row r="1399" ht="65.099999999999994" customHeight="1" x14ac:dyDescent="0.65"/>
    <row r="1400" ht="65.099999999999994" customHeight="1" x14ac:dyDescent="0.65"/>
    <row r="1401" ht="65.099999999999994" customHeight="1" x14ac:dyDescent="0.65"/>
    <row r="1402" ht="65.099999999999994" customHeight="1" x14ac:dyDescent="0.65"/>
    <row r="1403" ht="65.099999999999994" customHeight="1" x14ac:dyDescent="0.65"/>
    <row r="1404" ht="65.099999999999994" customHeight="1" x14ac:dyDescent="0.65"/>
    <row r="1405" ht="65.099999999999994" customHeight="1" x14ac:dyDescent="0.65"/>
    <row r="1406" ht="65.099999999999994" customHeight="1" x14ac:dyDescent="0.65"/>
    <row r="1407" ht="65.099999999999994" customHeight="1" x14ac:dyDescent="0.65"/>
    <row r="1408" ht="65.099999999999994" customHeight="1" x14ac:dyDescent="0.65"/>
    <row r="1409" ht="65.099999999999994" customHeight="1" x14ac:dyDescent="0.65"/>
    <row r="1410" ht="65.099999999999994" customHeight="1" x14ac:dyDescent="0.65"/>
    <row r="1411" ht="65.099999999999994" customHeight="1" x14ac:dyDescent="0.65"/>
    <row r="1412" ht="65.099999999999994" customHeight="1" x14ac:dyDescent="0.65"/>
    <row r="1413" ht="65.099999999999994" customHeight="1" x14ac:dyDescent="0.65"/>
    <row r="1414" ht="65.099999999999994" customHeight="1" x14ac:dyDescent="0.65"/>
    <row r="1415" ht="65.099999999999994" customHeight="1" x14ac:dyDescent="0.65"/>
    <row r="1416" ht="65.099999999999994" customHeight="1" x14ac:dyDescent="0.65"/>
    <row r="1417" ht="65.099999999999994" customHeight="1" x14ac:dyDescent="0.65"/>
    <row r="1418" ht="65.099999999999994" customHeight="1" x14ac:dyDescent="0.65"/>
    <row r="1419" ht="65.099999999999994" customHeight="1" x14ac:dyDescent="0.65"/>
    <row r="1420" ht="65.099999999999994" customHeight="1" x14ac:dyDescent="0.65"/>
    <row r="1421" ht="65.099999999999994" customHeight="1" x14ac:dyDescent="0.65"/>
    <row r="1422" ht="65.099999999999994" customHeight="1" x14ac:dyDescent="0.65"/>
    <row r="1423" ht="65.099999999999994" customHeight="1" x14ac:dyDescent="0.65"/>
    <row r="1424" ht="65.099999999999994" customHeight="1" x14ac:dyDescent="0.65"/>
    <row r="1425" ht="65.099999999999994" customHeight="1" x14ac:dyDescent="0.65"/>
    <row r="1426" ht="65.099999999999994" customHeight="1" x14ac:dyDescent="0.65"/>
    <row r="1427" ht="65.099999999999994" customHeight="1" x14ac:dyDescent="0.65"/>
    <row r="1428" ht="65.099999999999994" customHeight="1" x14ac:dyDescent="0.65"/>
    <row r="1429" ht="65.099999999999994" customHeight="1" x14ac:dyDescent="0.65"/>
    <row r="1430" ht="65.099999999999994" customHeight="1" x14ac:dyDescent="0.65"/>
    <row r="1431" ht="65.099999999999994" customHeight="1" x14ac:dyDescent="0.65"/>
    <row r="1432" ht="65.099999999999994" customHeight="1" x14ac:dyDescent="0.65"/>
    <row r="1433" ht="65.099999999999994" customHeight="1" x14ac:dyDescent="0.65"/>
    <row r="1434" ht="65.099999999999994" customHeight="1" x14ac:dyDescent="0.65"/>
    <row r="1435" ht="65.099999999999994" customHeight="1" x14ac:dyDescent="0.65"/>
    <row r="1436" ht="65.099999999999994" customHeight="1" x14ac:dyDescent="0.65"/>
    <row r="1437" ht="65.099999999999994" customHeight="1" x14ac:dyDescent="0.65"/>
    <row r="1438" ht="65.099999999999994" customHeight="1" x14ac:dyDescent="0.65"/>
    <row r="1439" ht="65.099999999999994" customHeight="1" x14ac:dyDescent="0.65"/>
    <row r="1440" ht="65.099999999999994" customHeight="1" x14ac:dyDescent="0.65"/>
    <row r="1441" ht="65.099999999999994" customHeight="1" x14ac:dyDescent="0.65"/>
    <row r="1442" ht="65.099999999999994" customHeight="1" x14ac:dyDescent="0.65"/>
    <row r="1443" ht="65.099999999999994" customHeight="1" x14ac:dyDescent="0.65"/>
    <row r="1444" ht="65.099999999999994" customHeight="1" x14ac:dyDescent="0.65"/>
    <row r="1445" ht="65.099999999999994" customHeight="1" x14ac:dyDescent="0.65"/>
    <row r="1446" ht="65.099999999999994" customHeight="1" x14ac:dyDescent="0.65"/>
    <row r="1447" ht="65.099999999999994" customHeight="1" x14ac:dyDescent="0.65"/>
    <row r="1448" ht="65.099999999999994" customHeight="1" x14ac:dyDescent="0.65"/>
    <row r="1449" ht="65.099999999999994" customHeight="1" x14ac:dyDescent="0.65"/>
    <row r="1450" ht="65.099999999999994" customHeight="1" x14ac:dyDescent="0.65"/>
    <row r="1451" ht="65.099999999999994" customHeight="1" x14ac:dyDescent="0.65"/>
    <row r="1452" ht="65.099999999999994" customHeight="1" x14ac:dyDescent="0.65"/>
    <row r="1453" ht="65.099999999999994" customHeight="1" x14ac:dyDescent="0.65"/>
    <row r="1454" ht="65.099999999999994" customHeight="1" x14ac:dyDescent="0.65"/>
    <row r="1455" ht="65.099999999999994" customHeight="1" x14ac:dyDescent="0.65"/>
    <row r="1456" ht="65.099999999999994" customHeight="1" x14ac:dyDescent="0.65"/>
    <row r="1457" ht="65.099999999999994" customHeight="1" x14ac:dyDescent="0.65"/>
    <row r="1458" ht="65.099999999999994" customHeight="1" x14ac:dyDescent="0.65"/>
    <row r="1459" ht="65.099999999999994" customHeight="1" x14ac:dyDescent="0.65"/>
    <row r="1460" ht="65.099999999999994" customHeight="1" x14ac:dyDescent="0.65"/>
    <row r="1461" ht="65.099999999999994" customHeight="1" x14ac:dyDescent="0.65"/>
    <row r="1462" ht="65.099999999999994" customHeight="1" x14ac:dyDescent="0.65"/>
    <row r="1463" ht="65.099999999999994" customHeight="1" x14ac:dyDescent="0.65"/>
    <row r="1464" ht="65.099999999999994" customHeight="1" x14ac:dyDescent="0.65"/>
    <row r="1465" ht="65.099999999999994" customHeight="1" x14ac:dyDescent="0.65"/>
    <row r="1466" ht="65.099999999999994" customHeight="1" x14ac:dyDescent="0.65"/>
    <row r="1467" ht="65.099999999999994" customHeight="1" x14ac:dyDescent="0.65"/>
    <row r="1468" ht="65.099999999999994" customHeight="1" x14ac:dyDescent="0.65"/>
    <row r="1469" ht="65.099999999999994" customHeight="1" x14ac:dyDescent="0.65"/>
    <row r="1470" ht="65.099999999999994" customHeight="1" x14ac:dyDescent="0.65"/>
    <row r="1471" ht="65.099999999999994" customHeight="1" x14ac:dyDescent="0.65"/>
    <row r="1472" ht="65.099999999999994" customHeight="1" x14ac:dyDescent="0.65"/>
    <row r="1473" ht="65.099999999999994" customHeight="1" x14ac:dyDescent="0.65"/>
    <row r="1474" ht="65.099999999999994" customHeight="1" x14ac:dyDescent="0.65"/>
    <row r="1475" ht="65.099999999999994" customHeight="1" x14ac:dyDescent="0.65"/>
    <row r="1476" ht="65.099999999999994" customHeight="1" x14ac:dyDescent="0.65"/>
    <row r="1477" ht="65.099999999999994" customHeight="1" x14ac:dyDescent="0.65"/>
    <row r="1478" ht="65.099999999999994" customHeight="1" x14ac:dyDescent="0.65"/>
    <row r="1479" ht="65.099999999999994" customHeight="1" x14ac:dyDescent="0.65"/>
    <row r="1480" ht="65.099999999999994" customHeight="1" x14ac:dyDescent="0.65"/>
    <row r="1481" ht="65.099999999999994" customHeight="1" x14ac:dyDescent="0.65"/>
    <row r="1482" ht="65.099999999999994" customHeight="1" x14ac:dyDescent="0.65"/>
    <row r="1483" ht="65.099999999999994" customHeight="1" x14ac:dyDescent="0.65"/>
    <row r="1484" ht="65.099999999999994" customHeight="1" x14ac:dyDescent="0.65"/>
    <row r="1485" ht="65.099999999999994" customHeight="1" x14ac:dyDescent="0.65"/>
    <row r="1486" ht="65.099999999999994" customHeight="1" x14ac:dyDescent="0.65"/>
    <row r="1487" ht="65.099999999999994" customHeight="1" x14ac:dyDescent="0.65"/>
    <row r="1488" ht="65.099999999999994" customHeight="1" x14ac:dyDescent="0.65"/>
    <row r="1489" ht="65.099999999999994" customHeight="1" x14ac:dyDescent="0.65"/>
    <row r="1490" ht="65.099999999999994" customHeight="1" x14ac:dyDescent="0.65"/>
    <row r="1491" ht="65.099999999999994" customHeight="1" x14ac:dyDescent="0.65"/>
    <row r="1492" ht="65.099999999999994" customHeight="1" x14ac:dyDescent="0.65"/>
    <row r="1493" ht="65.099999999999994" customHeight="1" x14ac:dyDescent="0.65"/>
    <row r="1494" ht="65.099999999999994" customHeight="1" x14ac:dyDescent="0.65"/>
    <row r="1495" ht="65.099999999999994" customHeight="1" x14ac:dyDescent="0.65"/>
    <row r="1496" ht="65.099999999999994" customHeight="1" x14ac:dyDescent="0.65"/>
    <row r="1497" ht="65.099999999999994" customHeight="1" x14ac:dyDescent="0.65"/>
    <row r="1498" ht="65.099999999999994" customHeight="1" x14ac:dyDescent="0.65"/>
    <row r="1499" ht="65.099999999999994" customHeight="1" x14ac:dyDescent="0.65"/>
    <row r="1500" ht="65.099999999999994" customHeight="1" x14ac:dyDescent="0.65"/>
    <row r="1501" ht="65.099999999999994" customHeight="1" x14ac:dyDescent="0.65"/>
    <row r="1502" ht="65.099999999999994" customHeight="1" x14ac:dyDescent="0.65"/>
    <row r="1503" ht="65.099999999999994" customHeight="1" x14ac:dyDescent="0.65"/>
    <row r="1504" ht="65.099999999999994" customHeight="1" x14ac:dyDescent="0.65"/>
    <row r="1505" ht="65.099999999999994" customHeight="1" x14ac:dyDescent="0.65"/>
    <row r="1506" ht="65.099999999999994" customHeight="1" x14ac:dyDescent="0.65"/>
    <row r="1507" ht="65.099999999999994" customHeight="1" x14ac:dyDescent="0.65"/>
    <row r="1508" ht="65.099999999999994" customHeight="1" x14ac:dyDescent="0.65"/>
    <row r="1509" ht="65.099999999999994" customHeight="1" x14ac:dyDescent="0.65"/>
    <row r="1510" ht="65.099999999999994" customHeight="1" x14ac:dyDescent="0.65"/>
    <row r="1511" ht="65.099999999999994" customHeight="1" x14ac:dyDescent="0.65"/>
    <row r="1512" ht="65.099999999999994" customHeight="1" x14ac:dyDescent="0.65"/>
    <row r="1513" ht="65.099999999999994" customHeight="1" x14ac:dyDescent="0.65"/>
    <row r="1514" ht="65.099999999999994" customHeight="1" x14ac:dyDescent="0.65"/>
    <row r="1515" ht="65.099999999999994" customHeight="1" x14ac:dyDescent="0.65"/>
    <row r="1516" ht="65.099999999999994" customHeight="1" x14ac:dyDescent="0.65"/>
    <row r="1517" ht="65.099999999999994" customHeight="1" x14ac:dyDescent="0.65"/>
    <row r="1518" ht="65.099999999999994" customHeight="1" x14ac:dyDescent="0.65"/>
    <row r="1519" ht="65.099999999999994" customHeight="1" x14ac:dyDescent="0.65"/>
    <row r="1520" ht="65.099999999999994" customHeight="1" x14ac:dyDescent="0.65"/>
    <row r="1521" ht="65.099999999999994" customHeight="1" x14ac:dyDescent="0.65"/>
    <row r="1522" ht="65.099999999999994" customHeight="1" x14ac:dyDescent="0.65"/>
    <row r="1523" ht="65.099999999999994" customHeight="1" x14ac:dyDescent="0.65"/>
    <row r="1524" ht="65.099999999999994" customHeight="1" x14ac:dyDescent="0.65"/>
    <row r="1525" ht="65.099999999999994" customHeight="1" x14ac:dyDescent="0.65"/>
    <row r="1526" ht="65.099999999999994" customHeight="1" x14ac:dyDescent="0.65"/>
    <row r="1527" ht="65.099999999999994" customHeight="1" x14ac:dyDescent="0.65"/>
    <row r="1528" ht="65.099999999999994" customHeight="1" x14ac:dyDescent="0.65"/>
    <row r="1529" ht="65.099999999999994" customHeight="1" x14ac:dyDescent="0.65"/>
    <row r="1530" ht="65.099999999999994" customHeight="1" x14ac:dyDescent="0.65"/>
    <row r="1531" ht="65.099999999999994" customHeight="1" x14ac:dyDescent="0.65"/>
    <row r="1532" ht="65.099999999999994" customHeight="1" x14ac:dyDescent="0.65"/>
    <row r="1533" ht="65.099999999999994" customHeight="1" x14ac:dyDescent="0.65"/>
    <row r="1534" ht="65.099999999999994" customHeight="1" x14ac:dyDescent="0.65"/>
    <row r="1535" ht="65.099999999999994" customHeight="1" x14ac:dyDescent="0.65"/>
    <row r="1536" ht="65.099999999999994" customHeight="1" x14ac:dyDescent="0.65"/>
    <row r="1537" ht="65.099999999999994" customHeight="1" x14ac:dyDescent="0.65"/>
    <row r="1538" ht="65.099999999999994" customHeight="1" x14ac:dyDescent="0.65"/>
    <row r="1539" ht="65.099999999999994" customHeight="1" x14ac:dyDescent="0.65"/>
    <row r="1540" ht="65.099999999999994" customHeight="1" x14ac:dyDescent="0.65"/>
    <row r="1541" ht="65.099999999999994" customHeight="1" x14ac:dyDescent="0.65"/>
    <row r="1542" ht="65.099999999999994" customHeight="1" x14ac:dyDescent="0.65"/>
    <row r="1543" ht="65.099999999999994" customHeight="1" x14ac:dyDescent="0.65"/>
    <row r="1544" ht="65.099999999999994" customHeight="1" x14ac:dyDescent="0.65"/>
    <row r="1545" ht="65.099999999999994" customHeight="1" x14ac:dyDescent="0.65"/>
    <row r="1546" ht="65.099999999999994" customHeight="1" x14ac:dyDescent="0.65"/>
    <row r="1547" ht="65.099999999999994" customHeight="1" x14ac:dyDescent="0.65"/>
    <row r="1548" ht="65.099999999999994" customHeight="1" x14ac:dyDescent="0.65"/>
    <row r="1549" ht="65.099999999999994" customHeight="1" x14ac:dyDescent="0.65"/>
    <row r="1550" ht="65.099999999999994" customHeight="1" x14ac:dyDescent="0.65"/>
    <row r="1551" ht="65.099999999999994" customHeight="1" x14ac:dyDescent="0.65"/>
    <row r="1552" ht="65.099999999999994" customHeight="1" x14ac:dyDescent="0.65"/>
    <row r="1553" ht="65.099999999999994" customHeight="1" x14ac:dyDescent="0.65"/>
    <row r="1554" ht="65.099999999999994" customHeight="1" x14ac:dyDescent="0.65"/>
  </sheetData>
  <mergeCells count="5">
    <mergeCell ref="A2:D2"/>
    <mergeCell ref="E2:AK2"/>
    <mergeCell ref="A3:I3"/>
    <mergeCell ref="S3:W3"/>
    <mergeCell ref="AD3:AH3"/>
  </mergeCells>
  <conditionalFormatting sqref="D4:D90">
    <cfRule type="containsText" dxfId="0" priority="1" operator="containsText" text="ELIMINAR">
      <formula>NOT(ISERROR(SEARCH("ELIMINAR",D4)))</formula>
    </cfRule>
  </conditionalFormatting>
  <pageMargins left="0.15748031496062992" right="0.15748031496062992" top="0.39370078740157483" bottom="0.74803149606299213" header="0.31496062992125984" footer="0.31496062992125984"/>
  <pageSetup scale="2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453"/>
  <sheetViews>
    <sheetView view="pageBreakPreview" zoomScale="41" zoomScaleNormal="40" zoomScaleSheetLayoutView="41" workbookViewId="0">
      <selection activeCell="K4" sqref="K4"/>
    </sheetView>
  </sheetViews>
  <sheetFormatPr baseColWidth="10" defaultRowHeight="42" x14ac:dyDescent="0.65"/>
  <cols>
    <col min="1" max="1" width="37.42578125" customWidth="1"/>
    <col min="2" max="2" width="38" customWidth="1"/>
    <col min="4" max="4" width="82.42578125" customWidth="1"/>
    <col min="5" max="5" width="10.5703125" customWidth="1"/>
    <col min="6" max="6" width="13.85546875" customWidth="1"/>
    <col min="7" max="7" width="9.85546875" customWidth="1"/>
    <col min="8" max="8" width="26.5703125" style="23" customWidth="1"/>
    <col min="9" max="9" width="26.140625" style="17" customWidth="1"/>
    <col min="10" max="10" width="26.85546875" style="20" customWidth="1"/>
    <col min="11" max="11" width="27.85546875" style="20" customWidth="1"/>
    <col min="12" max="12" width="27.5703125" style="20" customWidth="1"/>
    <col min="13" max="13" width="28.140625" style="24" customWidth="1"/>
    <col min="14" max="14" width="14.5703125" style="24" customWidth="1"/>
    <col min="15" max="15" width="78" style="24" customWidth="1"/>
    <col min="16" max="16" width="14.5703125" style="24" customWidth="1"/>
    <col min="17" max="17" width="21" style="24" customWidth="1"/>
    <col min="18" max="20" width="13.7109375" style="18" customWidth="1"/>
    <col min="21" max="21" width="19.7109375" style="19" customWidth="1"/>
    <col min="22" max="22" width="20.28515625" style="19" customWidth="1"/>
    <col min="23" max="23" width="19.5703125" style="19" customWidth="1"/>
    <col min="24" max="24" width="38.140625" customWidth="1"/>
    <col min="25" max="25" width="11.85546875" customWidth="1"/>
    <col min="26" max="26" width="110.7109375" style="26" customWidth="1"/>
    <col min="27" max="27" width="11.28515625" customWidth="1"/>
    <col min="28" max="28" width="28.42578125" style="25" customWidth="1"/>
    <col min="29" max="29" width="33.7109375" style="16" customWidth="1"/>
    <col min="30" max="30" width="37.42578125" style="16" customWidth="1"/>
    <col min="31" max="31" width="35.42578125" style="16" customWidth="1"/>
  </cols>
  <sheetData>
    <row r="1" spans="1:31" s="1" customFormat="1" ht="73.5" customHeight="1" x14ac:dyDescent="0.65">
      <c r="H1" s="16"/>
      <c r="I1" s="17"/>
      <c r="J1" s="20"/>
      <c r="K1" s="20"/>
      <c r="L1" s="20"/>
      <c r="M1" s="21"/>
      <c r="N1" s="21"/>
      <c r="O1" s="21"/>
      <c r="P1" s="21"/>
      <c r="Q1" s="21"/>
      <c r="R1" s="18"/>
      <c r="S1" s="18"/>
      <c r="T1" s="18"/>
      <c r="U1" s="19"/>
      <c r="V1" s="19"/>
      <c r="W1" s="19"/>
      <c r="AB1" s="22"/>
      <c r="AC1" s="16"/>
      <c r="AD1" s="16"/>
      <c r="AE1" s="16"/>
    </row>
    <row r="2" spans="1:31" ht="65.099999999999994" customHeight="1" x14ac:dyDescent="0.25">
      <c r="A2" s="48"/>
      <c r="B2" s="48"/>
      <c r="C2" s="49"/>
      <c r="D2" s="50"/>
      <c r="E2" s="13"/>
      <c r="F2" s="28"/>
      <c r="G2" s="43"/>
      <c r="H2" s="5"/>
      <c r="I2" s="6"/>
      <c r="J2" s="9"/>
      <c r="K2" s="9"/>
      <c r="L2" s="9"/>
      <c r="M2" s="44"/>
      <c r="N2" s="44"/>
      <c r="O2" s="44"/>
      <c r="P2" s="44"/>
      <c r="Q2" s="10"/>
      <c r="R2" s="7"/>
      <c r="S2" s="7"/>
      <c r="T2" s="7"/>
      <c r="U2" s="8"/>
      <c r="V2" s="8"/>
      <c r="W2" s="8"/>
      <c r="X2" s="45"/>
      <c r="Y2" s="45"/>
      <c r="Z2" s="47"/>
      <c r="AA2" s="45"/>
      <c r="AB2" s="11"/>
      <c r="AC2" s="15"/>
      <c r="AD2" s="15"/>
      <c r="AE2" s="15"/>
    </row>
    <row r="3" spans="1:31" ht="65.099999999999994" customHeight="1" x14ac:dyDescent="0.25">
      <c r="A3" s="48"/>
      <c r="B3" s="48"/>
      <c r="C3" s="49"/>
      <c r="D3" s="50"/>
      <c r="E3" s="13"/>
      <c r="F3" s="28"/>
      <c r="G3" s="43"/>
      <c r="H3" s="5"/>
      <c r="I3" s="6"/>
      <c r="J3" s="9"/>
      <c r="K3" s="9"/>
      <c r="L3" s="9"/>
      <c r="M3" s="44"/>
      <c r="N3" s="44"/>
      <c r="O3" s="44"/>
      <c r="P3" s="44"/>
      <c r="Q3" s="10"/>
      <c r="R3" s="7"/>
      <c r="S3" s="7"/>
      <c r="T3" s="7"/>
      <c r="U3" s="8"/>
      <c r="V3" s="8"/>
      <c r="W3" s="8"/>
      <c r="X3" s="45"/>
      <c r="Y3" s="45"/>
      <c r="Z3" s="47"/>
      <c r="AA3" s="45"/>
      <c r="AB3" s="11"/>
      <c r="AC3" s="15"/>
      <c r="AD3" s="15"/>
      <c r="AE3" s="15"/>
    </row>
    <row r="4" spans="1:31" ht="65.099999999999994" customHeight="1" x14ac:dyDescent="0.25">
      <c r="A4" s="48"/>
      <c r="B4" s="48"/>
      <c r="C4" s="49"/>
      <c r="D4" s="50"/>
      <c r="E4" s="13"/>
      <c r="F4" s="28"/>
      <c r="G4" s="43"/>
      <c r="H4" s="5"/>
      <c r="I4" s="6"/>
      <c r="J4" s="9"/>
      <c r="K4" s="9"/>
      <c r="L4" s="9"/>
      <c r="M4" s="44"/>
      <c r="N4" s="44"/>
      <c r="O4" s="44"/>
      <c r="P4" s="44"/>
      <c r="Q4" s="10"/>
      <c r="R4" s="7"/>
      <c r="S4" s="7"/>
      <c r="T4" s="7"/>
      <c r="U4" s="8"/>
      <c r="V4" s="8"/>
      <c r="W4" s="8"/>
      <c r="X4" s="45"/>
      <c r="Y4" s="45"/>
      <c r="Z4" s="47"/>
      <c r="AA4" s="45"/>
      <c r="AB4" s="11"/>
      <c r="AC4" s="15"/>
      <c r="AD4" s="15"/>
      <c r="AE4" s="15"/>
    </row>
    <row r="5" spans="1:31" ht="65.099999999999994" customHeight="1" x14ac:dyDescent="0.25">
      <c r="A5" s="48"/>
      <c r="B5" s="48"/>
      <c r="C5" s="49"/>
      <c r="D5" s="50"/>
      <c r="E5" s="13"/>
      <c r="F5" s="28"/>
      <c r="G5" s="43"/>
      <c r="H5" s="5"/>
      <c r="I5" s="6"/>
      <c r="J5" s="9"/>
      <c r="K5" s="9"/>
      <c r="L5" s="9"/>
      <c r="M5" s="44"/>
      <c r="N5" s="44"/>
      <c r="O5" s="44"/>
      <c r="P5" s="44"/>
      <c r="Q5" s="10"/>
      <c r="R5" s="7"/>
      <c r="S5" s="7"/>
      <c r="T5" s="7"/>
      <c r="U5" s="8"/>
      <c r="V5" s="8"/>
      <c r="W5" s="8"/>
      <c r="X5" s="45"/>
      <c r="Y5" s="45"/>
      <c r="Z5" s="47"/>
      <c r="AA5" s="45"/>
      <c r="AB5" s="11"/>
      <c r="AC5" s="15"/>
      <c r="AD5" s="15"/>
      <c r="AE5" s="15"/>
    </row>
    <row r="6" spans="1:31" ht="65.099999999999994" customHeight="1" x14ac:dyDescent="0.25">
      <c r="A6" s="48"/>
      <c r="B6" s="48"/>
      <c r="C6" s="49"/>
      <c r="D6" s="50"/>
      <c r="E6" s="13"/>
      <c r="F6" s="28"/>
      <c r="G6" s="43"/>
      <c r="H6" s="5"/>
      <c r="I6" s="6"/>
      <c r="J6" s="9"/>
      <c r="K6" s="9"/>
      <c r="L6" s="9"/>
      <c r="M6" s="44"/>
      <c r="N6" s="44"/>
      <c r="O6" s="44"/>
      <c r="P6" s="44"/>
      <c r="Q6" s="10"/>
      <c r="R6" s="7"/>
      <c r="S6" s="7"/>
      <c r="T6" s="7"/>
      <c r="U6" s="8"/>
      <c r="V6" s="8"/>
      <c r="W6" s="8"/>
      <c r="X6" s="45"/>
      <c r="Y6" s="45"/>
      <c r="Z6" s="47"/>
      <c r="AA6" s="45"/>
      <c r="AB6" s="11"/>
      <c r="AC6" s="15"/>
      <c r="AD6" s="15"/>
      <c r="AE6" s="15"/>
    </row>
    <row r="7" spans="1:31" ht="65.099999999999994" customHeight="1" x14ac:dyDescent="0.25">
      <c r="A7" s="48"/>
      <c r="B7" s="48"/>
      <c r="C7" s="49"/>
      <c r="D7" s="50"/>
      <c r="E7" s="13"/>
      <c r="F7" s="28"/>
      <c r="G7" s="43"/>
      <c r="H7" s="5"/>
      <c r="I7" s="6"/>
      <c r="J7" s="9"/>
      <c r="K7" s="9"/>
      <c r="L7" s="9"/>
      <c r="M7" s="44"/>
      <c r="N7" s="44"/>
      <c r="O7" s="44"/>
      <c r="P7" s="44"/>
      <c r="Q7" s="10"/>
      <c r="R7" s="7"/>
      <c r="S7" s="7"/>
      <c r="T7" s="7"/>
      <c r="U7" s="8"/>
      <c r="V7" s="8"/>
      <c r="W7" s="8"/>
      <c r="X7" s="45"/>
      <c r="Y7" s="45"/>
      <c r="Z7" s="47"/>
      <c r="AA7" s="45"/>
      <c r="AB7" s="11"/>
      <c r="AC7" s="15"/>
      <c r="AD7" s="15"/>
      <c r="AE7" s="15"/>
    </row>
    <row r="8" spans="1:31" ht="65.099999999999994" customHeight="1" x14ac:dyDescent="0.25">
      <c r="A8" s="48"/>
      <c r="B8" s="48"/>
      <c r="C8" s="49"/>
      <c r="D8" s="50"/>
      <c r="E8" s="13"/>
      <c r="F8" s="28"/>
      <c r="G8" s="43"/>
      <c r="H8" s="5"/>
      <c r="I8" s="6"/>
      <c r="J8" s="9"/>
      <c r="K8" s="9"/>
      <c r="L8" s="9"/>
      <c r="M8" s="44"/>
      <c r="N8" s="44"/>
      <c r="O8" s="44"/>
      <c r="P8" s="44"/>
      <c r="Q8" s="10"/>
      <c r="R8" s="7"/>
      <c r="S8" s="7"/>
      <c r="T8" s="7"/>
      <c r="U8" s="8"/>
      <c r="V8" s="8"/>
      <c r="W8" s="8"/>
      <c r="X8" s="45"/>
      <c r="Y8" s="45"/>
      <c r="Z8" s="47"/>
      <c r="AA8" s="45"/>
      <c r="AB8" s="11"/>
      <c r="AC8" s="15"/>
      <c r="AD8" s="15"/>
      <c r="AE8" s="15"/>
    </row>
    <row r="9" spans="1:31" ht="65.099999999999994" customHeight="1" x14ac:dyDescent="0.25">
      <c r="A9" s="48"/>
      <c r="B9" s="48"/>
      <c r="C9" s="49"/>
      <c r="D9" s="50"/>
      <c r="E9" s="13"/>
      <c r="F9" s="28"/>
      <c r="G9" s="43"/>
      <c r="H9" s="5"/>
      <c r="I9" s="6"/>
      <c r="J9" s="9"/>
      <c r="K9" s="9"/>
      <c r="L9" s="9"/>
      <c r="M9" s="44"/>
      <c r="N9" s="44"/>
      <c r="O9" s="44"/>
      <c r="P9" s="44"/>
      <c r="Q9" s="10"/>
      <c r="R9" s="7"/>
      <c r="S9" s="7"/>
      <c r="T9" s="7"/>
      <c r="U9" s="8"/>
      <c r="V9" s="8"/>
      <c r="W9" s="8"/>
      <c r="X9" s="45"/>
      <c r="Y9" s="45"/>
      <c r="Z9" s="47"/>
      <c r="AA9" s="45"/>
      <c r="AB9" s="11"/>
      <c r="AC9" s="15"/>
      <c r="AD9" s="15"/>
      <c r="AE9" s="15"/>
    </row>
    <row r="10" spans="1:31" ht="65.099999999999994" customHeight="1" x14ac:dyDescent="0.25">
      <c r="A10" s="48"/>
      <c r="B10" s="48"/>
      <c r="C10" s="49"/>
      <c r="D10" s="50"/>
      <c r="E10" s="13"/>
      <c r="F10" s="28"/>
      <c r="G10" s="43"/>
      <c r="H10" s="5"/>
      <c r="I10" s="6"/>
      <c r="J10" s="9"/>
      <c r="K10" s="9"/>
      <c r="L10" s="9"/>
      <c r="M10" s="44"/>
      <c r="N10" s="44"/>
      <c r="O10" s="44"/>
      <c r="P10" s="44"/>
      <c r="Q10" s="10"/>
      <c r="R10" s="7"/>
      <c r="S10" s="7"/>
      <c r="T10" s="7"/>
      <c r="U10" s="8"/>
      <c r="V10" s="8"/>
      <c r="W10" s="8"/>
      <c r="X10" s="45"/>
      <c r="Y10" s="45"/>
      <c r="Z10" s="47"/>
      <c r="AA10" s="45"/>
      <c r="AB10" s="11"/>
      <c r="AC10" s="15"/>
      <c r="AD10" s="15"/>
      <c r="AE10" s="15"/>
    </row>
    <row r="11" spans="1:31" ht="65.099999999999994" customHeight="1" x14ac:dyDescent="0.25">
      <c r="A11" s="48"/>
      <c r="B11" s="48"/>
      <c r="C11" s="49"/>
      <c r="D11" s="50"/>
      <c r="E11" s="13"/>
      <c r="F11" s="28"/>
      <c r="G11" s="43"/>
      <c r="H11" s="5"/>
      <c r="I11" s="6"/>
      <c r="J11" s="9"/>
      <c r="K11" s="9"/>
      <c r="L11" s="9"/>
      <c r="M11" s="44"/>
      <c r="N11" s="44"/>
      <c r="O11" s="44"/>
      <c r="P11" s="44"/>
      <c r="Q11" s="10"/>
      <c r="R11" s="7"/>
      <c r="S11" s="7"/>
      <c r="T11" s="7"/>
      <c r="U11" s="8"/>
      <c r="V11" s="8"/>
      <c r="W11" s="8"/>
      <c r="X11" s="45"/>
      <c r="Y11" s="45"/>
      <c r="Z11" s="47"/>
      <c r="AA11" s="45"/>
      <c r="AB11" s="11"/>
      <c r="AC11" s="15"/>
      <c r="AD11" s="15"/>
      <c r="AE11" s="15"/>
    </row>
    <row r="12" spans="1:31" ht="65.099999999999994" customHeight="1" x14ac:dyDescent="0.25">
      <c r="A12" s="48"/>
      <c r="B12" s="48"/>
      <c r="C12" s="49"/>
      <c r="D12" s="50"/>
      <c r="E12" s="13"/>
      <c r="F12" s="28"/>
      <c r="G12" s="43"/>
      <c r="H12" s="5"/>
      <c r="I12" s="6"/>
      <c r="J12" s="9"/>
      <c r="K12" s="9"/>
      <c r="L12" s="9"/>
      <c r="M12" s="44"/>
      <c r="N12" s="44"/>
      <c r="O12" s="44"/>
      <c r="P12" s="44"/>
      <c r="Q12" s="10"/>
      <c r="R12" s="7"/>
      <c r="S12" s="7"/>
      <c r="T12" s="7"/>
      <c r="U12" s="8"/>
      <c r="V12" s="8"/>
      <c r="W12" s="8"/>
      <c r="X12" s="45"/>
      <c r="Y12" s="45"/>
      <c r="Z12" s="47"/>
      <c r="AA12" s="45"/>
      <c r="AB12" s="11"/>
      <c r="AC12" s="15"/>
      <c r="AD12" s="15"/>
      <c r="AE12" s="15"/>
    </row>
    <row r="13" spans="1:31" ht="65.099999999999994" customHeight="1" x14ac:dyDescent="0.25">
      <c r="A13" s="48"/>
      <c r="B13" s="48"/>
      <c r="C13" s="49"/>
      <c r="D13" s="50"/>
      <c r="E13" s="13"/>
      <c r="F13" s="28"/>
      <c r="G13" s="43"/>
      <c r="H13" s="5"/>
      <c r="I13" s="6"/>
      <c r="J13" s="9"/>
      <c r="K13" s="9"/>
      <c r="L13" s="9"/>
      <c r="M13" s="44"/>
      <c r="N13" s="44"/>
      <c r="O13" s="44"/>
      <c r="P13" s="44"/>
      <c r="Q13" s="10"/>
      <c r="R13" s="7"/>
      <c r="S13" s="7"/>
      <c r="T13" s="7"/>
      <c r="U13" s="8"/>
      <c r="V13" s="8"/>
      <c r="W13" s="8"/>
      <c r="X13" s="45"/>
      <c r="Y13" s="45"/>
      <c r="Z13" s="47"/>
      <c r="AA13" s="45"/>
      <c r="AB13" s="11"/>
      <c r="AC13" s="15"/>
      <c r="AD13" s="15"/>
      <c r="AE13" s="15"/>
    </row>
    <row r="14" spans="1:31" ht="65.099999999999994" customHeight="1" x14ac:dyDescent="0.25">
      <c r="A14" s="48"/>
      <c r="B14" s="48"/>
      <c r="C14" s="49"/>
      <c r="D14" s="50"/>
      <c r="E14" s="13"/>
      <c r="F14" s="28"/>
      <c r="G14" s="43"/>
      <c r="H14" s="5"/>
      <c r="I14" s="6"/>
      <c r="J14" s="9"/>
      <c r="K14" s="9"/>
      <c r="L14" s="9"/>
      <c r="M14" s="44"/>
      <c r="N14" s="44"/>
      <c r="O14" s="44"/>
      <c r="P14" s="44"/>
      <c r="Q14" s="10"/>
      <c r="R14" s="7"/>
      <c r="S14" s="7"/>
      <c r="T14" s="7"/>
      <c r="U14" s="8"/>
      <c r="V14" s="8"/>
      <c r="W14" s="8"/>
      <c r="X14" s="45"/>
      <c r="Y14" s="45"/>
      <c r="Z14" s="47"/>
      <c r="AA14" s="45"/>
      <c r="AB14" s="11"/>
      <c r="AC14" s="15"/>
      <c r="AD14" s="15"/>
      <c r="AE14" s="15"/>
    </row>
    <row r="15" spans="1:31" ht="65.099999999999994" customHeight="1" x14ac:dyDescent="0.25">
      <c r="A15" s="48"/>
      <c r="B15" s="48"/>
      <c r="C15" s="49"/>
      <c r="D15" s="50"/>
      <c r="E15" s="13"/>
      <c r="F15" s="28"/>
      <c r="G15" s="43"/>
      <c r="H15" s="5"/>
      <c r="I15" s="6"/>
      <c r="J15" s="9"/>
      <c r="K15" s="9"/>
      <c r="L15" s="9"/>
      <c r="M15" s="44"/>
      <c r="N15" s="44"/>
      <c r="O15" s="44"/>
      <c r="P15" s="44"/>
      <c r="Q15" s="10"/>
      <c r="R15" s="7"/>
      <c r="S15" s="7"/>
      <c r="T15" s="7"/>
      <c r="U15" s="8"/>
      <c r="V15" s="8"/>
      <c r="W15" s="8"/>
      <c r="X15" s="45"/>
      <c r="Y15" s="45"/>
      <c r="Z15" s="47"/>
      <c r="AA15" s="45"/>
      <c r="AB15" s="11"/>
      <c r="AC15" s="15"/>
      <c r="AD15" s="15"/>
      <c r="AE15" s="15"/>
    </row>
    <row r="16" spans="1:31" ht="65.099999999999994" customHeight="1" x14ac:dyDescent="0.25">
      <c r="A16" s="48"/>
      <c r="B16" s="48"/>
      <c r="C16" s="49"/>
      <c r="D16" s="50"/>
      <c r="E16" s="13"/>
      <c r="F16" s="28"/>
      <c r="G16" s="43"/>
      <c r="H16" s="5"/>
      <c r="I16" s="6"/>
      <c r="J16" s="9"/>
      <c r="K16" s="9"/>
      <c r="L16" s="9"/>
      <c r="M16" s="44"/>
      <c r="N16" s="44"/>
      <c r="O16" s="44"/>
      <c r="P16" s="44"/>
      <c r="Q16" s="10"/>
      <c r="R16" s="7"/>
      <c r="S16" s="7"/>
      <c r="T16" s="7"/>
      <c r="U16" s="8"/>
      <c r="V16" s="8"/>
      <c r="W16" s="8"/>
      <c r="X16" s="45"/>
      <c r="Y16" s="45"/>
      <c r="Z16" s="47"/>
      <c r="AA16" s="45"/>
      <c r="AB16" s="11"/>
      <c r="AC16" s="15"/>
      <c r="AD16" s="15"/>
      <c r="AE16" s="15"/>
    </row>
    <row r="17" spans="1:31" ht="65.099999999999994" customHeight="1" x14ac:dyDescent="0.25">
      <c r="A17" s="48"/>
      <c r="B17" s="48"/>
      <c r="C17" s="49"/>
      <c r="D17" s="50"/>
      <c r="E17" s="13"/>
      <c r="F17" s="28"/>
      <c r="G17" s="43"/>
      <c r="H17" s="5"/>
      <c r="I17" s="6"/>
      <c r="J17" s="9"/>
      <c r="K17" s="9"/>
      <c r="L17" s="9"/>
      <c r="M17" s="44"/>
      <c r="N17" s="44"/>
      <c r="O17" s="44"/>
      <c r="P17" s="44"/>
      <c r="Q17" s="10"/>
      <c r="R17" s="7"/>
      <c r="S17" s="7"/>
      <c r="T17" s="7"/>
      <c r="U17" s="8"/>
      <c r="V17" s="8"/>
      <c r="W17" s="8"/>
      <c r="X17" s="45"/>
      <c r="Y17" s="45"/>
      <c r="Z17" s="47"/>
      <c r="AA17" s="45"/>
      <c r="AB17" s="11"/>
      <c r="AC17" s="15"/>
      <c r="AD17" s="15"/>
      <c r="AE17" s="15"/>
    </row>
    <row r="18" spans="1:31" ht="65.099999999999994" customHeight="1" x14ac:dyDescent="0.25">
      <c r="A18" s="48"/>
      <c r="B18" s="48"/>
      <c r="C18" s="49"/>
      <c r="D18" s="50"/>
      <c r="E18" s="13"/>
      <c r="F18" s="28"/>
      <c r="G18" s="43"/>
      <c r="H18" s="5"/>
      <c r="I18" s="6"/>
      <c r="J18" s="9"/>
      <c r="K18" s="9"/>
      <c r="L18" s="9"/>
      <c r="M18" s="44"/>
      <c r="N18" s="44"/>
      <c r="O18" s="44"/>
      <c r="P18" s="44"/>
      <c r="Q18" s="10"/>
      <c r="R18" s="7"/>
      <c r="S18" s="7"/>
      <c r="T18" s="7"/>
      <c r="U18" s="8"/>
      <c r="V18" s="8"/>
      <c r="W18" s="8"/>
      <c r="X18" s="45"/>
      <c r="Y18" s="45"/>
      <c r="Z18" s="47"/>
      <c r="AA18" s="45"/>
      <c r="AB18" s="11"/>
      <c r="AC18" s="15"/>
      <c r="AD18" s="15"/>
      <c r="AE18" s="15"/>
    </row>
    <row r="19" spans="1:31" ht="65.099999999999994" customHeight="1" x14ac:dyDescent="0.25">
      <c r="A19" s="48"/>
      <c r="B19" s="48"/>
      <c r="C19" s="49"/>
      <c r="D19" s="50"/>
      <c r="E19" s="13"/>
      <c r="F19" s="28"/>
      <c r="G19" s="43"/>
      <c r="H19" s="5"/>
      <c r="I19" s="6"/>
      <c r="J19" s="9"/>
      <c r="K19" s="9"/>
      <c r="L19" s="9"/>
      <c r="M19" s="44"/>
      <c r="N19" s="44"/>
      <c r="O19" s="44"/>
      <c r="P19" s="44"/>
      <c r="Q19" s="10"/>
      <c r="R19" s="7"/>
      <c r="S19" s="7"/>
      <c r="T19" s="7"/>
      <c r="U19" s="8"/>
      <c r="V19" s="8"/>
      <c r="W19" s="8"/>
      <c r="X19" s="45"/>
      <c r="Y19" s="45"/>
      <c r="Z19" s="47"/>
      <c r="AA19" s="45"/>
      <c r="AB19" s="11"/>
      <c r="AC19" s="15"/>
      <c r="AD19" s="15"/>
      <c r="AE19" s="15"/>
    </row>
    <row r="20" spans="1:31" ht="65.099999999999994" customHeight="1" x14ac:dyDescent="0.25">
      <c r="A20" s="48"/>
      <c r="B20" s="48"/>
      <c r="C20" s="49"/>
      <c r="D20" s="50"/>
      <c r="E20" s="13"/>
      <c r="F20" s="28"/>
      <c r="G20" s="43"/>
      <c r="H20" s="5"/>
      <c r="I20" s="6"/>
      <c r="J20" s="9"/>
      <c r="K20" s="9"/>
      <c r="L20" s="9"/>
      <c r="M20" s="44"/>
      <c r="N20" s="44"/>
      <c r="O20" s="44"/>
      <c r="P20" s="44"/>
      <c r="Q20" s="10"/>
      <c r="R20" s="7"/>
      <c r="S20" s="7"/>
      <c r="T20" s="7"/>
      <c r="U20" s="8"/>
      <c r="V20" s="8"/>
      <c r="W20" s="8"/>
      <c r="X20" s="45"/>
      <c r="Y20" s="45"/>
      <c r="Z20" s="47"/>
      <c r="AA20" s="45"/>
      <c r="AB20" s="11"/>
      <c r="AC20" s="15"/>
      <c r="AD20" s="15"/>
      <c r="AE20" s="15"/>
    </row>
    <row r="21" spans="1:31" ht="65.099999999999994" customHeight="1" x14ac:dyDescent="0.25">
      <c r="A21" s="48"/>
      <c r="B21" s="48"/>
      <c r="C21" s="49"/>
      <c r="D21" s="50"/>
      <c r="E21" s="13"/>
      <c r="F21" s="28"/>
      <c r="G21" s="43"/>
      <c r="H21" s="5"/>
      <c r="I21" s="6"/>
      <c r="J21" s="9"/>
      <c r="K21" s="9"/>
      <c r="L21" s="9"/>
      <c r="M21" s="44"/>
      <c r="N21" s="44"/>
      <c r="O21" s="44"/>
      <c r="P21" s="44"/>
      <c r="Q21" s="10"/>
      <c r="R21" s="7"/>
      <c r="S21" s="7"/>
      <c r="T21" s="7"/>
      <c r="U21" s="8"/>
      <c r="V21" s="8"/>
      <c r="W21" s="8"/>
      <c r="X21" s="45"/>
      <c r="Y21" s="45"/>
      <c r="Z21" s="47"/>
      <c r="AA21" s="45"/>
      <c r="AB21" s="11"/>
      <c r="AC21" s="15"/>
      <c r="AD21" s="15"/>
      <c r="AE21" s="15"/>
    </row>
    <row r="22" spans="1:31" ht="65.099999999999994" customHeight="1" x14ac:dyDescent="0.25">
      <c r="A22" s="48"/>
      <c r="B22" s="48"/>
      <c r="C22" s="49"/>
      <c r="D22" s="50"/>
      <c r="E22" s="13"/>
      <c r="F22" s="28"/>
      <c r="G22" s="43"/>
      <c r="H22" s="5"/>
      <c r="I22" s="6"/>
      <c r="J22" s="9"/>
      <c r="K22" s="9"/>
      <c r="L22" s="9"/>
      <c r="M22" s="44"/>
      <c r="N22" s="44"/>
      <c r="O22" s="44"/>
      <c r="P22" s="44"/>
      <c r="Q22" s="10"/>
      <c r="R22" s="7"/>
      <c r="S22" s="7"/>
      <c r="T22" s="7"/>
      <c r="U22" s="8"/>
      <c r="V22" s="8"/>
      <c r="W22" s="8"/>
      <c r="X22" s="45"/>
      <c r="Y22" s="45"/>
      <c r="Z22" s="47"/>
      <c r="AA22" s="45"/>
      <c r="AB22" s="11"/>
      <c r="AC22" s="15"/>
      <c r="AD22" s="15"/>
      <c r="AE22" s="15"/>
    </row>
    <row r="23" spans="1:31" ht="65.099999999999994" customHeight="1" x14ac:dyDescent="0.25">
      <c r="A23" s="48"/>
      <c r="B23" s="48"/>
      <c r="C23" s="49"/>
      <c r="D23" s="50"/>
      <c r="E23" s="13"/>
      <c r="F23" s="28"/>
      <c r="G23" s="43"/>
      <c r="H23" s="5"/>
      <c r="I23" s="6"/>
      <c r="J23" s="9"/>
      <c r="K23" s="9"/>
      <c r="L23" s="9"/>
      <c r="M23" s="44"/>
      <c r="N23" s="44"/>
      <c r="O23" s="44"/>
      <c r="P23" s="44"/>
      <c r="Q23" s="10"/>
      <c r="R23" s="7"/>
      <c r="S23" s="7"/>
      <c r="T23" s="7"/>
      <c r="U23" s="8"/>
      <c r="V23" s="8"/>
      <c r="W23" s="8"/>
      <c r="X23" s="45"/>
      <c r="Y23" s="45"/>
      <c r="Z23" s="47"/>
      <c r="AA23" s="45"/>
      <c r="AB23" s="11"/>
      <c r="AC23" s="15"/>
      <c r="AD23" s="15"/>
      <c r="AE23" s="15"/>
    </row>
    <row r="24" spans="1:31" ht="65.099999999999994" customHeight="1" x14ac:dyDescent="0.25">
      <c r="A24" s="48"/>
      <c r="B24" s="48"/>
      <c r="C24" s="49"/>
      <c r="D24" s="50"/>
      <c r="E24" s="13"/>
      <c r="F24" s="28"/>
      <c r="G24" s="43"/>
      <c r="H24" s="5"/>
      <c r="I24" s="6"/>
      <c r="J24" s="9"/>
      <c r="K24" s="9"/>
      <c r="L24" s="9"/>
      <c r="M24" s="44"/>
      <c r="N24" s="44"/>
      <c r="O24" s="44"/>
      <c r="P24" s="44"/>
      <c r="Q24" s="10"/>
      <c r="R24" s="7"/>
      <c r="S24" s="7"/>
      <c r="T24" s="7"/>
      <c r="U24" s="8"/>
      <c r="V24" s="8"/>
      <c r="W24" s="8"/>
      <c r="X24" s="45"/>
      <c r="Y24" s="45"/>
      <c r="Z24" s="47"/>
      <c r="AA24" s="45"/>
      <c r="AB24" s="11"/>
      <c r="AC24" s="15"/>
      <c r="AD24" s="15"/>
      <c r="AE24" s="15"/>
    </row>
    <row r="25" spans="1:31" ht="65.099999999999994" customHeight="1" x14ac:dyDescent="0.25">
      <c r="A25" s="48"/>
      <c r="B25" s="48"/>
      <c r="C25" s="49"/>
      <c r="D25" s="50"/>
      <c r="E25" s="13"/>
      <c r="F25" s="28"/>
      <c r="G25" s="43"/>
      <c r="H25" s="5"/>
      <c r="I25" s="6"/>
      <c r="J25" s="9"/>
      <c r="K25" s="9"/>
      <c r="L25" s="9"/>
      <c r="M25" s="44"/>
      <c r="N25" s="44"/>
      <c r="O25" s="44"/>
      <c r="P25" s="44"/>
      <c r="Q25" s="10"/>
      <c r="R25" s="7"/>
      <c r="S25" s="7"/>
      <c r="T25" s="7"/>
      <c r="U25" s="8"/>
      <c r="V25" s="8"/>
      <c r="W25" s="8"/>
      <c r="X25" s="45"/>
      <c r="Y25" s="45"/>
      <c r="Z25" s="47"/>
      <c r="AA25" s="45"/>
      <c r="AB25" s="11"/>
      <c r="AC25" s="15"/>
      <c r="AD25" s="15"/>
      <c r="AE25" s="15"/>
    </row>
    <row r="26" spans="1:31" ht="65.099999999999994" customHeight="1" x14ac:dyDescent="0.25">
      <c r="A26" s="48"/>
      <c r="B26" s="48"/>
      <c r="C26" s="49"/>
      <c r="D26" s="50"/>
      <c r="E26" s="13"/>
      <c r="F26" s="28"/>
      <c r="G26" s="43"/>
      <c r="H26" s="5"/>
      <c r="I26" s="6"/>
      <c r="J26" s="9"/>
      <c r="K26" s="9"/>
      <c r="L26" s="9"/>
      <c r="M26" s="44"/>
      <c r="N26" s="44"/>
      <c r="O26" s="44"/>
      <c r="P26" s="44"/>
      <c r="Q26" s="10"/>
      <c r="R26" s="7"/>
      <c r="S26" s="7"/>
      <c r="T26" s="7"/>
      <c r="U26" s="8"/>
      <c r="V26" s="8"/>
      <c r="W26" s="8"/>
      <c r="X26" s="45"/>
      <c r="Y26" s="45"/>
      <c r="Z26" s="47"/>
      <c r="AA26" s="45"/>
      <c r="AB26" s="11"/>
      <c r="AC26" s="15"/>
      <c r="AD26" s="15"/>
      <c r="AE26" s="15"/>
    </row>
    <row r="27" spans="1:31" ht="65.099999999999994" customHeight="1" x14ac:dyDescent="0.25">
      <c r="A27" s="48"/>
      <c r="B27" s="48"/>
      <c r="C27" s="49"/>
      <c r="D27" s="50"/>
      <c r="E27" s="13"/>
      <c r="F27" s="28"/>
      <c r="G27" s="43"/>
      <c r="H27" s="5"/>
      <c r="I27" s="6"/>
      <c r="J27" s="9"/>
      <c r="K27" s="9"/>
      <c r="L27" s="9"/>
      <c r="M27" s="44"/>
      <c r="N27" s="44"/>
      <c r="O27" s="44"/>
      <c r="P27" s="44"/>
      <c r="Q27" s="10"/>
      <c r="R27" s="7"/>
      <c r="S27" s="7"/>
      <c r="T27" s="7"/>
      <c r="U27" s="8"/>
      <c r="V27" s="8"/>
      <c r="W27" s="8"/>
      <c r="X27" s="45"/>
      <c r="Y27" s="45"/>
      <c r="Z27" s="47"/>
      <c r="AA27" s="45"/>
      <c r="AB27" s="11"/>
      <c r="AC27" s="15"/>
      <c r="AD27" s="15"/>
      <c r="AE27" s="15"/>
    </row>
    <row r="28" spans="1:31" ht="65.099999999999994" customHeight="1" x14ac:dyDescent="0.25">
      <c r="A28" s="48"/>
      <c r="B28" s="48"/>
      <c r="C28" s="49"/>
      <c r="D28" s="50"/>
      <c r="E28" s="13"/>
      <c r="F28" s="28"/>
      <c r="G28" s="43"/>
      <c r="H28" s="5"/>
      <c r="I28" s="6"/>
      <c r="J28" s="9"/>
      <c r="K28" s="9"/>
      <c r="L28" s="9"/>
      <c r="M28" s="44"/>
      <c r="N28" s="44"/>
      <c r="O28" s="44"/>
      <c r="P28" s="44"/>
      <c r="Q28" s="10"/>
      <c r="R28" s="7"/>
      <c r="S28" s="7"/>
      <c r="T28" s="7"/>
      <c r="U28" s="8"/>
      <c r="V28" s="8"/>
      <c r="W28" s="8"/>
      <c r="X28" s="45"/>
      <c r="Y28" s="45"/>
      <c r="Z28" s="47"/>
      <c r="AA28" s="45"/>
      <c r="AB28" s="11"/>
      <c r="AC28" s="15"/>
      <c r="AD28" s="15"/>
      <c r="AE28" s="15"/>
    </row>
    <row r="29" spans="1:31" ht="65.099999999999994" customHeight="1" x14ac:dyDescent="0.25">
      <c r="A29" s="48"/>
      <c r="B29" s="48"/>
      <c r="C29" s="49"/>
      <c r="D29" s="50"/>
      <c r="E29" s="13"/>
      <c r="F29" s="28"/>
      <c r="G29" s="43"/>
      <c r="H29" s="5"/>
      <c r="I29" s="6"/>
      <c r="J29" s="9"/>
      <c r="K29" s="9"/>
      <c r="L29" s="9"/>
      <c r="M29" s="44"/>
      <c r="N29" s="44"/>
      <c r="O29" s="44"/>
      <c r="P29" s="44"/>
      <c r="Q29" s="10"/>
      <c r="R29" s="7"/>
      <c r="S29" s="7"/>
      <c r="T29" s="7"/>
      <c r="U29" s="8"/>
      <c r="V29" s="8"/>
      <c r="W29" s="8"/>
      <c r="X29" s="45"/>
      <c r="Y29" s="45"/>
      <c r="Z29" s="47"/>
      <c r="AA29" s="45"/>
      <c r="AB29" s="11"/>
      <c r="AC29" s="15"/>
      <c r="AD29" s="15"/>
      <c r="AE29" s="15"/>
    </row>
    <row r="30" spans="1:31" ht="65.099999999999994" customHeight="1" x14ac:dyDescent="0.25">
      <c r="A30" s="48"/>
      <c r="B30" s="48"/>
      <c r="C30" s="49"/>
      <c r="D30" s="50"/>
      <c r="E30" s="13"/>
      <c r="F30" s="28"/>
      <c r="G30" s="43"/>
      <c r="H30" s="5"/>
      <c r="I30" s="6"/>
      <c r="J30" s="9"/>
      <c r="K30" s="9"/>
      <c r="L30" s="9"/>
      <c r="M30" s="44"/>
      <c r="N30" s="44"/>
      <c r="O30" s="44"/>
      <c r="P30" s="44"/>
      <c r="Q30" s="10"/>
      <c r="R30" s="7"/>
      <c r="S30" s="7"/>
      <c r="T30" s="7"/>
      <c r="U30" s="8"/>
      <c r="V30" s="8"/>
      <c r="W30" s="8"/>
      <c r="X30" s="45"/>
      <c r="Y30" s="45"/>
      <c r="Z30" s="47"/>
      <c r="AA30" s="45"/>
      <c r="AB30" s="11"/>
      <c r="AC30" s="15"/>
      <c r="AD30" s="15"/>
      <c r="AE30" s="15"/>
    </row>
    <row r="31" spans="1:31" ht="65.099999999999994" customHeight="1" x14ac:dyDescent="0.25">
      <c r="A31" s="48"/>
      <c r="B31" s="48"/>
      <c r="C31" s="49"/>
      <c r="D31" s="50"/>
      <c r="E31" s="13"/>
      <c r="F31" s="28"/>
      <c r="G31" s="43"/>
      <c r="H31" s="5"/>
      <c r="I31" s="6"/>
      <c r="J31" s="9"/>
      <c r="K31" s="9"/>
      <c r="L31" s="9"/>
      <c r="M31" s="44"/>
      <c r="N31" s="44"/>
      <c r="O31" s="44"/>
      <c r="P31" s="44"/>
      <c r="Q31" s="10"/>
      <c r="R31" s="7"/>
      <c r="S31" s="7"/>
      <c r="T31" s="7"/>
      <c r="U31" s="8"/>
      <c r="V31" s="8"/>
      <c r="W31" s="8"/>
      <c r="X31" s="45"/>
      <c r="Y31" s="45"/>
      <c r="Z31" s="47"/>
      <c r="AA31" s="45"/>
      <c r="AB31" s="11"/>
      <c r="AC31" s="15"/>
      <c r="AD31" s="15"/>
      <c r="AE31" s="15"/>
    </row>
    <row r="32" spans="1:31" ht="65.099999999999994" customHeight="1" x14ac:dyDescent="0.25">
      <c r="A32" s="48"/>
      <c r="B32" s="48"/>
      <c r="C32" s="49"/>
      <c r="D32" s="50"/>
      <c r="E32" s="13"/>
      <c r="F32" s="28"/>
      <c r="G32" s="43"/>
      <c r="H32" s="5"/>
      <c r="I32" s="6"/>
      <c r="J32" s="9"/>
      <c r="K32" s="9"/>
      <c r="L32" s="9"/>
      <c r="M32" s="44"/>
      <c r="N32" s="44"/>
      <c r="O32" s="44"/>
      <c r="P32" s="44"/>
      <c r="Q32" s="10"/>
      <c r="R32" s="7"/>
      <c r="S32" s="7"/>
      <c r="T32" s="7"/>
      <c r="U32" s="8"/>
      <c r="V32" s="8"/>
      <c r="W32" s="8"/>
      <c r="X32" s="45"/>
      <c r="Y32" s="45"/>
      <c r="Z32" s="47"/>
      <c r="AA32" s="45"/>
      <c r="AB32" s="11"/>
      <c r="AC32" s="15"/>
      <c r="AD32" s="15"/>
      <c r="AE32" s="15"/>
    </row>
    <row r="33" spans="1:31" ht="65.099999999999994" customHeight="1" x14ac:dyDescent="0.25">
      <c r="A33" s="48"/>
      <c r="B33" s="48"/>
      <c r="C33" s="49"/>
      <c r="D33" s="50"/>
      <c r="E33" s="13"/>
      <c r="F33" s="28"/>
      <c r="G33" s="43"/>
      <c r="H33" s="5"/>
      <c r="I33" s="6"/>
      <c r="J33" s="9"/>
      <c r="K33" s="9"/>
      <c r="L33" s="9"/>
      <c r="M33" s="44"/>
      <c r="N33" s="44"/>
      <c r="O33" s="44"/>
      <c r="P33" s="44"/>
      <c r="Q33" s="10"/>
      <c r="R33" s="7"/>
      <c r="S33" s="7"/>
      <c r="T33" s="7"/>
      <c r="U33" s="8"/>
      <c r="V33" s="8"/>
      <c r="W33" s="8"/>
      <c r="X33" s="45"/>
      <c r="Y33" s="45"/>
      <c r="Z33" s="47"/>
      <c r="AA33" s="45"/>
      <c r="AB33" s="11"/>
      <c r="AC33" s="15"/>
      <c r="AD33" s="15"/>
      <c r="AE33" s="15"/>
    </row>
    <row r="34" spans="1:31" ht="65.099999999999994" customHeight="1" x14ac:dyDescent="0.25">
      <c r="A34" s="48"/>
      <c r="B34" s="48"/>
      <c r="C34" s="49"/>
      <c r="D34" s="50"/>
      <c r="E34" s="13"/>
      <c r="F34" s="28"/>
      <c r="G34" s="43"/>
      <c r="H34" s="5"/>
      <c r="I34" s="6"/>
      <c r="J34" s="9"/>
      <c r="K34" s="9"/>
      <c r="L34" s="9"/>
      <c r="M34" s="44"/>
      <c r="N34" s="44"/>
      <c r="O34" s="44"/>
      <c r="P34" s="44"/>
      <c r="Q34" s="10"/>
      <c r="R34" s="7"/>
      <c r="S34" s="7"/>
      <c r="T34" s="7"/>
      <c r="U34" s="8"/>
      <c r="V34" s="8"/>
      <c r="W34" s="8"/>
      <c r="X34" s="45"/>
      <c r="Y34" s="45"/>
      <c r="Z34" s="47"/>
      <c r="AA34" s="45"/>
      <c r="AB34" s="11"/>
      <c r="AC34" s="15"/>
      <c r="AD34" s="15"/>
      <c r="AE34" s="15"/>
    </row>
    <row r="35" spans="1:31" ht="65.099999999999994" customHeight="1" x14ac:dyDescent="0.25">
      <c r="A35" s="48"/>
      <c r="B35" s="48"/>
      <c r="C35" s="49"/>
      <c r="D35" s="50"/>
      <c r="E35" s="13"/>
      <c r="F35" s="28"/>
      <c r="G35" s="43"/>
      <c r="H35" s="5"/>
      <c r="I35" s="6"/>
      <c r="J35" s="9"/>
      <c r="K35" s="9"/>
      <c r="L35" s="9"/>
      <c r="M35" s="44"/>
      <c r="N35" s="44"/>
      <c r="O35" s="44"/>
      <c r="P35" s="44"/>
      <c r="Q35" s="10"/>
      <c r="R35" s="7"/>
      <c r="S35" s="7"/>
      <c r="T35" s="7"/>
      <c r="U35" s="8"/>
      <c r="V35" s="8"/>
      <c r="W35" s="8"/>
      <c r="X35" s="45"/>
      <c r="Y35" s="45"/>
      <c r="Z35" s="47"/>
      <c r="AA35" s="45"/>
      <c r="AB35" s="11"/>
      <c r="AC35" s="15"/>
      <c r="AD35" s="15"/>
      <c r="AE35" s="15"/>
    </row>
    <row r="36" spans="1:31" ht="65.099999999999994" customHeight="1" x14ac:dyDescent="0.25">
      <c r="A36" s="48"/>
      <c r="B36" s="48"/>
      <c r="C36" s="49"/>
      <c r="D36" s="50"/>
      <c r="E36" s="13"/>
      <c r="F36" s="28"/>
      <c r="G36" s="43"/>
      <c r="H36" s="5"/>
      <c r="I36" s="6"/>
      <c r="J36" s="9"/>
      <c r="K36" s="9"/>
      <c r="L36" s="9"/>
      <c r="M36" s="44"/>
      <c r="N36" s="44"/>
      <c r="O36" s="44"/>
      <c r="P36" s="44"/>
      <c r="Q36" s="10"/>
      <c r="R36" s="7"/>
      <c r="S36" s="7"/>
      <c r="T36" s="7"/>
      <c r="U36" s="8"/>
      <c r="V36" s="8"/>
      <c r="W36" s="8"/>
      <c r="X36" s="45"/>
      <c r="Y36" s="45"/>
      <c r="Z36" s="47"/>
      <c r="AA36" s="45"/>
      <c r="AB36" s="11"/>
      <c r="AC36" s="15"/>
      <c r="AD36" s="15"/>
      <c r="AE36" s="15"/>
    </row>
    <row r="37" spans="1:31" ht="65.099999999999994" customHeight="1" x14ac:dyDescent="0.25">
      <c r="A37" s="48"/>
      <c r="B37" s="48"/>
      <c r="C37" s="49"/>
      <c r="D37" s="50"/>
      <c r="E37" s="13"/>
      <c r="F37" s="28"/>
      <c r="G37" s="43"/>
      <c r="H37" s="5"/>
      <c r="I37" s="6"/>
      <c r="J37" s="9"/>
      <c r="K37" s="9"/>
      <c r="L37" s="9"/>
      <c r="M37" s="44"/>
      <c r="N37" s="44"/>
      <c r="O37" s="44"/>
      <c r="P37" s="44"/>
      <c r="Q37" s="10"/>
      <c r="R37" s="7"/>
      <c r="S37" s="7"/>
      <c r="T37" s="7"/>
      <c r="U37" s="8"/>
      <c r="V37" s="8"/>
      <c r="W37" s="8"/>
      <c r="X37" s="45"/>
      <c r="Y37" s="45"/>
      <c r="Z37" s="47"/>
      <c r="AA37" s="45"/>
      <c r="AB37" s="11"/>
      <c r="AC37" s="15"/>
      <c r="AD37" s="15"/>
      <c r="AE37" s="15"/>
    </row>
    <row r="38" spans="1:31" ht="65.099999999999994" customHeight="1" x14ac:dyDescent="0.25">
      <c r="A38" s="48"/>
      <c r="B38" s="48"/>
      <c r="C38" s="49"/>
      <c r="D38" s="50"/>
      <c r="E38" s="13"/>
      <c r="F38" s="28"/>
      <c r="G38" s="43"/>
      <c r="H38" s="5"/>
      <c r="I38" s="6"/>
      <c r="J38" s="9"/>
      <c r="K38" s="9"/>
      <c r="L38" s="9"/>
      <c r="M38" s="44"/>
      <c r="N38" s="44"/>
      <c r="O38" s="44"/>
      <c r="P38" s="44"/>
      <c r="Q38" s="10"/>
      <c r="R38" s="7"/>
      <c r="S38" s="7"/>
      <c r="T38" s="7"/>
      <c r="U38" s="8"/>
      <c r="V38" s="8"/>
      <c r="W38" s="8"/>
      <c r="X38" s="45"/>
      <c r="Y38" s="45"/>
      <c r="Z38" s="47"/>
      <c r="AA38" s="45"/>
      <c r="AB38" s="11"/>
      <c r="AC38" s="15"/>
      <c r="AD38" s="15"/>
      <c r="AE38" s="15"/>
    </row>
    <row r="39" spans="1:31" ht="65.099999999999994" customHeight="1" x14ac:dyDescent="0.25">
      <c r="A39" s="48"/>
      <c r="B39" s="48"/>
      <c r="C39" s="49"/>
      <c r="D39" s="50"/>
      <c r="E39" s="13"/>
      <c r="F39" s="28"/>
      <c r="G39" s="43"/>
      <c r="H39" s="5"/>
      <c r="I39" s="6"/>
      <c r="J39" s="9"/>
      <c r="K39" s="9"/>
      <c r="L39" s="9"/>
      <c r="M39" s="44"/>
      <c r="N39" s="44"/>
      <c r="O39" s="44"/>
      <c r="P39" s="44"/>
      <c r="Q39" s="10"/>
      <c r="R39" s="7"/>
      <c r="S39" s="7"/>
      <c r="T39" s="7"/>
      <c r="U39" s="8"/>
      <c r="V39" s="8"/>
      <c r="W39" s="8"/>
      <c r="X39" s="45"/>
      <c r="Y39" s="45"/>
      <c r="Z39" s="47"/>
      <c r="AA39" s="45"/>
      <c r="AB39" s="11"/>
      <c r="AC39" s="15"/>
      <c r="AD39" s="15"/>
      <c r="AE39" s="15"/>
    </row>
    <row r="40" spans="1:31" ht="65.099999999999994" customHeight="1" x14ac:dyDescent="0.25">
      <c r="A40" s="48"/>
      <c r="B40" s="48"/>
      <c r="C40" s="49"/>
      <c r="D40" s="50"/>
      <c r="E40" s="13"/>
      <c r="F40" s="28"/>
      <c r="G40" s="43"/>
      <c r="H40" s="5"/>
      <c r="I40" s="6"/>
      <c r="J40" s="9"/>
      <c r="K40" s="9"/>
      <c r="L40" s="9"/>
      <c r="M40" s="44"/>
      <c r="N40" s="44"/>
      <c r="O40" s="44"/>
      <c r="P40" s="44"/>
      <c r="Q40" s="10"/>
      <c r="R40" s="7"/>
      <c r="S40" s="7"/>
      <c r="T40" s="7"/>
      <c r="U40" s="8"/>
      <c r="V40" s="8"/>
      <c r="W40" s="8"/>
      <c r="X40" s="45"/>
      <c r="Y40" s="45"/>
      <c r="Z40" s="47"/>
      <c r="AA40" s="45"/>
      <c r="AB40" s="11"/>
      <c r="AC40" s="15"/>
      <c r="AD40" s="15"/>
      <c r="AE40" s="15"/>
    </row>
    <row r="41" spans="1:31" ht="65.099999999999994" customHeight="1" x14ac:dyDescent="0.25">
      <c r="A41" s="48"/>
      <c r="B41" s="48"/>
      <c r="C41" s="49"/>
      <c r="D41" s="50"/>
      <c r="E41" s="13"/>
      <c r="F41" s="28"/>
      <c r="G41" s="43"/>
      <c r="H41" s="5"/>
      <c r="I41" s="6"/>
      <c r="J41" s="9"/>
      <c r="K41" s="9"/>
      <c r="L41" s="9"/>
      <c r="M41" s="44"/>
      <c r="N41" s="44"/>
      <c r="O41" s="44"/>
      <c r="P41" s="44"/>
      <c r="Q41" s="10"/>
      <c r="R41" s="7"/>
      <c r="S41" s="7"/>
      <c r="T41" s="7"/>
      <c r="U41" s="8"/>
      <c r="V41" s="8"/>
      <c r="W41" s="8"/>
      <c r="X41" s="45"/>
      <c r="Y41" s="45"/>
      <c r="Z41" s="47"/>
      <c r="AA41" s="45"/>
      <c r="AB41" s="11"/>
      <c r="AC41" s="15"/>
      <c r="AD41" s="15"/>
      <c r="AE41" s="15"/>
    </row>
    <row r="42" spans="1:31" ht="65.099999999999994" customHeight="1" x14ac:dyDescent="0.25">
      <c r="A42" s="48"/>
      <c r="B42" s="48"/>
      <c r="C42" s="49"/>
      <c r="D42" s="50"/>
      <c r="E42" s="13"/>
      <c r="F42" s="28"/>
      <c r="G42" s="43"/>
      <c r="H42" s="5"/>
      <c r="I42" s="6"/>
      <c r="J42" s="9"/>
      <c r="K42" s="9"/>
      <c r="L42" s="9"/>
      <c r="M42" s="44"/>
      <c r="N42" s="44"/>
      <c r="O42" s="44"/>
      <c r="P42" s="44"/>
      <c r="Q42" s="10"/>
      <c r="R42" s="7"/>
      <c r="S42" s="7"/>
      <c r="T42" s="7"/>
      <c r="U42" s="8"/>
      <c r="V42" s="8"/>
      <c r="W42" s="8"/>
      <c r="X42" s="45"/>
      <c r="Y42" s="45"/>
      <c r="Z42" s="47"/>
      <c r="AA42" s="45"/>
      <c r="AB42" s="11"/>
      <c r="AC42" s="15"/>
      <c r="AD42" s="15"/>
      <c r="AE42" s="15"/>
    </row>
    <row r="43" spans="1:31" ht="65.099999999999994" customHeight="1" x14ac:dyDescent="0.25">
      <c r="A43" s="48"/>
      <c r="B43" s="48"/>
      <c r="C43" s="49"/>
      <c r="D43" s="50"/>
      <c r="E43" s="13"/>
      <c r="F43" s="28"/>
      <c r="G43" s="43"/>
      <c r="H43" s="5"/>
      <c r="I43" s="6"/>
      <c r="J43" s="9"/>
      <c r="K43" s="9"/>
      <c r="L43" s="9"/>
      <c r="M43" s="44"/>
      <c r="N43" s="44"/>
      <c r="O43" s="44"/>
      <c r="P43" s="44"/>
      <c r="Q43" s="10"/>
      <c r="R43" s="7"/>
      <c r="S43" s="7"/>
      <c r="T43" s="7"/>
      <c r="U43" s="8"/>
      <c r="V43" s="8"/>
      <c r="W43" s="8"/>
      <c r="X43" s="45"/>
      <c r="Y43" s="45"/>
      <c r="Z43" s="47"/>
      <c r="AA43" s="45"/>
      <c r="AB43" s="11"/>
      <c r="AC43" s="15"/>
      <c r="AD43" s="15"/>
      <c r="AE43" s="15"/>
    </row>
    <row r="44" spans="1:31" ht="65.099999999999994" customHeight="1" x14ac:dyDescent="0.25">
      <c r="A44" s="48"/>
      <c r="B44" s="48"/>
      <c r="C44" s="49"/>
      <c r="D44" s="50"/>
      <c r="E44" s="13"/>
      <c r="F44" s="28"/>
      <c r="G44" s="43"/>
      <c r="H44" s="5"/>
      <c r="I44" s="6"/>
      <c r="J44" s="9"/>
      <c r="K44" s="9"/>
      <c r="L44" s="9"/>
      <c r="M44" s="44"/>
      <c r="N44" s="44"/>
      <c r="O44" s="44"/>
      <c r="P44" s="44"/>
      <c r="Q44" s="10"/>
      <c r="R44" s="7"/>
      <c r="S44" s="7"/>
      <c r="T44" s="7"/>
      <c r="U44" s="8"/>
      <c r="V44" s="8"/>
      <c r="W44" s="8"/>
      <c r="X44" s="45"/>
      <c r="Y44" s="45"/>
      <c r="Z44" s="47"/>
      <c r="AA44" s="45"/>
      <c r="AB44" s="11"/>
      <c r="AC44" s="15"/>
      <c r="AD44" s="15"/>
      <c r="AE44" s="15"/>
    </row>
    <row r="45" spans="1:31" ht="65.099999999999994" customHeight="1" x14ac:dyDescent="0.25">
      <c r="A45" s="48"/>
      <c r="B45" s="48"/>
      <c r="C45" s="49"/>
      <c r="D45" s="50"/>
      <c r="E45" s="13"/>
      <c r="F45" s="28"/>
      <c r="G45" s="43"/>
      <c r="H45" s="5"/>
      <c r="I45" s="6"/>
      <c r="J45" s="9"/>
      <c r="K45" s="9"/>
      <c r="L45" s="9"/>
      <c r="M45" s="44"/>
      <c r="N45" s="44"/>
      <c r="O45" s="44"/>
      <c r="P45" s="44"/>
      <c r="Q45" s="10"/>
      <c r="R45" s="7"/>
      <c r="S45" s="7"/>
      <c r="T45" s="7"/>
      <c r="U45" s="8"/>
      <c r="V45" s="8"/>
      <c r="W45" s="8"/>
      <c r="X45" s="45"/>
      <c r="Y45" s="45"/>
      <c r="Z45" s="47"/>
      <c r="AA45" s="45"/>
      <c r="AB45" s="11"/>
      <c r="AC45" s="15"/>
      <c r="AD45" s="15"/>
      <c r="AE45" s="15"/>
    </row>
    <row r="46" spans="1:31" ht="65.099999999999994" customHeight="1" x14ac:dyDescent="0.25">
      <c r="A46" s="48"/>
      <c r="B46" s="48"/>
      <c r="C46" s="49"/>
      <c r="D46" s="50"/>
      <c r="E46" s="13"/>
      <c r="F46" s="28"/>
      <c r="G46" s="43"/>
      <c r="H46" s="5"/>
      <c r="I46" s="6"/>
      <c r="J46" s="9"/>
      <c r="K46" s="9"/>
      <c r="L46" s="9"/>
      <c r="M46" s="44"/>
      <c r="N46" s="44"/>
      <c r="O46" s="44"/>
      <c r="P46" s="44"/>
      <c r="Q46" s="10"/>
      <c r="R46" s="7"/>
      <c r="S46" s="7"/>
      <c r="T46" s="7"/>
      <c r="U46" s="8"/>
      <c r="V46" s="8"/>
      <c r="W46" s="8"/>
      <c r="X46" s="45"/>
      <c r="Y46" s="45"/>
      <c r="Z46" s="47"/>
      <c r="AA46" s="45"/>
      <c r="AB46" s="11"/>
      <c r="AC46" s="15"/>
      <c r="AD46" s="15"/>
      <c r="AE46" s="15"/>
    </row>
    <row r="47" spans="1:31" ht="65.099999999999994" customHeight="1" x14ac:dyDescent="0.25">
      <c r="A47" s="48"/>
      <c r="B47" s="48"/>
      <c r="C47" s="49"/>
      <c r="D47" s="50"/>
      <c r="E47" s="13"/>
      <c r="F47" s="28"/>
      <c r="G47" s="43"/>
      <c r="H47" s="5"/>
      <c r="I47" s="6"/>
      <c r="J47" s="9"/>
      <c r="K47" s="9"/>
      <c r="L47" s="9"/>
      <c r="M47" s="44"/>
      <c r="N47" s="44"/>
      <c r="O47" s="44"/>
      <c r="P47" s="44"/>
      <c r="Q47" s="10"/>
      <c r="R47" s="7"/>
      <c r="S47" s="7"/>
      <c r="T47" s="7"/>
      <c r="U47" s="8"/>
      <c r="V47" s="8"/>
      <c r="W47" s="8"/>
      <c r="X47" s="45"/>
      <c r="Y47" s="45"/>
      <c r="Z47" s="47"/>
      <c r="AA47" s="45"/>
      <c r="AB47" s="11"/>
      <c r="AC47" s="15"/>
      <c r="AD47" s="15"/>
      <c r="AE47" s="15"/>
    </row>
    <row r="48" spans="1:31" ht="65.099999999999994" customHeight="1" x14ac:dyDescent="0.25">
      <c r="A48" s="48"/>
      <c r="B48" s="48"/>
      <c r="C48" s="49"/>
      <c r="D48" s="50"/>
      <c r="E48" s="13"/>
      <c r="F48" s="28"/>
      <c r="G48" s="43"/>
      <c r="H48" s="5"/>
      <c r="I48" s="6"/>
      <c r="J48" s="9"/>
      <c r="K48" s="9"/>
      <c r="L48" s="9"/>
      <c r="M48" s="44"/>
      <c r="N48" s="44"/>
      <c r="O48" s="44"/>
      <c r="P48" s="44"/>
      <c r="Q48" s="10"/>
      <c r="R48" s="7"/>
      <c r="S48" s="7"/>
      <c r="T48" s="7"/>
      <c r="U48" s="8"/>
      <c r="V48" s="8"/>
      <c r="W48" s="8"/>
      <c r="X48" s="45"/>
      <c r="Y48" s="45"/>
      <c r="Z48" s="47"/>
      <c r="AA48" s="45"/>
      <c r="AB48" s="11"/>
      <c r="AC48" s="15"/>
      <c r="AD48" s="15"/>
      <c r="AE48" s="15"/>
    </row>
    <row r="49" spans="1:31" ht="65.099999999999994" customHeight="1" x14ac:dyDescent="0.25">
      <c r="A49" s="48"/>
      <c r="B49" s="48"/>
      <c r="C49" s="49"/>
      <c r="D49" s="50"/>
      <c r="E49" s="13"/>
      <c r="F49" s="28"/>
      <c r="G49" s="43"/>
      <c r="H49" s="5"/>
      <c r="I49" s="6"/>
      <c r="J49" s="9"/>
      <c r="K49" s="9"/>
      <c r="L49" s="9"/>
      <c r="M49" s="44"/>
      <c r="N49" s="44"/>
      <c r="O49" s="44"/>
      <c r="P49" s="44"/>
      <c r="Q49" s="10"/>
      <c r="R49" s="7"/>
      <c r="S49" s="7"/>
      <c r="T49" s="7"/>
      <c r="U49" s="8"/>
      <c r="V49" s="8"/>
      <c r="W49" s="8"/>
      <c r="X49" s="45"/>
      <c r="Y49" s="45"/>
      <c r="Z49" s="47"/>
      <c r="AA49" s="45"/>
      <c r="AB49" s="11"/>
      <c r="AC49" s="15"/>
      <c r="AD49" s="15"/>
      <c r="AE49" s="15"/>
    </row>
    <row r="50" spans="1:31" ht="65.099999999999994" customHeight="1" x14ac:dyDescent="0.25">
      <c r="A50" s="48"/>
      <c r="B50" s="48"/>
      <c r="C50" s="49"/>
      <c r="D50" s="50"/>
      <c r="E50" s="13"/>
      <c r="F50" s="28"/>
      <c r="G50" s="43"/>
      <c r="H50" s="5"/>
      <c r="I50" s="6"/>
      <c r="J50" s="9"/>
      <c r="K50" s="9"/>
      <c r="L50" s="9"/>
      <c r="M50" s="44"/>
      <c r="N50" s="44"/>
      <c r="O50" s="44"/>
      <c r="P50" s="44"/>
      <c r="Q50" s="10"/>
      <c r="R50" s="7"/>
      <c r="S50" s="7"/>
      <c r="T50" s="7"/>
      <c r="U50" s="8"/>
      <c r="V50" s="8"/>
      <c r="W50" s="8"/>
      <c r="X50" s="45"/>
      <c r="Y50" s="45"/>
      <c r="Z50" s="47"/>
      <c r="AA50" s="45"/>
      <c r="AB50" s="11"/>
      <c r="AC50" s="15"/>
      <c r="AD50" s="15"/>
      <c r="AE50" s="15"/>
    </row>
    <row r="51" spans="1:31" ht="65.099999999999994" customHeight="1" x14ac:dyDescent="0.25">
      <c r="A51" s="48"/>
      <c r="B51" s="48"/>
      <c r="C51" s="49"/>
      <c r="D51" s="50"/>
      <c r="E51" s="13"/>
      <c r="F51" s="28"/>
      <c r="G51" s="43"/>
      <c r="H51" s="5"/>
      <c r="I51" s="6"/>
      <c r="J51" s="9"/>
      <c r="K51" s="9"/>
      <c r="L51" s="9"/>
      <c r="M51" s="44"/>
      <c r="N51" s="44"/>
      <c r="O51" s="44"/>
      <c r="P51" s="44"/>
      <c r="Q51" s="10"/>
      <c r="R51" s="7"/>
      <c r="S51" s="7"/>
      <c r="T51" s="7"/>
      <c r="U51" s="8"/>
      <c r="V51" s="8"/>
      <c r="W51" s="8"/>
      <c r="X51" s="45"/>
      <c r="Y51" s="45"/>
      <c r="Z51" s="47"/>
      <c r="AA51" s="45"/>
      <c r="AB51" s="11"/>
      <c r="AC51" s="15"/>
      <c r="AD51" s="15"/>
      <c r="AE51" s="15"/>
    </row>
    <row r="52" spans="1:31" ht="65.099999999999994" customHeight="1" x14ac:dyDescent="0.25">
      <c r="A52" s="48"/>
      <c r="B52" s="48"/>
      <c r="C52" s="49"/>
      <c r="D52" s="50"/>
      <c r="E52" s="13"/>
      <c r="F52" s="28"/>
      <c r="G52" s="43"/>
      <c r="H52" s="5"/>
      <c r="I52" s="6"/>
      <c r="J52" s="9"/>
      <c r="K52" s="9"/>
      <c r="L52" s="9"/>
      <c r="M52" s="44"/>
      <c r="N52" s="44"/>
      <c r="O52" s="44"/>
      <c r="P52" s="44"/>
      <c r="Q52" s="10"/>
      <c r="R52" s="7"/>
      <c r="S52" s="7"/>
      <c r="T52" s="7"/>
      <c r="U52" s="8"/>
      <c r="V52" s="8"/>
      <c r="W52" s="8"/>
      <c r="X52" s="45"/>
      <c r="Y52" s="45"/>
      <c r="Z52" s="47"/>
      <c r="AA52" s="45"/>
      <c r="AB52" s="11"/>
      <c r="AC52" s="15"/>
      <c r="AD52" s="15"/>
      <c r="AE52" s="15"/>
    </row>
    <row r="53" spans="1:31" ht="65.099999999999994" customHeight="1" x14ac:dyDescent="0.25">
      <c r="A53" s="48"/>
      <c r="B53" s="48"/>
      <c r="C53" s="49"/>
      <c r="D53" s="50"/>
      <c r="E53" s="13"/>
      <c r="F53" s="28"/>
      <c r="G53" s="43"/>
      <c r="H53" s="5"/>
      <c r="I53" s="6"/>
      <c r="J53" s="9"/>
      <c r="K53" s="9"/>
      <c r="L53" s="9"/>
      <c r="M53" s="44"/>
      <c r="N53" s="44"/>
      <c r="O53" s="44"/>
      <c r="P53" s="44"/>
      <c r="Q53" s="10"/>
      <c r="R53" s="7"/>
      <c r="S53" s="7"/>
      <c r="T53" s="7"/>
      <c r="U53" s="8"/>
      <c r="V53" s="8"/>
      <c r="W53" s="8"/>
      <c r="X53" s="45"/>
      <c r="Y53" s="45"/>
      <c r="Z53" s="47"/>
      <c r="AA53" s="45"/>
      <c r="AB53" s="11"/>
      <c r="AC53" s="15"/>
      <c r="AD53" s="15"/>
      <c r="AE53" s="15"/>
    </row>
    <row r="54" spans="1:31" ht="65.099999999999994" customHeight="1" x14ac:dyDescent="0.25">
      <c r="A54" s="48"/>
      <c r="B54" s="48"/>
      <c r="C54" s="49"/>
      <c r="D54" s="50"/>
      <c r="E54" s="13"/>
      <c r="F54" s="28"/>
      <c r="G54" s="43"/>
      <c r="H54" s="5"/>
      <c r="I54" s="6"/>
      <c r="J54" s="9"/>
      <c r="K54" s="9"/>
      <c r="L54" s="9"/>
      <c r="M54" s="44"/>
      <c r="N54" s="44"/>
      <c r="O54" s="44"/>
      <c r="P54" s="44"/>
      <c r="Q54" s="10"/>
      <c r="R54" s="7"/>
      <c r="S54" s="7"/>
      <c r="T54" s="7"/>
      <c r="U54" s="8"/>
      <c r="V54" s="8"/>
      <c r="W54" s="8"/>
      <c r="X54" s="45"/>
      <c r="Y54" s="45"/>
      <c r="Z54" s="47"/>
      <c r="AA54" s="45"/>
      <c r="AB54" s="11"/>
      <c r="AC54" s="15"/>
      <c r="AD54" s="15"/>
      <c r="AE54" s="15"/>
    </row>
    <row r="55" spans="1:31" ht="65.099999999999994" customHeight="1" x14ac:dyDescent="0.25">
      <c r="A55" s="48"/>
      <c r="B55" s="48"/>
      <c r="C55" s="49"/>
      <c r="D55" s="50"/>
      <c r="E55" s="13"/>
      <c r="F55" s="28"/>
      <c r="G55" s="43"/>
      <c r="H55" s="5"/>
      <c r="I55" s="6"/>
      <c r="J55" s="9"/>
      <c r="K55" s="9"/>
      <c r="L55" s="9"/>
      <c r="M55" s="44"/>
      <c r="N55" s="44"/>
      <c r="O55" s="44"/>
      <c r="P55" s="44"/>
      <c r="Q55" s="10"/>
      <c r="R55" s="7"/>
      <c r="S55" s="7"/>
      <c r="T55" s="7"/>
      <c r="U55" s="8"/>
      <c r="V55" s="8"/>
      <c r="W55" s="8"/>
      <c r="X55" s="45"/>
      <c r="Y55" s="45"/>
      <c r="Z55" s="47"/>
      <c r="AA55" s="45"/>
      <c r="AB55" s="11"/>
      <c r="AC55" s="15"/>
      <c r="AD55" s="15"/>
      <c r="AE55" s="15"/>
    </row>
    <row r="56" spans="1:31" ht="65.099999999999994" customHeight="1" x14ac:dyDescent="0.25">
      <c r="A56" s="48"/>
      <c r="B56" s="48"/>
      <c r="C56" s="49"/>
      <c r="D56" s="50"/>
      <c r="E56" s="13"/>
      <c r="F56" s="28"/>
      <c r="G56" s="43"/>
      <c r="H56" s="5"/>
      <c r="I56" s="6"/>
      <c r="J56" s="9"/>
      <c r="K56" s="9"/>
      <c r="L56" s="9"/>
      <c r="M56" s="44"/>
      <c r="N56" s="44"/>
      <c r="O56" s="44"/>
      <c r="P56" s="44"/>
      <c r="Q56" s="10"/>
      <c r="R56" s="7"/>
      <c r="S56" s="7"/>
      <c r="T56" s="7"/>
      <c r="U56" s="8"/>
      <c r="V56" s="8"/>
      <c r="W56" s="8"/>
      <c r="X56" s="45"/>
      <c r="Y56" s="45"/>
      <c r="Z56" s="47"/>
      <c r="AA56" s="45"/>
      <c r="AB56" s="11"/>
      <c r="AC56" s="15"/>
      <c r="AD56" s="15"/>
      <c r="AE56" s="15"/>
    </row>
    <row r="57" spans="1:31" ht="65.099999999999994" customHeight="1" x14ac:dyDescent="0.25">
      <c r="A57" s="48"/>
      <c r="B57" s="48"/>
      <c r="C57" s="49"/>
      <c r="D57" s="50"/>
      <c r="E57" s="13"/>
      <c r="F57" s="28"/>
      <c r="G57" s="43"/>
      <c r="H57" s="5"/>
      <c r="I57" s="6"/>
      <c r="J57" s="9"/>
      <c r="K57" s="9"/>
      <c r="L57" s="9"/>
      <c r="M57" s="44"/>
      <c r="N57" s="44"/>
      <c r="O57" s="44"/>
      <c r="P57" s="44"/>
      <c r="Q57" s="10"/>
      <c r="R57" s="7"/>
      <c r="S57" s="7"/>
      <c r="T57" s="7"/>
      <c r="U57" s="8"/>
      <c r="V57" s="8"/>
      <c r="W57" s="8"/>
      <c r="X57" s="45"/>
      <c r="Y57" s="45"/>
      <c r="Z57" s="47"/>
      <c r="AA57" s="45"/>
      <c r="AB57" s="11"/>
      <c r="AC57" s="15"/>
      <c r="AD57" s="15"/>
      <c r="AE57" s="15"/>
    </row>
    <row r="58" spans="1:31" ht="65.099999999999994" customHeight="1" x14ac:dyDescent="0.25">
      <c r="A58" s="48"/>
      <c r="B58" s="48"/>
      <c r="C58" s="49"/>
      <c r="D58" s="50"/>
      <c r="E58" s="13"/>
      <c r="F58" s="28"/>
      <c r="G58" s="43"/>
      <c r="H58" s="5"/>
      <c r="I58" s="6"/>
      <c r="J58" s="9"/>
      <c r="K58" s="9"/>
      <c r="L58" s="9"/>
      <c r="M58" s="44"/>
      <c r="N58" s="44"/>
      <c r="O58" s="44"/>
      <c r="P58" s="44"/>
      <c r="Q58" s="10"/>
      <c r="R58" s="7"/>
      <c r="S58" s="7"/>
      <c r="T58" s="7"/>
      <c r="U58" s="8"/>
      <c r="V58" s="8"/>
      <c r="W58" s="8"/>
      <c r="X58" s="45"/>
      <c r="Y58" s="45"/>
      <c r="Z58" s="47"/>
      <c r="AA58" s="45"/>
      <c r="AB58" s="11"/>
      <c r="AC58" s="15"/>
      <c r="AD58" s="15"/>
      <c r="AE58" s="15"/>
    </row>
    <row r="59" spans="1:31" ht="65.099999999999994" customHeight="1" x14ac:dyDescent="0.25">
      <c r="A59" s="48"/>
      <c r="B59" s="48"/>
      <c r="C59" s="49"/>
      <c r="D59" s="50"/>
      <c r="E59" s="13"/>
      <c r="F59" s="28"/>
      <c r="G59" s="43"/>
      <c r="H59" s="5"/>
      <c r="I59" s="6"/>
      <c r="J59" s="9"/>
      <c r="K59" s="9"/>
      <c r="L59" s="9"/>
      <c r="M59" s="44"/>
      <c r="N59" s="44"/>
      <c r="O59" s="44"/>
      <c r="P59" s="44"/>
      <c r="Q59" s="10"/>
      <c r="R59" s="7"/>
      <c r="S59" s="7"/>
      <c r="T59" s="7"/>
      <c r="U59" s="8"/>
      <c r="V59" s="8"/>
      <c r="W59" s="8"/>
      <c r="X59" s="45"/>
      <c r="Y59" s="45"/>
      <c r="Z59" s="47"/>
      <c r="AA59" s="45"/>
      <c r="AB59" s="11"/>
      <c r="AC59" s="15"/>
      <c r="AD59" s="15"/>
      <c r="AE59" s="15"/>
    </row>
    <row r="60" spans="1:31" ht="65.099999999999994" customHeight="1" x14ac:dyDescent="0.25">
      <c r="A60" s="48"/>
      <c r="B60" s="48"/>
      <c r="C60" s="49"/>
      <c r="D60" s="50"/>
      <c r="E60" s="13"/>
      <c r="F60" s="28"/>
      <c r="G60" s="43"/>
      <c r="H60" s="5"/>
      <c r="I60" s="6"/>
      <c r="J60" s="9"/>
      <c r="K60" s="9"/>
      <c r="L60" s="9"/>
      <c r="M60" s="44"/>
      <c r="N60" s="44"/>
      <c r="O60" s="44"/>
      <c r="P60" s="44"/>
      <c r="Q60" s="10"/>
      <c r="R60" s="7"/>
      <c r="S60" s="7"/>
      <c r="T60" s="7"/>
      <c r="U60" s="8"/>
      <c r="V60" s="8"/>
      <c r="W60" s="8"/>
      <c r="X60" s="45"/>
      <c r="Y60" s="45"/>
      <c r="Z60" s="47"/>
      <c r="AA60" s="45"/>
      <c r="AB60" s="11"/>
      <c r="AC60" s="15"/>
      <c r="AD60" s="15"/>
      <c r="AE60" s="15"/>
    </row>
    <row r="61" spans="1:31" ht="65.099999999999994" customHeight="1" x14ac:dyDescent="0.25">
      <c r="A61" s="48"/>
      <c r="B61" s="48"/>
      <c r="C61" s="49"/>
      <c r="D61" s="50"/>
      <c r="E61" s="13"/>
      <c r="F61" s="28"/>
      <c r="G61" s="43"/>
      <c r="H61" s="5"/>
      <c r="I61" s="6"/>
      <c r="J61" s="9"/>
      <c r="K61" s="9"/>
      <c r="L61" s="9"/>
      <c r="M61" s="44"/>
      <c r="N61" s="44"/>
      <c r="O61" s="44"/>
      <c r="P61" s="44"/>
      <c r="Q61" s="10"/>
      <c r="R61" s="7"/>
      <c r="S61" s="7"/>
      <c r="T61" s="7"/>
      <c r="U61" s="8"/>
      <c r="V61" s="8"/>
      <c r="W61" s="8"/>
      <c r="X61" s="45"/>
      <c r="Y61" s="45"/>
      <c r="Z61" s="47"/>
      <c r="AA61" s="45"/>
      <c r="AB61" s="11"/>
      <c r="AC61" s="15"/>
      <c r="AD61" s="15"/>
      <c r="AE61" s="15"/>
    </row>
    <row r="62" spans="1:31" ht="65.099999999999994" customHeight="1" x14ac:dyDescent="0.25">
      <c r="A62" s="48"/>
      <c r="B62" s="48"/>
      <c r="C62" s="49"/>
      <c r="D62" s="50"/>
      <c r="E62" s="13"/>
      <c r="F62" s="28"/>
      <c r="G62" s="43"/>
      <c r="H62" s="5"/>
      <c r="I62" s="6"/>
      <c r="J62" s="9"/>
      <c r="K62" s="9"/>
      <c r="L62" s="9"/>
      <c r="M62" s="44"/>
      <c r="N62" s="44"/>
      <c r="O62" s="44"/>
      <c r="P62" s="44"/>
      <c r="Q62" s="10"/>
      <c r="R62" s="7"/>
      <c r="S62" s="7"/>
      <c r="T62" s="7"/>
      <c r="U62" s="8"/>
      <c r="V62" s="8"/>
      <c r="W62" s="8"/>
      <c r="X62" s="45"/>
      <c r="Y62" s="45"/>
      <c r="Z62" s="47"/>
      <c r="AA62" s="45"/>
      <c r="AB62" s="11"/>
      <c r="AC62" s="15"/>
      <c r="AD62" s="15"/>
      <c r="AE62" s="15"/>
    </row>
    <row r="63" spans="1:31" ht="65.099999999999994" customHeight="1" x14ac:dyDescent="0.25">
      <c r="A63" s="48"/>
      <c r="B63" s="48"/>
      <c r="C63" s="49"/>
      <c r="D63" s="50"/>
      <c r="E63" s="13"/>
      <c r="F63" s="28"/>
      <c r="G63" s="43"/>
      <c r="H63" s="5"/>
      <c r="I63" s="6"/>
      <c r="J63" s="9"/>
      <c r="K63" s="9"/>
      <c r="L63" s="9"/>
      <c r="M63" s="44"/>
      <c r="N63" s="44"/>
      <c r="O63" s="44"/>
      <c r="P63" s="44"/>
      <c r="Q63" s="10"/>
      <c r="R63" s="7"/>
      <c r="S63" s="7"/>
      <c r="T63" s="7"/>
      <c r="U63" s="8"/>
      <c r="V63" s="8"/>
      <c r="W63" s="8"/>
      <c r="X63" s="45"/>
      <c r="Y63" s="45"/>
      <c r="Z63" s="47"/>
      <c r="AA63" s="45"/>
      <c r="AB63" s="11"/>
      <c r="AC63" s="15"/>
      <c r="AD63" s="15"/>
      <c r="AE63" s="15"/>
    </row>
    <row r="64" spans="1:31" ht="65.099999999999994" customHeight="1" x14ac:dyDescent="0.25">
      <c r="A64" s="48"/>
      <c r="B64" s="48"/>
      <c r="C64" s="49"/>
      <c r="D64" s="50"/>
      <c r="E64" s="13"/>
      <c r="F64" s="28"/>
      <c r="G64" s="43"/>
      <c r="H64" s="5"/>
      <c r="I64" s="6"/>
      <c r="J64" s="9"/>
      <c r="K64" s="9"/>
      <c r="L64" s="9"/>
      <c r="M64" s="44"/>
      <c r="N64" s="44"/>
      <c r="O64" s="44"/>
      <c r="P64" s="44"/>
      <c r="Q64" s="10"/>
      <c r="R64" s="7"/>
      <c r="S64" s="7"/>
      <c r="T64" s="7"/>
      <c r="U64" s="8"/>
      <c r="V64" s="8"/>
      <c r="W64" s="8"/>
      <c r="X64" s="45"/>
      <c r="Y64" s="45"/>
      <c r="Z64" s="47"/>
      <c r="AA64" s="45"/>
      <c r="AB64" s="11"/>
      <c r="AC64" s="15"/>
      <c r="AD64" s="15"/>
      <c r="AE64" s="15"/>
    </row>
    <row r="65" spans="1:31" ht="65.099999999999994" customHeight="1" x14ac:dyDescent="0.25">
      <c r="A65" s="48"/>
      <c r="B65" s="48"/>
      <c r="C65" s="49"/>
      <c r="D65" s="50"/>
      <c r="E65" s="13"/>
      <c r="F65" s="28"/>
      <c r="G65" s="43"/>
      <c r="H65" s="5"/>
      <c r="I65" s="6"/>
      <c r="J65" s="9"/>
      <c r="K65" s="9"/>
      <c r="L65" s="9"/>
      <c r="M65" s="44"/>
      <c r="N65" s="44"/>
      <c r="O65" s="44"/>
      <c r="P65" s="44"/>
      <c r="Q65" s="10"/>
      <c r="R65" s="7"/>
      <c r="S65" s="7"/>
      <c r="T65" s="7"/>
      <c r="U65" s="8"/>
      <c r="V65" s="8"/>
      <c r="W65" s="8"/>
      <c r="X65" s="45"/>
      <c r="Y65" s="45"/>
      <c r="Z65" s="47"/>
      <c r="AA65" s="45"/>
      <c r="AB65" s="11"/>
      <c r="AC65" s="15"/>
      <c r="AD65" s="15"/>
      <c r="AE65" s="15"/>
    </row>
    <row r="66" spans="1:31" ht="65.099999999999994" customHeight="1" x14ac:dyDescent="0.25">
      <c r="A66" s="48"/>
      <c r="B66" s="48"/>
      <c r="C66" s="49"/>
      <c r="D66" s="50"/>
      <c r="E66" s="13"/>
      <c r="F66" s="28"/>
      <c r="G66" s="43"/>
      <c r="H66" s="5"/>
      <c r="I66" s="6"/>
      <c r="J66" s="9"/>
      <c r="K66" s="9"/>
      <c r="L66" s="9"/>
      <c r="M66" s="44"/>
      <c r="N66" s="44"/>
      <c r="O66" s="44"/>
      <c r="P66" s="44"/>
      <c r="Q66" s="10"/>
      <c r="R66" s="7"/>
      <c r="S66" s="7"/>
      <c r="T66" s="7"/>
      <c r="U66" s="8"/>
      <c r="V66" s="8"/>
      <c r="W66" s="8"/>
      <c r="X66" s="45"/>
      <c r="Y66" s="45"/>
      <c r="Z66" s="47"/>
      <c r="AA66" s="45"/>
      <c r="AB66" s="11"/>
      <c r="AC66" s="15"/>
      <c r="AD66" s="15"/>
      <c r="AE66" s="15"/>
    </row>
    <row r="67" spans="1:31" ht="65.099999999999994" customHeight="1" x14ac:dyDescent="0.25">
      <c r="A67" s="48"/>
      <c r="B67" s="48"/>
      <c r="C67" s="49"/>
      <c r="D67" s="50"/>
      <c r="E67" s="13"/>
      <c r="F67" s="28"/>
      <c r="G67" s="43"/>
      <c r="H67" s="5"/>
      <c r="I67" s="6"/>
      <c r="J67" s="9"/>
      <c r="K67" s="9"/>
      <c r="L67" s="9"/>
      <c r="M67" s="44"/>
      <c r="N67" s="44"/>
      <c r="O67" s="44"/>
      <c r="P67" s="44"/>
      <c r="Q67" s="10"/>
      <c r="R67" s="7"/>
      <c r="S67" s="7"/>
      <c r="T67" s="7"/>
      <c r="U67" s="8"/>
      <c r="V67" s="8"/>
      <c r="W67" s="8"/>
      <c r="X67" s="45"/>
      <c r="Y67" s="45"/>
      <c r="Z67" s="47"/>
      <c r="AA67" s="45"/>
      <c r="AB67" s="11"/>
      <c r="AC67" s="15"/>
      <c r="AD67" s="15"/>
      <c r="AE67" s="15"/>
    </row>
    <row r="68" spans="1:31" ht="65.099999999999994" customHeight="1" x14ac:dyDescent="0.25">
      <c r="A68" s="48"/>
      <c r="B68" s="48"/>
      <c r="C68" s="49"/>
      <c r="D68" s="50"/>
      <c r="E68" s="13"/>
      <c r="F68" s="28"/>
      <c r="G68" s="43"/>
      <c r="H68" s="5"/>
      <c r="I68" s="6"/>
      <c r="J68" s="9"/>
      <c r="K68" s="9"/>
      <c r="L68" s="9"/>
      <c r="M68" s="44"/>
      <c r="N68" s="44"/>
      <c r="O68" s="44"/>
      <c r="P68" s="44"/>
      <c r="Q68" s="10"/>
      <c r="R68" s="7"/>
      <c r="S68" s="7"/>
      <c r="T68" s="7"/>
      <c r="U68" s="8"/>
      <c r="V68" s="8"/>
      <c r="W68" s="8"/>
      <c r="X68" s="45"/>
      <c r="Y68" s="45"/>
      <c r="Z68" s="47"/>
      <c r="AA68" s="45"/>
      <c r="AB68" s="11"/>
      <c r="AC68" s="15"/>
      <c r="AD68" s="15"/>
      <c r="AE68" s="15"/>
    </row>
    <row r="69" spans="1:31" ht="65.099999999999994" customHeight="1" x14ac:dyDescent="0.25">
      <c r="A69" s="48"/>
      <c r="B69" s="48"/>
      <c r="C69" s="49"/>
      <c r="D69" s="50"/>
      <c r="E69" s="13"/>
      <c r="F69" s="28"/>
      <c r="G69" s="43"/>
      <c r="H69" s="5"/>
      <c r="I69" s="6"/>
      <c r="J69" s="9"/>
      <c r="K69" s="9"/>
      <c r="L69" s="9"/>
      <c r="M69" s="44"/>
      <c r="N69" s="44"/>
      <c r="O69" s="44"/>
      <c r="P69" s="44"/>
      <c r="Q69" s="10"/>
      <c r="R69" s="7"/>
      <c r="S69" s="7"/>
      <c r="T69" s="7"/>
      <c r="U69" s="8"/>
      <c r="V69" s="8"/>
      <c r="W69" s="8"/>
      <c r="X69" s="45"/>
      <c r="Y69" s="45"/>
      <c r="Z69" s="47"/>
      <c r="AA69" s="45"/>
      <c r="AB69" s="11"/>
      <c r="AC69" s="15"/>
      <c r="AD69" s="15"/>
      <c r="AE69" s="15"/>
    </row>
    <row r="70" spans="1:31" ht="65.099999999999994" customHeight="1" x14ac:dyDescent="0.65"/>
    <row r="71" spans="1:31" ht="65.099999999999994" customHeight="1" x14ac:dyDescent="0.65"/>
    <row r="72" spans="1:31" ht="65.099999999999994" customHeight="1" x14ac:dyDescent="0.65"/>
    <row r="73" spans="1:31" ht="65.099999999999994" customHeight="1" x14ac:dyDescent="0.65"/>
    <row r="74" spans="1:31" ht="65.099999999999994" customHeight="1" x14ac:dyDescent="0.65"/>
    <row r="75" spans="1:31" ht="65.099999999999994" customHeight="1" x14ac:dyDescent="0.65"/>
    <row r="76" spans="1:31" ht="65.099999999999994" customHeight="1" x14ac:dyDescent="0.65"/>
    <row r="77" spans="1:31" ht="65.099999999999994" customHeight="1" x14ac:dyDescent="0.65"/>
    <row r="78" spans="1:31" ht="65.099999999999994" customHeight="1" x14ac:dyDescent="0.65"/>
    <row r="79" spans="1:31" ht="65.099999999999994" customHeight="1" x14ac:dyDescent="0.65"/>
    <row r="80" spans="1:31" ht="65.099999999999994" customHeight="1" x14ac:dyDescent="0.65"/>
    <row r="81" ht="65.099999999999994" customHeight="1" x14ac:dyDescent="0.65"/>
    <row r="82" ht="65.099999999999994" customHeight="1" x14ac:dyDescent="0.65"/>
    <row r="83" ht="65.099999999999994" customHeight="1" x14ac:dyDescent="0.65"/>
    <row r="84" ht="65.099999999999994" customHeight="1" x14ac:dyDescent="0.65"/>
    <row r="85" ht="65.099999999999994" customHeight="1" x14ac:dyDescent="0.65"/>
    <row r="86" ht="65.099999999999994" customHeight="1" x14ac:dyDescent="0.65"/>
    <row r="87" ht="65.099999999999994" customHeight="1" x14ac:dyDescent="0.65"/>
    <row r="88" ht="65.099999999999994" customHeight="1" x14ac:dyDescent="0.65"/>
    <row r="89" ht="65.099999999999994" customHeight="1" x14ac:dyDescent="0.65"/>
    <row r="90" ht="65.099999999999994" customHeight="1" x14ac:dyDescent="0.65"/>
    <row r="91" ht="65.099999999999994" customHeight="1" x14ac:dyDescent="0.65"/>
    <row r="92" ht="65.099999999999994" customHeight="1" x14ac:dyDescent="0.65"/>
    <row r="93" ht="65.099999999999994" customHeight="1" x14ac:dyDescent="0.65"/>
    <row r="94" ht="65.099999999999994" customHeight="1" x14ac:dyDescent="0.65"/>
    <row r="95" ht="65.099999999999994" customHeight="1" x14ac:dyDescent="0.65"/>
    <row r="96" ht="65.099999999999994" customHeight="1" x14ac:dyDescent="0.65"/>
    <row r="97" ht="65.099999999999994" customHeight="1" x14ac:dyDescent="0.65"/>
    <row r="98" ht="65.099999999999994" customHeight="1" x14ac:dyDescent="0.65"/>
    <row r="99" ht="65.099999999999994" customHeight="1" x14ac:dyDescent="0.65"/>
    <row r="100" ht="65.099999999999994" customHeight="1" x14ac:dyDescent="0.65"/>
    <row r="101" ht="65.099999999999994" customHeight="1" x14ac:dyDescent="0.65"/>
    <row r="102" ht="65.099999999999994" customHeight="1" x14ac:dyDescent="0.65"/>
    <row r="103" ht="65.099999999999994" customHeight="1" x14ac:dyDescent="0.65"/>
    <row r="104" ht="65.099999999999994" customHeight="1" x14ac:dyDescent="0.65"/>
    <row r="105" ht="65.099999999999994" customHeight="1" x14ac:dyDescent="0.65"/>
    <row r="106" ht="65.099999999999994" customHeight="1" x14ac:dyDescent="0.65"/>
    <row r="107" ht="65.099999999999994" customHeight="1" x14ac:dyDescent="0.65"/>
    <row r="108" ht="65.099999999999994" customHeight="1" x14ac:dyDescent="0.65"/>
    <row r="109" ht="65.099999999999994" customHeight="1" x14ac:dyDescent="0.65"/>
    <row r="110" ht="65.099999999999994" customHeight="1" x14ac:dyDescent="0.65"/>
    <row r="111" ht="65.099999999999994" customHeight="1" x14ac:dyDescent="0.65"/>
    <row r="112" ht="65.099999999999994" customHeight="1" x14ac:dyDescent="0.65"/>
    <row r="113" ht="65.099999999999994" customHeight="1" x14ac:dyDescent="0.65"/>
    <row r="114" ht="65.099999999999994" customHeight="1" x14ac:dyDescent="0.65"/>
    <row r="115" ht="65.099999999999994" customHeight="1" x14ac:dyDescent="0.65"/>
    <row r="116" ht="65.099999999999994" customHeight="1" x14ac:dyDescent="0.65"/>
    <row r="117" ht="65.099999999999994" customHeight="1" x14ac:dyDescent="0.65"/>
    <row r="118" ht="65.099999999999994" customHeight="1" x14ac:dyDescent="0.65"/>
    <row r="119" ht="65.099999999999994" customHeight="1" x14ac:dyDescent="0.65"/>
    <row r="120" ht="65.099999999999994" customHeight="1" x14ac:dyDescent="0.65"/>
    <row r="121" ht="65.099999999999994" customHeight="1" x14ac:dyDescent="0.65"/>
    <row r="122" ht="65.099999999999994" customHeight="1" x14ac:dyDescent="0.65"/>
    <row r="123" ht="65.099999999999994" customHeight="1" x14ac:dyDescent="0.65"/>
    <row r="124" ht="65.099999999999994" customHeight="1" x14ac:dyDescent="0.65"/>
    <row r="125" ht="65.099999999999994" customHeight="1" x14ac:dyDescent="0.65"/>
    <row r="126" ht="65.099999999999994" customHeight="1" x14ac:dyDescent="0.65"/>
    <row r="127" ht="65.099999999999994" customHeight="1" x14ac:dyDescent="0.65"/>
    <row r="128" ht="65.099999999999994" customHeight="1" x14ac:dyDescent="0.65"/>
    <row r="129" ht="65.099999999999994" customHeight="1" x14ac:dyDescent="0.65"/>
    <row r="130" ht="65.099999999999994" customHeight="1" x14ac:dyDescent="0.65"/>
    <row r="131" ht="65.099999999999994" customHeight="1" x14ac:dyDescent="0.65"/>
    <row r="132" ht="65.099999999999994" customHeight="1" x14ac:dyDescent="0.65"/>
    <row r="133" ht="65.099999999999994" customHeight="1" x14ac:dyDescent="0.65"/>
    <row r="134" ht="65.099999999999994" customHeight="1" x14ac:dyDescent="0.65"/>
    <row r="135" ht="65.099999999999994" customHeight="1" x14ac:dyDescent="0.65"/>
    <row r="136" ht="65.099999999999994" customHeight="1" x14ac:dyDescent="0.65"/>
    <row r="137" ht="65.099999999999994" customHeight="1" x14ac:dyDescent="0.65"/>
    <row r="138" ht="65.099999999999994" customHeight="1" x14ac:dyDescent="0.65"/>
    <row r="139" ht="65.099999999999994" customHeight="1" x14ac:dyDescent="0.65"/>
    <row r="140" ht="65.099999999999994" customHeight="1" x14ac:dyDescent="0.65"/>
    <row r="141" ht="65.099999999999994" customHeight="1" x14ac:dyDescent="0.65"/>
    <row r="142" ht="65.099999999999994" customHeight="1" x14ac:dyDescent="0.65"/>
    <row r="143" ht="65.099999999999994" customHeight="1" x14ac:dyDescent="0.65"/>
    <row r="144" ht="65.099999999999994" customHeight="1" x14ac:dyDescent="0.65"/>
    <row r="145" ht="65.099999999999994" customHeight="1" x14ac:dyDescent="0.65"/>
    <row r="146" ht="65.099999999999994" customHeight="1" x14ac:dyDescent="0.65"/>
    <row r="147" ht="65.099999999999994" customHeight="1" x14ac:dyDescent="0.65"/>
    <row r="148" ht="65.099999999999994" customHeight="1" x14ac:dyDescent="0.65"/>
    <row r="149" ht="65.099999999999994" customHeight="1" x14ac:dyDescent="0.65"/>
    <row r="150" ht="65.099999999999994" customHeight="1" x14ac:dyDescent="0.65"/>
    <row r="151" ht="65.099999999999994" customHeight="1" x14ac:dyDescent="0.65"/>
    <row r="152" ht="65.099999999999994" customHeight="1" x14ac:dyDescent="0.65"/>
    <row r="153" ht="65.099999999999994" customHeight="1" x14ac:dyDescent="0.65"/>
    <row r="154" ht="65.099999999999994" customHeight="1" x14ac:dyDescent="0.65"/>
    <row r="155" ht="65.099999999999994" customHeight="1" x14ac:dyDescent="0.65"/>
    <row r="156" ht="65.099999999999994" customHeight="1" x14ac:dyDescent="0.65"/>
    <row r="157" ht="65.099999999999994" customHeight="1" x14ac:dyDescent="0.65"/>
    <row r="158" ht="65.099999999999994" customHeight="1" x14ac:dyDescent="0.65"/>
    <row r="159" ht="65.099999999999994" customHeight="1" x14ac:dyDescent="0.65"/>
    <row r="160" ht="65.099999999999994" customHeight="1" x14ac:dyDescent="0.65"/>
    <row r="161" ht="65.099999999999994" customHeight="1" x14ac:dyDescent="0.65"/>
    <row r="162" ht="65.099999999999994" customHeight="1" x14ac:dyDescent="0.65"/>
    <row r="163" ht="65.099999999999994" customHeight="1" x14ac:dyDescent="0.65"/>
    <row r="164" ht="65.099999999999994" customHeight="1" x14ac:dyDescent="0.65"/>
    <row r="165" ht="65.099999999999994" customHeight="1" x14ac:dyDescent="0.65"/>
    <row r="166" ht="65.099999999999994" customHeight="1" x14ac:dyDescent="0.65"/>
    <row r="167" ht="65.099999999999994" customHeight="1" x14ac:dyDescent="0.65"/>
    <row r="168" ht="65.099999999999994" customHeight="1" x14ac:dyDescent="0.65"/>
    <row r="169" ht="65.099999999999994" customHeight="1" x14ac:dyDescent="0.65"/>
    <row r="170" ht="65.099999999999994" customHeight="1" x14ac:dyDescent="0.65"/>
    <row r="171" ht="65.099999999999994" customHeight="1" x14ac:dyDescent="0.65"/>
    <row r="172" ht="65.099999999999994" customHeight="1" x14ac:dyDescent="0.65"/>
    <row r="173" ht="65.099999999999994" customHeight="1" x14ac:dyDescent="0.65"/>
    <row r="174" ht="65.099999999999994" customHeight="1" x14ac:dyDescent="0.65"/>
    <row r="175" ht="65.099999999999994" customHeight="1" x14ac:dyDescent="0.65"/>
    <row r="176" ht="65.099999999999994" customHeight="1" x14ac:dyDescent="0.65"/>
    <row r="177" ht="65.099999999999994" customHeight="1" x14ac:dyDescent="0.65"/>
    <row r="178" ht="65.099999999999994" customHeight="1" x14ac:dyDescent="0.65"/>
    <row r="179" ht="65.099999999999994" customHeight="1" x14ac:dyDescent="0.65"/>
    <row r="180" ht="65.099999999999994" customHeight="1" x14ac:dyDescent="0.65"/>
    <row r="181" ht="65.099999999999994" customHeight="1" x14ac:dyDescent="0.65"/>
    <row r="182" ht="65.099999999999994" customHeight="1" x14ac:dyDescent="0.65"/>
    <row r="183" ht="65.099999999999994" customHeight="1" x14ac:dyDescent="0.65"/>
    <row r="184" ht="65.099999999999994" customHeight="1" x14ac:dyDescent="0.65"/>
    <row r="185" ht="65.099999999999994" customHeight="1" x14ac:dyDescent="0.65"/>
    <row r="186" ht="65.099999999999994" customHeight="1" x14ac:dyDescent="0.65"/>
    <row r="187" ht="65.099999999999994" customHeight="1" x14ac:dyDescent="0.65"/>
    <row r="188" ht="65.099999999999994" customHeight="1" x14ac:dyDescent="0.65"/>
    <row r="189" ht="65.099999999999994" customHeight="1" x14ac:dyDescent="0.65"/>
    <row r="190" ht="65.099999999999994" customHeight="1" x14ac:dyDescent="0.65"/>
    <row r="191" ht="65.099999999999994" customHeight="1" x14ac:dyDescent="0.65"/>
    <row r="192" ht="65.099999999999994" customHeight="1" x14ac:dyDescent="0.65"/>
    <row r="193" ht="65.099999999999994" customHeight="1" x14ac:dyDescent="0.65"/>
    <row r="194" ht="65.099999999999994" customHeight="1" x14ac:dyDescent="0.65"/>
    <row r="195" ht="65.099999999999994" customHeight="1" x14ac:dyDescent="0.65"/>
    <row r="196" ht="65.099999999999994" customHeight="1" x14ac:dyDescent="0.65"/>
    <row r="197" ht="65.099999999999994" customHeight="1" x14ac:dyDescent="0.65"/>
    <row r="198" ht="65.099999999999994" customHeight="1" x14ac:dyDescent="0.65"/>
    <row r="199" ht="65.099999999999994" customHeight="1" x14ac:dyDescent="0.65"/>
    <row r="200" ht="65.099999999999994" customHeight="1" x14ac:dyDescent="0.65"/>
    <row r="201" ht="65.099999999999994" customHeight="1" x14ac:dyDescent="0.65"/>
    <row r="202" ht="65.099999999999994" customHeight="1" x14ac:dyDescent="0.65"/>
    <row r="203" ht="65.099999999999994" customHeight="1" x14ac:dyDescent="0.65"/>
    <row r="204" ht="65.099999999999994" customHeight="1" x14ac:dyDescent="0.65"/>
    <row r="205" ht="65.099999999999994" customHeight="1" x14ac:dyDescent="0.65"/>
    <row r="206" ht="65.099999999999994" customHeight="1" x14ac:dyDescent="0.65"/>
    <row r="207" ht="65.099999999999994" customHeight="1" x14ac:dyDescent="0.65"/>
    <row r="208" ht="65.099999999999994" customHeight="1" x14ac:dyDescent="0.65"/>
    <row r="209" ht="65.099999999999994" customHeight="1" x14ac:dyDescent="0.65"/>
    <row r="210" ht="65.099999999999994" customHeight="1" x14ac:dyDescent="0.65"/>
    <row r="211" ht="65.099999999999994" customHeight="1" x14ac:dyDescent="0.65"/>
    <row r="212" ht="65.099999999999994" customHeight="1" x14ac:dyDescent="0.65"/>
    <row r="213" ht="65.099999999999994" customHeight="1" x14ac:dyDescent="0.65"/>
    <row r="214" ht="65.099999999999994" customHeight="1" x14ac:dyDescent="0.65"/>
    <row r="215" ht="65.099999999999994" customHeight="1" x14ac:dyDescent="0.65"/>
    <row r="216" ht="65.099999999999994" customHeight="1" x14ac:dyDescent="0.65"/>
    <row r="217" ht="65.099999999999994" customHeight="1" x14ac:dyDescent="0.65"/>
    <row r="218" ht="65.099999999999994" customHeight="1" x14ac:dyDescent="0.65"/>
    <row r="219" ht="65.099999999999994" customHeight="1" x14ac:dyDescent="0.65"/>
    <row r="220" ht="65.099999999999994" customHeight="1" x14ac:dyDescent="0.65"/>
    <row r="221" ht="65.099999999999994" customHeight="1" x14ac:dyDescent="0.65"/>
    <row r="222" ht="65.099999999999994" customHeight="1" x14ac:dyDescent="0.65"/>
    <row r="223" ht="65.099999999999994" customHeight="1" x14ac:dyDescent="0.65"/>
    <row r="224" ht="65.099999999999994" customHeight="1" x14ac:dyDescent="0.65"/>
    <row r="225" ht="65.099999999999994" customHeight="1" x14ac:dyDescent="0.65"/>
    <row r="226" ht="65.099999999999994" customHeight="1" x14ac:dyDescent="0.65"/>
    <row r="227" ht="65.099999999999994" customHeight="1" x14ac:dyDescent="0.65"/>
    <row r="228" ht="65.099999999999994" customHeight="1" x14ac:dyDescent="0.65"/>
    <row r="229" ht="65.099999999999994" customHeight="1" x14ac:dyDescent="0.65"/>
    <row r="230" ht="65.099999999999994" customHeight="1" x14ac:dyDescent="0.65"/>
    <row r="231" ht="65.099999999999994" customHeight="1" x14ac:dyDescent="0.65"/>
    <row r="232" ht="65.099999999999994" customHeight="1" x14ac:dyDescent="0.65"/>
    <row r="233" ht="65.099999999999994" customHeight="1" x14ac:dyDescent="0.65"/>
    <row r="234" ht="65.099999999999994" customHeight="1" x14ac:dyDescent="0.65"/>
    <row r="235" ht="65.099999999999994" customHeight="1" x14ac:dyDescent="0.65"/>
    <row r="236" ht="65.099999999999994" customHeight="1" x14ac:dyDescent="0.65"/>
    <row r="237" ht="65.099999999999994" customHeight="1" x14ac:dyDescent="0.65"/>
    <row r="238" ht="65.099999999999994" customHeight="1" x14ac:dyDescent="0.65"/>
    <row r="239" ht="65.099999999999994" customHeight="1" x14ac:dyDescent="0.65"/>
    <row r="240" ht="65.099999999999994" customHeight="1" x14ac:dyDescent="0.65"/>
    <row r="241" ht="65.099999999999994" customHeight="1" x14ac:dyDescent="0.65"/>
    <row r="242" ht="65.099999999999994" customHeight="1" x14ac:dyDescent="0.65"/>
    <row r="243" ht="65.099999999999994" customHeight="1" x14ac:dyDescent="0.65"/>
    <row r="244" ht="65.099999999999994" customHeight="1" x14ac:dyDescent="0.65"/>
    <row r="245" ht="65.099999999999994" customHeight="1" x14ac:dyDescent="0.65"/>
    <row r="246" ht="65.099999999999994" customHeight="1" x14ac:dyDescent="0.65"/>
    <row r="247" ht="65.099999999999994" customHeight="1" x14ac:dyDescent="0.65"/>
    <row r="248" ht="65.099999999999994" customHeight="1" x14ac:dyDescent="0.65"/>
    <row r="249" ht="65.099999999999994" customHeight="1" x14ac:dyDescent="0.65"/>
    <row r="250" ht="65.099999999999994" customHeight="1" x14ac:dyDescent="0.65"/>
    <row r="251" ht="65.099999999999994" customHeight="1" x14ac:dyDescent="0.65"/>
    <row r="252" ht="65.099999999999994" customHeight="1" x14ac:dyDescent="0.65"/>
    <row r="253" ht="65.099999999999994" customHeight="1" x14ac:dyDescent="0.65"/>
    <row r="254" ht="65.099999999999994" customHeight="1" x14ac:dyDescent="0.65"/>
    <row r="255" ht="65.099999999999994" customHeight="1" x14ac:dyDescent="0.65"/>
    <row r="256" ht="65.099999999999994" customHeight="1" x14ac:dyDescent="0.65"/>
    <row r="257" ht="65.099999999999994" customHeight="1" x14ac:dyDescent="0.65"/>
    <row r="258" ht="65.099999999999994" customHeight="1" x14ac:dyDescent="0.65"/>
    <row r="259" ht="65.099999999999994" customHeight="1" x14ac:dyDescent="0.65"/>
    <row r="260" ht="65.099999999999994" customHeight="1" x14ac:dyDescent="0.65"/>
    <row r="261" ht="65.099999999999994" customHeight="1" x14ac:dyDescent="0.65"/>
    <row r="262" ht="65.099999999999994" customHeight="1" x14ac:dyDescent="0.65"/>
    <row r="263" ht="65.099999999999994" customHeight="1" x14ac:dyDescent="0.65"/>
    <row r="264" ht="65.099999999999994" customHeight="1" x14ac:dyDescent="0.65"/>
    <row r="265" ht="65.099999999999994" customHeight="1" x14ac:dyDescent="0.65"/>
    <row r="266" ht="65.099999999999994" customHeight="1" x14ac:dyDescent="0.65"/>
    <row r="267" ht="65.099999999999994" customHeight="1" x14ac:dyDescent="0.65"/>
    <row r="268" ht="65.099999999999994" customHeight="1" x14ac:dyDescent="0.65"/>
    <row r="269" ht="65.099999999999994" customHeight="1" x14ac:dyDescent="0.65"/>
    <row r="270" ht="65.099999999999994" customHeight="1" x14ac:dyDescent="0.65"/>
    <row r="271" ht="65.099999999999994" customHeight="1" x14ac:dyDescent="0.65"/>
    <row r="272" ht="65.099999999999994" customHeight="1" x14ac:dyDescent="0.65"/>
    <row r="273" ht="65.099999999999994" customHeight="1" x14ac:dyDescent="0.65"/>
    <row r="274" ht="65.099999999999994" customHeight="1" x14ac:dyDescent="0.65"/>
    <row r="275" ht="65.099999999999994" customHeight="1" x14ac:dyDescent="0.65"/>
    <row r="276" ht="65.099999999999994" customHeight="1" x14ac:dyDescent="0.65"/>
    <row r="277" ht="65.099999999999994" customHeight="1" x14ac:dyDescent="0.65"/>
    <row r="278" ht="65.099999999999994" customHeight="1" x14ac:dyDescent="0.65"/>
    <row r="279" ht="65.099999999999994" customHeight="1" x14ac:dyDescent="0.65"/>
    <row r="280" ht="65.099999999999994" customHeight="1" x14ac:dyDescent="0.65"/>
    <row r="281" ht="65.099999999999994" customHeight="1" x14ac:dyDescent="0.65"/>
    <row r="282" ht="65.099999999999994" customHeight="1" x14ac:dyDescent="0.65"/>
    <row r="283" ht="65.099999999999994" customHeight="1" x14ac:dyDescent="0.65"/>
    <row r="284" ht="65.099999999999994" customHeight="1" x14ac:dyDescent="0.65"/>
    <row r="285" ht="65.099999999999994" customHeight="1" x14ac:dyDescent="0.65"/>
    <row r="286" ht="65.099999999999994" customHeight="1" x14ac:dyDescent="0.65"/>
    <row r="287" ht="65.099999999999994" customHeight="1" x14ac:dyDescent="0.65"/>
    <row r="288" ht="65.099999999999994" customHeight="1" x14ac:dyDescent="0.65"/>
    <row r="289" ht="65.099999999999994" customHeight="1" x14ac:dyDescent="0.65"/>
    <row r="290" ht="65.099999999999994" customHeight="1" x14ac:dyDescent="0.65"/>
    <row r="291" ht="65.099999999999994" customHeight="1" x14ac:dyDescent="0.65"/>
    <row r="292" ht="65.099999999999994" customHeight="1" x14ac:dyDescent="0.65"/>
    <row r="293" ht="65.099999999999994" customHeight="1" x14ac:dyDescent="0.65"/>
    <row r="294" ht="65.099999999999994" customHeight="1" x14ac:dyDescent="0.65"/>
    <row r="295" ht="65.099999999999994" customHeight="1" x14ac:dyDescent="0.65"/>
    <row r="296" ht="65.099999999999994" customHeight="1" x14ac:dyDescent="0.65"/>
    <row r="297" ht="65.099999999999994" customHeight="1" x14ac:dyDescent="0.65"/>
    <row r="298" ht="65.099999999999994" customHeight="1" x14ac:dyDescent="0.65"/>
    <row r="299" ht="65.099999999999994" customHeight="1" x14ac:dyDescent="0.65"/>
    <row r="300" ht="65.099999999999994" customHeight="1" x14ac:dyDescent="0.65"/>
    <row r="301" ht="65.099999999999994" customHeight="1" x14ac:dyDescent="0.65"/>
    <row r="302" ht="65.099999999999994" customHeight="1" x14ac:dyDescent="0.65"/>
    <row r="303" ht="65.099999999999994" customHeight="1" x14ac:dyDescent="0.65"/>
    <row r="304" ht="65.099999999999994" customHeight="1" x14ac:dyDescent="0.65"/>
    <row r="305" ht="65.099999999999994" customHeight="1" x14ac:dyDescent="0.65"/>
    <row r="306" ht="65.099999999999994" customHeight="1" x14ac:dyDescent="0.65"/>
    <row r="307" ht="65.099999999999994" customHeight="1" x14ac:dyDescent="0.65"/>
    <row r="308" ht="65.099999999999994" customHeight="1" x14ac:dyDescent="0.65"/>
    <row r="309" ht="65.099999999999994" customHeight="1" x14ac:dyDescent="0.65"/>
    <row r="310" ht="65.099999999999994" customHeight="1" x14ac:dyDescent="0.65"/>
    <row r="311" ht="65.099999999999994" customHeight="1" x14ac:dyDescent="0.65"/>
    <row r="312" ht="65.099999999999994" customHeight="1" x14ac:dyDescent="0.65"/>
    <row r="313" ht="65.099999999999994" customHeight="1" x14ac:dyDescent="0.65"/>
    <row r="314" ht="65.099999999999994" customHeight="1" x14ac:dyDescent="0.65"/>
    <row r="315" ht="65.099999999999994" customHeight="1" x14ac:dyDescent="0.65"/>
    <row r="316" ht="65.099999999999994" customHeight="1" x14ac:dyDescent="0.65"/>
    <row r="317" ht="65.099999999999994" customHeight="1" x14ac:dyDescent="0.65"/>
    <row r="318" ht="65.099999999999994" customHeight="1" x14ac:dyDescent="0.65"/>
    <row r="319" ht="65.099999999999994" customHeight="1" x14ac:dyDescent="0.65"/>
    <row r="320" ht="65.099999999999994" customHeight="1" x14ac:dyDescent="0.65"/>
    <row r="321" ht="65.099999999999994" customHeight="1" x14ac:dyDescent="0.65"/>
    <row r="322" ht="65.099999999999994" customHeight="1" x14ac:dyDescent="0.65"/>
    <row r="323" ht="65.099999999999994" customHeight="1" x14ac:dyDescent="0.65"/>
    <row r="324" ht="65.099999999999994" customHeight="1" x14ac:dyDescent="0.65"/>
    <row r="325" ht="65.099999999999994" customHeight="1" x14ac:dyDescent="0.65"/>
    <row r="326" ht="65.099999999999994" customHeight="1" x14ac:dyDescent="0.65"/>
    <row r="327" ht="65.099999999999994" customHeight="1" x14ac:dyDescent="0.65"/>
    <row r="328" ht="65.099999999999994" customHeight="1" x14ac:dyDescent="0.65"/>
    <row r="329" ht="65.099999999999994" customHeight="1" x14ac:dyDescent="0.65"/>
    <row r="330" ht="65.099999999999994" customHeight="1" x14ac:dyDescent="0.65"/>
    <row r="331" ht="65.099999999999994" customHeight="1" x14ac:dyDescent="0.65"/>
    <row r="332" ht="65.099999999999994" customHeight="1" x14ac:dyDescent="0.65"/>
    <row r="333" ht="65.099999999999994" customHeight="1" x14ac:dyDescent="0.65"/>
    <row r="334" ht="65.099999999999994" customHeight="1" x14ac:dyDescent="0.65"/>
    <row r="335" ht="65.099999999999994" customHeight="1" x14ac:dyDescent="0.65"/>
    <row r="336" ht="65.099999999999994" customHeight="1" x14ac:dyDescent="0.65"/>
    <row r="337" ht="65.099999999999994" customHeight="1" x14ac:dyDescent="0.65"/>
    <row r="338" ht="65.099999999999994" customHeight="1" x14ac:dyDescent="0.65"/>
    <row r="339" ht="65.099999999999994" customHeight="1" x14ac:dyDescent="0.65"/>
    <row r="340" ht="65.099999999999994" customHeight="1" x14ac:dyDescent="0.65"/>
    <row r="341" ht="65.099999999999994" customHeight="1" x14ac:dyDescent="0.65"/>
    <row r="342" ht="65.099999999999994" customHeight="1" x14ac:dyDescent="0.65"/>
    <row r="343" ht="65.099999999999994" customHeight="1" x14ac:dyDescent="0.65"/>
    <row r="344" ht="65.099999999999994" customHeight="1" x14ac:dyDescent="0.65"/>
    <row r="345" ht="65.099999999999994" customHeight="1" x14ac:dyDescent="0.65"/>
    <row r="346" ht="65.099999999999994" customHeight="1" x14ac:dyDescent="0.65"/>
    <row r="347" ht="65.099999999999994" customHeight="1" x14ac:dyDescent="0.65"/>
    <row r="348" ht="65.099999999999994" customHeight="1" x14ac:dyDescent="0.65"/>
    <row r="349" ht="65.099999999999994" customHeight="1" x14ac:dyDescent="0.65"/>
    <row r="350" ht="65.099999999999994" customHeight="1" x14ac:dyDescent="0.65"/>
    <row r="351" ht="65.099999999999994" customHeight="1" x14ac:dyDescent="0.65"/>
    <row r="352" ht="65.099999999999994" customHeight="1" x14ac:dyDescent="0.65"/>
    <row r="353" ht="65.099999999999994" customHeight="1" x14ac:dyDescent="0.65"/>
    <row r="354" ht="65.099999999999994" customHeight="1" x14ac:dyDescent="0.65"/>
    <row r="355" ht="65.099999999999994" customHeight="1" x14ac:dyDescent="0.65"/>
    <row r="356" ht="65.099999999999994" customHeight="1" x14ac:dyDescent="0.65"/>
    <row r="357" ht="65.099999999999994" customHeight="1" x14ac:dyDescent="0.65"/>
    <row r="358" ht="65.099999999999994" customHeight="1" x14ac:dyDescent="0.65"/>
    <row r="359" ht="65.099999999999994" customHeight="1" x14ac:dyDescent="0.65"/>
    <row r="360" ht="65.099999999999994" customHeight="1" x14ac:dyDescent="0.65"/>
    <row r="361" ht="65.099999999999994" customHeight="1" x14ac:dyDescent="0.65"/>
    <row r="362" ht="65.099999999999994" customHeight="1" x14ac:dyDescent="0.65"/>
    <row r="363" ht="65.099999999999994" customHeight="1" x14ac:dyDescent="0.65"/>
    <row r="364" ht="65.099999999999994" customHeight="1" x14ac:dyDescent="0.65"/>
    <row r="365" ht="65.099999999999994" customHeight="1" x14ac:dyDescent="0.65"/>
    <row r="366" ht="65.099999999999994" customHeight="1" x14ac:dyDescent="0.65"/>
    <row r="367" ht="65.099999999999994" customHeight="1" x14ac:dyDescent="0.65"/>
    <row r="368" ht="65.099999999999994" customHeight="1" x14ac:dyDescent="0.65"/>
    <row r="369" ht="65.099999999999994" customHeight="1" x14ac:dyDescent="0.65"/>
    <row r="370" ht="65.099999999999994" customHeight="1" x14ac:dyDescent="0.65"/>
    <row r="371" ht="65.099999999999994" customHeight="1" x14ac:dyDescent="0.65"/>
    <row r="372" ht="65.099999999999994" customHeight="1" x14ac:dyDescent="0.65"/>
    <row r="373" ht="65.099999999999994" customHeight="1" x14ac:dyDescent="0.65"/>
    <row r="374" ht="65.099999999999994" customHeight="1" x14ac:dyDescent="0.65"/>
    <row r="375" ht="65.099999999999994" customHeight="1" x14ac:dyDescent="0.65"/>
    <row r="376" ht="65.099999999999994" customHeight="1" x14ac:dyDescent="0.65"/>
    <row r="377" ht="65.099999999999994" customHeight="1" x14ac:dyDescent="0.65"/>
    <row r="378" ht="65.099999999999994" customHeight="1" x14ac:dyDescent="0.65"/>
    <row r="379" ht="65.099999999999994" customHeight="1" x14ac:dyDescent="0.65"/>
    <row r="380" ht="65.099999999999994" customHeight="1" x14ac:dyDescent="0.65"/>
    <row r="381" ht="65.099999999999994" customHeight="1" x14ac:dyDescent="0.65"/>
    <row r="382" ht="65.099999999999994" customHeight="1" x14ac:dyDescent="0.65"/>
    <row r="383" ht="65.099999999999994" customHeight="1" x14ac:dyDescent="0.65"/>
    <row r="384" ht="65.099999999999994" customHeight="1" x14ac:dyDescent="0.65"/>
    <row r="385" ht="65.099999999999994" customHeight="1" x14ac:dyDescent="0.65"/>
    <row r="386" ht="65.099999999999994" customHeight="1" x14ac:dyDescent="0.65"/>
    <row r="387" ht="65.099999999999994" customHeight="1" x14ac:dyDescent="0.65"/>
    <row r="388" ht="65.099999999999994" customHeight="1" x14ac:dyDescent="0.65"/>
    <row r="389" ht="65.099999999999994" customHeight="1" x14ac:dyDescent="0.65"/>
    <row r="390" ht="65.099999999999994" customHeight="1" x14ac:dyDescent="0.65"/>
    <row r="391" ht="65.099999999999994" customHeight="1" x14ac:dyDescent="0.65"/>
    <row r="392" ht="65.099999999999994" customHeight="1" x14ac:dyDescent="0.65"/>
    <row r="393" ht="65.099999999999994" customHeight="1" x14ac:dyDescent="0.65"/>
    <row r="394" ht="65.099999999999994" customHeight="1" x14ac:dyDescent="0.65"/>
    <row r="395" ht="65.099999999999994" customHeight="1" x14ac:dyDescent="0.65"/>
    <row r="396" ht="65.099999999999994" customHeight="1" x14ac:dyDescent="0.65"/>
    <row r="397" ht="65.099999999999994" customHeight="1" x14ac:dyDescent="0.65"/>
    <row r="398" ht="65.099999999999994" customHeight="1" x14ac:dyDescent="0.65"/>
    <row r="399" ht="65.099999999999994" customHeight="1" x14ac:dyDescent="0.65"/>
    <row r="400" ht="65.099999999999994" customHeight="1" x14ac:dyDescent="0.65"/>
    <row r="401" ht="65.099999999999994" customHeight="1" x14ac:dyDescent="0.65"/>
    <row r="402" ht="65.099999999999994" customHeight="1" x14ac:dyDescent="0.65"/>
    <row r="403" ht="65.099999999999994" customHeight="1" x14ac:dyDescent="0.65"/>
    <row r="404" ht="65.099999999999994" customHeight="1" x14ac:dyDescent="0.65"/>
    <row r="405" ht="65.099999999999994" customHeight="1" x14ac:dyDescent="0.65"/>
    <row r="406" ht="65.099999999999994" customHeight="1" x14ac:dyDescent="0.65"/>
    <row r="407" ht="65.099999999999994" customHeight="1" x14ac:dyDescent="0.65"/>
    <row r="408" ht="65.099999999999994" customHeight="1" x14ac:dyDescent="0.65"/>
    <row r="409" ht="65.099999999999994" customHeight="1" x14ac:dyDescent="0.65"/>
    <row r="410" ht="65.099999999999994" customHeight="1" x14ac:dyDescent="0.65"/>
    <row r="411" ht="65.099999999999994" customHeight="1" x14ac:dyDescent="0.65"/>
    <row r="412" ht="65.099999999999994" customHeight="1" x14ac:dyDescent="0.65"/>
    <row r="413" ht="65.099999999999994" customHeight="1" x14ac:dyDescent="0.65"/>
    <row r="414" ht="65.099999999999994" customHeight="1" x14ac:dyDescent="0.65"/>
    <row r="415" ht="65.099999999999994" customHeight="1" x14ac:dyDescent="0.65"/>
    <row r="416" ht="65.099999999999994" customHeight="1" x14ac:dyDescent="0.65"/>
    <row r="417" ht="65.099999999999994" customHeight="1" x14ac:dyDescent="0.65"/>
    <row r="418" ht="65.099999999999994" customHeight="1" x14ac:dyDescent="0.65"/>
    <row r="419" ht="65.099999999999994" customHeight="1" x14ac:dyDescent="0.65"/>
    <row r="420" ht="65.099999999999994" customHeight="1" x14ac:dyDescent="0.65"/>
    <row r="421" ht="65.099999999999994" customHeight="1" x14ac:dyDescent="0.65"/>
    <row r="422" ht="65.099999999999994" customHeight="1" x14ac:dyDescent="0.65"/>
    <row r="423" ht="65.099999999999994" customHeight="1" x14ac:dyDescent="0.65"/>
    <row r="424" ht="65.099999999999994" customHeight="1" x14ac:dyDescent="0.65"/>
    <row r="425" ht="65.099999999999994" customHeight="1" x14ac:dyDescent="0.65"/>
    <row r="426" ht="65.099999999999994" customHeight="1" x14ac:dyDescent="0.65"/>
    <row r="427" ht="65.099999999999994" customHeight="1" x14ac:dyDescent="0.65"/>
    <row r="428" ht="65.099999999999994" customHeight="1" x14ac:dyDescent="0.65"/>
    <row r="429" ht="65.099999999999994" customHeight="1" x14ac:dyDescent="0.65"/>
    <row r="430" ht="65.099999999999994" customHeight="1" x14ac:dyDescent="0.65"/>
    <row r="431" ht="65.099999999999994" customHeight="1" x14ac:dyDescent="0.65"/>
    <row r="432" ht="65.099999999999994" customHeight="1" x14ac:dyDescent="0.65"/>
    <row r="433" ht="65.099999999999994" customHeight="1" x14ac:dyDescent="0.65"/>
    <row r="434" ht="65.099999999999994" customHeight="1" x14ac:dyDescent="0.65"/>
    <row r="435" ht="65.099999999999994" customHeight="1" x14ac:dyDescent="0.65"/>
    <row r="436" ht="65.099999999999994" customHeight="1" x14ac:dyDescent="0.65"/>
    <row r="437" ht="65.099999999999994" customHeight="1" x14ac:dyDescent="0.65"/>
    <row r="438" ht="65.099999999999994" customHeight="1" x14ac:dyDescent="0.65"/>
    <row r="439" ht="65.099999999999994" customHeight="1" x14ac:dyDescent="0.65"/>
    <row r="440" ht="65.099999999999994" customHeight="1" x14ac:dyDescent="0.65"/>
    <row r="441" ht="65.099999999999994" customHeight="1" x14ac:dyDescent="0.65"/>
    <row r="442" ht="65.099999999999994" customHeight="1" x14ac:dyDescent="0.65"/>
    <row r="443" ht="65.099999999999994" customHeight="1" x14ac:dyDescent="0.65"/>
    <row r="444" ht="65.099999999999994" customHeight="1" x14ac:dyDescent="0.65"/>
    <row r="445" ht="65.099999999999994" customHeight="1" x14ac:dyDescent="0.65"/>
    <row r="446" ht="65.099999999999994" customHeight="1" x14ac:dyDescent="0.65"/>
    <row r="447" ht="65.099999999999994" customHeight="1" x14ac:dyDescent="0.65"/>
    <row r="448" ht="65.099999999999994" customHeight="1" x14ac:dyDescent="0.65"/>
    <row r="449" ht="65.099999999999994" customHeight="1" x14ac:dyDescent="0.65"/>
    <row r="450" ht="65.099999999999994" customHeight="1" x14ac:dyDescent="0.65"/>
    <row r="451" ht="65.099999999999994" customHeight="1" x14ac:dyDescent="0.65"/>
    <row r="452" ht="65.099999999999994" customHeight="1" x14ac:dyDescent="0.65"/>
    <row r="453" ht="65.099999999999994" customHeight="1" x14ac:dyDescent="0.65"/>
  </sheetData>
  <conditionalFormatting sqref="D2:D69">
    <cfRule type="containsText" dxfId="1" priority="2" operator="containsText" text="ELIMINAR">
      <formula>NOT(ISERROR(SEARCH("ELIMINAR",D2)))</formula>
    </cfRule>
  </conditionalFormatting>
  <pageMargins left="0.15748031496062992" right="0.15748031496062992" top="0.39370078740157483" bottom="0.43307086614173229" header="0.31496062992125984" footer="0.31496062992125984"/>
  <pageSetup scale="4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CAMBIOS </vt:lpstr>
      <vt:lpstr>Hoja1 (2)</vt:lpstr>
      <vt:lpstr>'CAMBIOS 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VERONICA</dc:creator>
  <cp:lastModifiedBy>VERONICA</cp:lastModifiedBy>
  <cp:lastPrinted>2021-11-24T19:19:45Z</cp:lastPrinted>
  <dcterms:created xsi:type="dcterms:W3CDTF">2020-07-13T19:37:07Z</dcterms:created>
  <dcterms:modified xsi:type="dcterms:W3CDTF">2022-01-25T16:56:18Z</dcterms:modified>
</cp:coreProperties>
</file>