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11490" windowHeight="762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Hoja1!$A$3:$X$6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1" l="1"/>
  <c r="H5" i="11"/>
  <c r="I5" i="11" s="1"/>
</calcChain>
</file>

<file path=xl/sharedStrings.xml><?xml version="1.0" encoding="utf-8"?>
<sst xmlns="http://schemas.openxmlformats.org/spreadsheetml/2006/main" count="21" uniqueCount="17">
  <si>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</si>
  <si>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</si>
  <si>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</si>
  <si>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</si>
  <si>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</si>
  <si>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</si>
  <si>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</si>
  <si>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</si>
  <si>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</si>
  <si>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</si>
  <si>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</si>
  <si>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</si>
  <si>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</si>
  <si>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SE</t>
  </si>
  <si>
    <t>KGM</t>
  </si>
  <si>
    <t xml:space="preserve">    GEN SUC22-0221</t>
  </si>
  <si>
    <t>ALMENDRA REBANADA S/CUTICULA GRANEL 1KG.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</si>
</sst>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68" formatCode="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  <charset val="177"/>
    </font>
    <font>
      <b/>
      <sz val="36"/>
      <name val="Levenim MT"/>
      <charset val="177"/>
    </font>
    <font>
      <sz val="48"/>
      <color theme="1"/>
      <name val="Levenim MT"/>
      <charset val="177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  <xf numFmtId="168" fontId="51" fillId="65" borderId="28" xfId="2110" quotePrefix="1" applyNumberFormat="1" applyFont="1" applyFill="1" applyBorder="1" applyAlignment="1">
      <alignment horizontal="center" vertical="center"/>
    </xf>
    <xf numFmtId="168" fontId="51" fillId="65" borderId="22" xfId="2110" quotePrefix="1" applyNumberFormat="1" applyFont="1" applyFill="1" applyBorder="1" applyAlignment="1">
      <alignment horizontal="center" vertical="center"/>
    </xf>
    <xf numFmtId="49" fontId="55" fillId="65" borderId="23" xfId="2110" quotePrefix="1" applyNumberFormat="1" applyFont="1" applyFill="1" applyBorder="1" applyAlignment="1">
      <alignment horizontal="center" vertical="center"/>
    </xf>
    <xf numFmtId="0" fontId="48" fillId="65" borderId="22" xfId="2111" applyFont="1" applyFill="1" applyBorder="1" applyAlignment="1">
      <alignment vertical="center" wrapText="1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2-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GENERAL "/>
      <sheetName val="A SUCURSALES"/>
      <sheetName val="RECTIFICACIONES"/>
      <sheetName val="FAMILIAS-LINEAS "/>
    </sheetNames>
    <sheetDataSet>
      <sheetData sheetId="0"/>
      <sheetData sheetId="1"/>
      <sheetData sheetId="2"/>
      <sheetData sheetId="3"/>
      <sheetData sheetId="4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3"/>
  <sheetViews>
    <sheetView tabSelected="1" zoomScale="39" zoomScaleNormal="39" workbookViewId="0">
      <selection activeCell="D7" sqref="D7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2.875" customWidth="1"/>
    <col min="7" max="7" width="22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0" t="s">
        <v>15</v>
      </c>
      <c r="B3" s="41"/>
      <c r="C3" s="41"/>
      <c r="D3" s="41"/>
      <c r="E3" s="37">
        <v>44617</v>
      </c>
      <c r="F3" s="38"/>
      <c r="G3" s="38"/>
      <c r="H3" s="38"/>
      <c r="I3" s="38"/>
      <c r="J3" s="38"/>
      <c r="K3" s="39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4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4" t="s">
        <v>11</v>
      </c>
      <c r="K4" s="35"/>
      <c r="L4" s="35"/>
      <c r="M4" s="35"/>
      <c r="N4" s="36"/>
      <c r="O4" s="9" t="s">
        <v>9</v>
      </c>
      <c r="P4" s="17" t="s">
        <v>2</v>
      </c>
      <c r="Q4" s="17" t="s">
        <v>3</v>
      </c>
      <c r="R4" s="17" t="s">
        <v>4</v>
      </c>
      <c r="S4" s="34" t="s">
        <v>11</v>
      </c>
      <c r="T4" s="35"/>
      <c r="U4" s="35"/>
      <c r="V4" s="35"/>
      <c r="W4" s="36"/>
      <c r="X4" s="18" t="s">
        <v>10</v>
      </c>
    </row>
    <row r="5" spans="1:27" ht="59.1" customHeight="1">
      <c r="A5" s="45">
        <v>669</v>
      </c>
      <c r="B5" s="46">
        <v>669</v>
      </c>
      <c r="C5" s="47" t="s">
        <v>13</v>
      </c>
      <c r="D5" s="48" t="s">
        <v>16</v>
      </c>
      <c r="E5" s="25" t="s">
        <v>14</v>
      </c>
      <c r="F5" s="26">
        <v>1</v>
      </c>
      <c r="G5" s="27">
        <v>180</v>
      </c>
      <c r="H5" s="19">
        <f>VLOOKUP(C5,'[1]FAMILIAS-LINEAS '!A:C,3,FALSE)</f>
        <v>0</v>
      </c>
      <c r="I5" s="20">
        <f t="shared" ref="I5" si="0">(G5/F5)/(1+(H5/100))</f>
        <v>180</v>
      </c>
      <c r="J5" s="21">
        <v>198</v>
      </c>
      <c r="K5" s="22">
        <v>194.4</v>
      </c>
      <c r="L5" s="22">
        <v>194.4</v>
      </c>
      <c r="M5" s="22">
        <v>190.8</v>
      </c>
      <c r="N5" s="28">
        <f t="shared" ref="N5" si="1">+(G5/F5)+0.01</f>
        <v>180.01</v>
      </c>
      <c r="O5" s="32"/>
      <c r="P5" s="33"/>
      <c r="Q5" s="31"/>
      <c r="R5" s="23"/>
      <c r="S5" s="22"/>
      <c r="T5" s="22"/>
      <c r="U5" s="22"/>
      <c r="V5" s="22"/>
      <c r="W5" s="29"/>
      <c r="X5" s="30">
        <v>9999</v>
      </c>
    </row>
    <row r="6" spans="1:27" ht="59.1" customHeight="1">
      <c r="B6" s="2"/>
      <c r="H6"/>
      <c r="I6" s="4"/>
      <c r="R6" s="3"/>
      <c r="S6" s="3"/>
      <c r="T6" s="3"/>
      <c r="U6" s="3"/>
      <c r="V6" s="3"/>
      <c r="W6" s="3"/>
    </row>
    <row r="7" spans="1:27" ht="59.1" customHeight="1">
      <c r="B7" s="2"/>
      <c r="H7"/>
      <c r="I7" s="4"/>
      <c r="R7" s="3"/>
      <c r="S7" s="3"/>
      <c r="T7" s="3"/>
      <c r="U7" s="3"/>
      <c r="V7" s="3"/>
      <c r="W7" s="3"/>
    </row>
    <row r="8" spans="1:27" ht="59.1" customHeight="1">
      <c r="B8" s="2"/>
      <c r="H8"/>
      <c r="I8" s="4"/>
      <c r="R8" s="3"/>
      <c r="S8" s="3"/>
      <c r="T8" s="3"/>
      <c r="U8" s="3"/>
      <c r="V8" s="3"/>
      <c r="W8" s="3"/>
    </row>
    <row r="9" spans="1:27" ht="59.1" customHeight="1">
      <c r="B9" s="2"/>
      <c r="H9"/>
      <c r="I9" s="4"/>
      <c r="R9" s="3"/>
      <c r="S9" s="3"/>
      <c r="T9" s="3"/>
      <c r="U9" s="3"/>
      <c r="V9" s="3"/>
      <c r="W9" s="3"/>
    </row>
    <row r="10" spans="1:27" ht="59.1" customHeight="1">
      <c r="B10" s="2"/>
      <c r="H10"/>
      <c r="I10" s="4"/>
      <c r="R10" s="3"/>
      <c r="S10" s="3"/>
      <c r="T10" s="3"/>
      <c r="U10" s="3"/>
      <c r="V10" s="3"/>
      <c r="W10" s="3"/>
    </row>
    <row r="11" spans="1:27" ht="59.1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59.1" customHeight="1">
      <c r="B1822" s="2"/>
      <c r="H1822"/>
      <c r="I1822" s="4"/>
      <c r="R1822" s="3"/>
      <c r="S1822" s="3"/>
      <c r="T1822" s="3"/>
      <c r="U1822" s="3"/>
      <c r="V1822" s="3"/>
      <c r="W1822" s="3"/>
    </row>
    <row r="1823" spans="2:23" ht="59.1" customHeight="1">
      <c r="B1823" s="2"/>
      <c r="H1823"/>
      <c r="I1823" s="4"/>
      <c r="R1823" s="3"/>
      <c r="S1823" s="3"/>
      <c r="T1823" s="3"/>
      <c r="U1823" s="3"/>
      <c r="V1823" s="3"/>
      <c r="W1823" s="3"/>
    </row>
  </sheetData>
  <mergeCells count="5">
    <mergeCell ref="J4:N4"/>
    <mergeCell ref="S4:W4"/>
    <mergeCell ref="E3:K3"/>
    <mergeCell ref="A3:D3"/>
    <mergeCell ref="L3:X3"/>
  </mergeCells>
  <conditionalFormatting sqref="J5">
    <cfRule type="containsText" dxfId="5" priority="6" operator="containsText" text="ELIMINAR POR PIEZA">
      <formula>NOT(ISERROR(SEARCH("ELIMINAR POR PIEZA",J5)))</formula>
    </cfRule>
  </conditionalFormatting>
  <conditionalFormatting sqref="S5">
    <cfRule type="containsText" dxfId="4" priority="5" operator="containsText" text="ELIMINAR POR CAJA">
      <formula>NOT(ISERROR(SEARCH("ELIMINAR POR CAJA",S5)))</formula>
    </cfRule>
  </conditionalFormatting>
  <conditionalFormatting sqref="S5 Q5 D5 J5">
    <cfRule type="containsText" dxfId="3" priority="4" operator="containsText" text="ELIMINAR">
      <formula>NOT(ISERROR(SEARCH("ELIMINAR",D5)))</formula>
    </cfRule>
  </conditionalFormatting>
  <conditionalFormatting sqref="J3:J4">
    <cfRule type="containsText" dxfId="2" priority="3" operator="containsText" text="ELIMINAR POR PIEZA">
      <formula>NOT(ISERROR(SEARCH("ELIMINAR POR PIEZA",J3)))</formula>
    </cfRule>
  </conditionalFormatting>
  <conditionalFormatting sqref="S3:S4">
    <cfRule type="containsText" dxfId="1" priority="2" operator="containsText" text="ELIMINAR POR CAJA">
      <formula>NOT(ISERROR(SEARCH("ELIMINAR POR CAJA",S3)))</formula>
    </cfRule>
  </conditionalFormatting>
  <conditionalFormatting sqref="J3:J4 Q3:Q4 S3:S4 D3:D4">
    <cfRule type="containsText" dxfId="0" priority="1" operator="containsText" text="ELIMINAR">
      <formula>NOT(ISERROR(SEARCH("ELIMINAR",D3)))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2022-02-25T22:36:46Z</dcterms:modified>
</cp:coreProperties>
</file>