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0" yWindow="0" windowWidth="20490" windowHeight="7650"/>
  </bookViews>
  <sheets>
    <sheet name="CAMBIOS " sheetId="4" r:id="rId1"/>
    <sheet name="Hoja1 (2)" sheetId="3" r:id="rId2"/>
  </sheets>
  <externalReferences>
    <externalReference r:id="rId3"/>
  </externalReferences>
  <definedNames>
    <definedName name="_xlnm.Print_Area" localSheetId="0">'CAMBIOS '!$A$2:$AK$40</definedName>
    <definedName name="_xlnm.Print_Area" localSheetId="1">'Hoja1 (2)'!#REF!</definedName>
    <definedName name="DESCRIPCION" localSheetId="0">#REF!</definedName>
    <definedName name="DESCRIPC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4" l="1"/>
  <c r="V40" i="4"/>
  <c r="AG40" i="4" s="1"/>
  <c r="U40" i="4"/>
  <c r="AF40" i="4" s="1"/>
  <c r="T40" i="4"/>
  <c r="AE40" i="4" s="1"/>
  <c r="S40" i="4"/>
  <c r="AD40" i="4" s="1"/>
  <c r="G40" i="4"/>
  <c r="F40" i="4"/>
  <c r="E40" i="4"/>
  <c r="D40" i="4"/>
  <c r="C40" i="4"/>
  <c r="B40" i="4"/>
  <c r="A40" i="4"/>
  <c r="AC39" i="4"/>
  <c r="AK39" i="4" s="1"/>
  <c r="W39" i="4"/>
  <c r="AB39" i="4" s="1"/>
  <c r="AJ39" i="4" s="1"/>
  <c r="V39" i="4"/>
  <c r="AG39" i="4" s="1"/>
  <c r="U39" i="4"/>
  <c r="AF39" i="4" s="1"/>
  <c r="T39" i="4"/>
  <c r="AE39" i="4" s="1"/>
  <c r="S39" i="4"/>
  <c r="AD39" i="4" s="1"/>
  <c r="G39" i="4"/>
  <c r="F39" i="4"/>
  <c r="E39" i="4"/>
  <c r="D39" i="4"/>
  <c r="C39" i="4"/>
  <c r="B39" i="4"/>
  <c r="A39" i="4"/>
  <c r="W38" i="4"/>
  <c r="AA38" i="4" s="1"/>
  <c r="AI38" i="4" s="1"/>
  <c r="V38" i="4"/>
  <c r="AG38" i="4" s="1"/>
  <c r="U38" i="4"/>
  <c r="AF38" i="4" s="1"/>
  <c r="T38" i="4"/>
  <c r="AE38" i="4" s="1"/>
  <c r="S38" i="4"/>
  <c r="AD38" i="4" s="1"/>
  <c r="G38" i="4"/>
  <c r="F38" i="4"/>
  <c r="E38" i="4"/>
  <c r="D38" i="4"/>
  <c r="C38" i="4"/>
  <c r="B38" i="4"/>
  <c r="A38" i="4"/>
  <c r="AE37" i="4"/>
  <c r="W37" i="4"/>
  <c r="AH37" i="4" s="1"/>
  <c r="V37" i="4"/>
  <c r="AG37" i="4" s="1"/>
  <c r="U37" i="4"/>
  <c r="AF37" i="4" s="1"/>
  <c r="T37" i="4"/>
  <c r="S37" i="4"/>
  <c r="AD37" i="4" s="1"/>
  <c r="I37" i="4"/>
  <c r="G37" i="4"/>
  <c r="F37" i="4"/>
  <c r="E37" i="4"/>
  <c r="D37" i="4"/>
  <c r="C37" i="4"/>
  <c r="B37" i="4"/>
  <c r="A37" i="4"/>
  <c r="W36" i="4"/>
  <c r="V36" i="4"/>
  <c r="AG36" i="4" s="1"/>
  <c r="U36" i="4"/>
  <c r="AF36" i="4" s="1"/>
  <c r="T36" i="4"/>
  <c r="AE36" i="4" s="1"/>
  <c r="S36" i="4"/>
  <c r="AD36" i="4" s="1"/>
  <c r="G36" i="4"/>
  <c r="F36" i="4"/>
  <c r="E36" i="4"/>
  <c r="D36" i="4"/>
  <c r="C36" i="4"/>
  <c r="B36" i="4"/>
  <c r="A36" i="4"/>
  <c r="W35" i="4"/>
  <c r="AC35" i="4" s="1"/>
  <c r="AK35" i="4" s="1"/>
  <c r="V35" i="4"/>
  <c r="AG35" i="4" s="1"/>
  <c r="U35" i="4"/>
  <c r="AF35" i="4" s="1"/>
  <c r="T35" i="4"/>
  <c r="AE35" i="4" s="1"/>
  <c r="S35" i="4"/>
  <c r="AD35" i="4" s="1"/>
  <c r="G35" i="4"/>
  <c r="F35" i="4"/>
  <c r="E35" i="4"/>
  <c r="D35" i="4"/>
  <c r="C35" i="4"/>
  <c r="B35" i="4"/>
  <c r="A35" i="4"/>
  <c r="AC34" i="4"/>
  <c r="AK34" i="4" s="1"/>
  <c r="W34" i="4"/>
  <c r="AA34" i="4" s="1"/>
  <c r="AI34" i="4" s="1"/>
  <c r="V34" i="4"/>
  <c r="AG34" i="4" s="1"/>
  <c r="U34" i="4"/>
  <c r="AF34" i="4" s="1"/>
  <c r="T34" i="4"/>
  <c r="AE34" i="4" s="1"/>
  <c r="S34" i="4"/>
  <c r="AD34" i="4" s="1"/>
  <c r="G34" i="4"/>
  <c r="F34" i="4"/>
  <c r="E34" i="4"/>
  <c r="D34" i="4"/>
  <c r="C34" i="4"/>
  <c r="B34" i="4"/>
  <c r="A34" i="4"/>
  <c r="AB33" i="4"/>
  <c r="AJ33" i="4" s="1"/>
  <c r="AA33" i="4"/>
  <c r="AI33" i="4" s="1"/>
  <c r="W33" i="4"/>
  <c r="AH33" i="4" s="1"/>
  <c r="V33" i="4"/>
  <c r="AG33" i="4" s="1"/>
  <c r="U33" i="4"/>
  <c r="AF33" i="4" s="1"/>
  <c r="T33" i="4"/>
  <c r="AE33" i="4" s="1"/>
  <c r="S33" i="4"/>
  <c r="AD33" i="4" s="1"/>
  <c r="G33" i="4"/>
  <c r="F33" i="4"/>
  <c r="E33" i="4"/>
  <c r="D33" i="4"/>
  <c r="C33" i="4"/>
  <c r="B33" i="4"/>
  <c r="A33" i="4"/>
  <c r="W32" i="4"/>
  <c r="AA32" i="4" s="1"/>
  <c r="AI32" i="4" s="1"/>
  <c r="V32" i="4"/>
  <c r="AG32" i="4" s="1"/>
  <c r="U32" i="4"/>
  <c r="AF32" i="4" s="1"/>
  <c r="T32" i="4"/>
  <c r="AE32" i="4" s="1"/>
  <c r="S32" i="4"/>
  <c r="AD32" i="4" s="1"/>
  <c r="G32" i="4"/>
  <c r="F32" i="4"/>
  <c r="E32" i="4"/>
  <c r="D32" i="4"/>
  <c r="C32" i="4"/>
  <c r="B32" i="4"/>
  <c r="A32" i="4"/>
  <c r="AG31" i="4"/>
  <c r="W31" i="4"/>
  <c r="V31" i="4"/>
  <c r="U31" i="4"/>
  <c r="AF31" i="4" s="1"/>
  <c r="T31" i="4"/>
  <c r="AE31" i="4" s="1"/>
  <c r="S31" i="4"/>
  <c r="AD31" i="4" s="1"/>
  <c r="G31" i="4"/>
  <c r="F31" i="4"/>
  <c r="E31" i="4"/>
  <c r="D31" i="4"/>
  <c r="C31" i="4"/>
  <c r="B31" i="4"/>
  <c r="A31" i="4"/>
  <c r="AC30" i="4"/>
  <c r="AK30" i="4" s="1"/>
  <c r="AB30" i="4"/>
  <c r="AJ30" i="4" s="1"/>
  <c r="W30" i="4"/>
  <c r="AA30" i="4" s="1"/>
  <c r="AI30" i="4" s="1"/>
  <c r="V30" i="4"/>
  <c r="AG30" i="4" s="1"/>
  <c r="U30" i="4"/>
  <c r="AF30" i="4" s="1"/>
  <c r="T30" i="4"/>
  <c r="AE30" i="4" s="1"/>
  <c r="S30" i="4"/>
  <c r="AD30" i="4" s="1"/>
  <c r="G30" i="4"/>
  <c r="F30" i="4"/>
  <c r="E30" i="4"/>
  <c r="D30" i="4"/>
  <c r="C30" i="4"/>
  <c r="B30" i="4"/>
  <c r="A30" i="4"/>
  <c r="W29" i="4"/>
  <c r="AH29" i="4" s="1"/>
  <c r="V29" i="4"/>
  <c r="AG29" i="4" s="1"/>
  <c r="U29" i="4"/>
  <c r="AF29" i="4" s="1"/>
  <c r="T29" i="4"/>
  <c r="AE29" i="4" s="1"/>
  <c r="S29" i="4"/>
  <c r="AD29" i="4" s="1"/>
  <c r="G29" i="4"/>
  <c r="F29" i="4"/>
  <c r="E29" i="4"/>
  <c r="D29" i="4"/>
  <c r="C29" i="4"/>
  <c r="B29" i="4"/>
  <c r="A29" i="4"/>
  <c r="W28" i="4"/>
  <c r="AH28" i="4" s="1"/>
  <c r="V28" i="4"/>
  <c r="AG28" i="4" s="1"/>
  <c r="U28" i="4"/>
  <c r="AF28" i="4" s="1"/>
  <c r="T28" i="4"/>
  <c r="AE28" i="4" s="1"/>
  <c r="S28" i="4"/>
  <c r="AD28" i="4" s="1"/>
  <c r="G28" i="4"/>
  <c r="F28" i="4"/>
  <c r="E28" i="4"/>
  <c r="D28" i="4"/>
  <c r="C28" i="4"/>
  <c r="B28" i="4"/>
  <c r="A28" i="4"/>
  <c r="AD27" i="4"/>
  <c r="W27" i="4"/>
  <c r="AC27" i="4" s="1"/>
  <c r="AK27" i="4" s="1"/>
  <c r="V27" i="4"/>
  <c r="AG27" i="4" s="1"/>
  <c r="U27" i="4"/>
  <c r="AF27" i="4" s="1"/>
  <c r="T27" i="4"/>
  <c r="AE27" i="4" s="1"/>
  <c r="S27" i="4"/>
  <c r="G27" i="4"/>
  <c r="F27" i="4"/>
  <c r="E27" i="4"/>
  <c r="D27" i="4"/>
  <c r="C27" i="4"/>
  <c r="B27" i="4"/>
  <c r="A27" i="4"/>
  <c r="AC26" i="4"/>
  <c r="AK26" i="4" s="1"/>
  <c r="AB26" i="4"/>
  <c r="AJ26" i="4" s="1"/>
  <c r="W26" i="4"/>
  <c r="AA26" i="4" s="1"/>
  <c r="AI26" i="4" s="1"/>
  <c r="V26" i="4"/>
  <c r="AG26" i="4" s="1"/>
  <c r="U26" i="4"/>
  <c r="AF26" i="4" s="1"/>
  <c r="T26" i="4"/>
  <c r="AE26" i="4" s="1"/>
  <c r="S26" i="4"/>
  <c r="AD26" i="4" s="1"/>
  <c r="G26" i="4"/>
  <c r="F26" i="4"/>
  <c r="E26" i="4"/>
  <c r="D26" i="4"/>
  <c r="C26" i="4"/>
  <c r="B26" i="4"/>
  <c r="A26" i="4"/>
  <c r="W25" i="4"/>
  <c r="AH25" i="4" s="1"/>
  <c r="V25" i="4"/>
  <c r="AG25" i="4" s="1"/>
  <c r="U25" i="4"/>
  <c r="AF25" i="4" s="1"/>
  <c r="T25" i="4"/>
  <c r="AE25" i="4" s="1"/>
  <c r="S25" i="4"/>
  <c r="AD25" i="4" s="1"/>
  <c r="G25" i="4"/>
  <c r="F25" i="4"/>
  <c r="E25" i="4"/>
  <c r="D25" i="4"/>
  <c r="C25" i="4"/>
  <c r="B25" i="4"/>
  <c r="A25" i="4"/>
  <c r="AD24" i="4"/>
  <c r="AA24" i="4"/>
  <c r="AI24" i="4" s="1"/>
  <c r="W24" i="4"/>
  <c r="V24" i="4"/>
  <c r="AG24" i="4" s="1"/>
  <c r="U24" i="4"/>
  <c r="AF24" i="4" s="1"/>
  <c r="T24" i="4"/>
  <c r="AE24" i="4" s="1"/>
  <c r="S24" i="4"/>
  <c r="G24" i="4"/>
  <c r="F24" i="4"/>
  <c r="E24" i="4"/>
  <c r="D24" i="4"/>
  <c r="C24" i="4"/>
  <c r="B24" i="4"/>
  <c r="A24" i="4"/>
  <c r="W23" i="4"/>
  <c r="V23" i="4"/>
  <c r="AG23" i="4" s="1"/>
  <c r="U23" i="4"/>
  <c r="AF23" i="4" s="1"/>
  <c r="T23" i="4"/>
  <c r="AE23" i="4" s="1"/>
  <c r="S23" i="4"/>
  <c r="AD23" i="4" s="1"/>
  <c r="G23" i="4"/>
  <c r="F23" i="4"/>
  <c r="E23" i="4"/>
  <c r="D23" i="4"/>
  <c r="C23" i="4"/>
  <c r="B23" i="4"/>
  <c r="A23" i="4"/>
  <c r="AA22" i="4"/>
  <c r="AI22" i="4" s="1"/>
  <c r="W22" i="4"/>
  <c r="AH22" i="4" s="1"/>
  <c r="V22" i="4"/>
  <c r="AG22" i="4" s="1"/>
  <c r="U22" i="4"/>
  <c r="AF22" i="4" s="1"/>
  <c r="T22" i="4"/>
  <c r="AE22" i="4" s="1"/>
  <c r="S22" i="4"/>
  <c r="AD22" i="4" s="1"/>
  <c r="G22" i="4"/>
  <c r="F22" i="4"/>
  <c r="E22" i="4"/>
  <c r="D22" i="4"/>
  <c r="C22" i="4"/>
  <c r="B22" i="4"/>
  <c r="A22" i="4"/>
  <c r="W21" i="4"/>
  <c r="V21" i="4"/>
  <c r="AG21" i="4" s="1"/>
  <c r="U21" i="4"/>
  <c r="AF21" i="4" s="1"/>
  <c r="T21" i="4"/>
  <c r="AE21" i="4" s="1"/>
  <c r="S21" i="4"/>
  <c r="AD21" i="4" s="1"/>
  <c r="G21" i="4"/>
  <c r="F21" i="4"/>
  <c r="E21" i="4"/>
  <c r="D21" i="4"/>
  <c r="C21" i="4"/>
  <c r="B21" i="4"/>
  <c r="A21" i="4"/>
  <c r="W20" i="4"/>
  <c r="AA20" i="4" s="1"/>
  <c r="AI20" i="4" s="1"/>
  <c r="V20" i="4"/>
  <c r="AG20" i="4" s="1"/>
  <c r="U20" i="4"/>
  <c r="AF20" i="4" s="1"/>
  <c r="T20" i="4"/>
  <c r="AE20" i="4" s="1"/>
  <c r="S20" i="4"/>
  <c r="AD20" i="4" s="1"/>
  <c r="G20" i="4"/>
  <c r="F20" i="4"/>
  <c r="E20" i="4"/>
  <c r="D20" i="4"/>
  <c r="C20" i="4"/>
  <c r="B20" i="4"/>
  <c r="A20" i="4"/>
  <c r="AF19" i="4"/>
  <c r="W19" i="4"/>
  <c r="AH19" i="4" s="1"/>
  <c r="V19" i="4"/>
  <c r="AG19" i="4" s="1"/>
  <c r="U19" i="4"/>
  <c r="T19" i="4"/>
  <c r="AE19" i="4" s="1"/>
  <c r="S19" i="4"/>
  <c r="AD19" i="4" s="1"/>
  <c r="G19" i="4"/>
  <c r="F19" i="4"/>
  <c r="E19" i="4"/>
  <c r="D19" i="4"/>
  <c r="C19" i="4"/>
  <c r="B19" i="4"/>
  <c r="A19" i="4"/>
  <c r="AA18" i="4"/>
  <c r="AI18" i="4" s="1"/>
  <c r="W18" i="4"/>
  <c r="AH18" i="4" s="1"/>
  <c r="V18" i="4"/>
  <c r="AG18" i="4" s="1"/>
  <c r="U18" i="4"/>
  <c r="AF18" i="4" s="1"/>
  <c r="T18" i="4"/>
  <c r="AE18" i="4" s="1"/>
  <c r="S18" i="4"/>
  <c r="AD18" i="4" s="1"/>
  <c r="G18" i="4"/>
  <c r="F18" i="4"/>
  <c r="E18" i="4"/>
  <c r="D18" i="4"/>
  <c r="C18" i="4"/>
  <c r="B18" i="4"/>
  <c r="A18" i="4"/>
  <c r="W17" i="4"/>
  <c r="AH17" i="4" s="1"/>
  <c r="V17" i="4"/>
  <c r="AG17" i="4" s="1"/>
  <c r="U17" i="4"/>
  <c r="AF17" i="4" s="1"/>
  <c r="T17" i="4"/>
  <c r="AE17" i="4" s="1"/>
  <c r="S17" i="4"/>
  <c r="AD17" i="4" s="1"/>
  <c r="G17" i="4"/>
  <c r="F17" i="4"/>
  <c r="E17" i="4"/>
  <c r="D17" i="4"/>
  <c r="C17" i="4"/>
  <c r="B17" i="4"/>
  <c r="A17" i="4"/>
  <c r="W16" i="4"/>
  <c r="AA16" i="4" s="1"/>
  <c r="AI16" i="4" s="1"/>
  <c r="V16" i="4"/>
  <c r="AG16" i="4" s="1"/>
  <c r="U16" i="4"/>
  <c r="AF16" i="4" s="1"/>
  <c r="T16" i="4"/>
  <c r="AE16" i="4" s="1"/>
  <c r="S16" i="4"/>
  <c r="AD16" i="4" s="1"/>
  <c r="G16" i="4"/>
  <c r="F16" i="4"/>
  <c r="E16" i="4"/>
  <c r="D16" i="4"/>
  <c r="C16" i="4"/>
  <c r="B16" i="4"/>
  <c r="A16" i="4"/>
  <c r="AC15" i="4"/>
  <c r="AK15" i="4" s="1"/>
  <c r="W15" i="4"/>
  <c r="AH15" i="4" s="1"/>
  <c r="V15" i="4"/>
  <c r="AG15" i="4" s="1"/>
  <c r="U15" i="4"/>
  <c r="AF15" i="4" s="1"/>
  <c r="T15" i="4"/>
  <c r="AE15" i="4" s="1"/>
  <c r="S15" i="4"/>
  <c r="AD15" i="4" s="1"/>
  <c r="G15" i="4"/>
  <c r="F15" i="4"/>
  <c r="E15" i="4"/>
  <c r="D15" i="4"/>
  <c r="C15" i="4"/>
  <c r="B15" i="4"/>
  <c r="A15" i="4"/>
  <c r="AA14" i="4"/>
  <c r="AI14" i="4" s="1"/>
  <c r="W14" i="4"/>
  <c r="AH14" i="4" s="1"/>
  <c r="V14" i="4"/>
  <c r="AG14" i="4" s="1"/>
  <c r="U14" i="4"/>
  <c r="AF14" i="4" s="1"/>
  <c r="T14" i="4"/>
  <c r="AE14" i="4" s="1"/>
  <c r="S14" i="4"/>
  <c r="AD14" i="4" s="1"/>
  <c r="G14" i="4"/>
  <c r="F14" i="4"/>
  <c r="E14" i="4"/>
  <c r="D14" i="4"/>
  <c r="C14" i="4"/>
  <c r="B14" i="4"/>
  <c r="A14" i="4"/>
  <c r="W13" i="4"/>
  <c r="V13" i="4"/>
  <c r="AG13" i="4" s="1"/>
  <c r="U13" i="4"/>
  <c r="AF13" i="4" s="1"/>
  <c r="T13" i="4"/>
  <c r="AE13" i="4" s="1"/>
  <c r="S13" i="4"/>
  <c r="AD13" i="4" s="1"/>
  <c r="G13" i="4"/>
  <c r="F13" i="4"/>
  <c r="E13" i="4"/>
  <c r="D13" i="4"/>
  <c r="C13" i="4"/>
  <c r="B13" i="4"/>
  <c r="A13" i="4"/>
  <c r="W12" i="4"/>
  <c r="AA12" i="4" s="1"/>
  <c r="AI12" i="4" s="1"/>
  <c r="V12" i="4"/>
  <c r="AG12" i="4" s="1"/>
  <c r="U12" i="4"/>
  <c r="AF12" i="4" s="1"/>
  <c r="T12" i="4"/>
  <c r="AE12" i="4" s="1"/>
  <c r="S12" i="4"/>
  <c r="AD12" i="4" s="1"/>
  <c r="G12" i="4"/>
  <c r="F12" i="4"/>
  <c r="E12" i="4"/>
  <c r="D12" i="4"/>
  <c r="C12" i="4"/>
  <c r="B12" i="4"/>
  <c r="A12" i="4"/>
  <c r="AF11" i="4"/>
  <c r="W11" i="4"/>
  <c r="AH11" i="4" s="1"/>
  <c r="V11" i="4"/>
  <c r="AG11" i="4" s="1"/>
  <c r="U11" i="4"/>
  <c r="T11" i="4"/>
  <c r="AE11" i="4" s="1"/>
  <c r="S11" i="4"/>
  <c r="AD11" i="4" s="1"/>
  <c r="G11" i="4"/>
  <c r="F11" i="4"/>
  <c r="E11" i="4"/>
  <c r="D11" i="4"/>
  <c r="C11" i="4"/>
  <c r="B11" i="4"/>
  <c r="A11" i="4"/>
  <c r="AF10" i="4"/>
  <c r="W10" i="4"/>
  <c r="AC10" i="4" s="1"/>
  <c r="AK10" i="4" s="1"/>
  <c r="V10" i="4"/>
  <c r="AG10" i="4" s="1"/>
  <c r="U10" i="4"/>
  <c r="T10" i="4"/>
  <c r="AE10" i="4" s="1"/>
  <c r="S10" i="4"/>
  <c r="AD10" i="4" s="1"/>
  <c r="G10" i="4"/>
  <c r="F10" i="4"/>
  <c r="E10" i="4"/>
  <c r="D10" i="4"/>
  <c r="C10" i="4"/>
  <c r="B10" i="4"/>
  <c r="A10" i="4"/>
  <c r="AC9" i="4"/>
  <c r="AK9" i="4" s="1"/>
  <c r="AB9" i="4"/>
  <c r="AJ9" i="4" s="1"/>
  <c r="W9" i="4"/>
  <c r="AH9" i="4" s="1"/>
  <c r="V9" i="4"/>
  <c r="AG9" i="4" s="1"/>
  <c r="U9" i="4"/>
  <c r="AF9" i="4" s="1"/>
  <c r="T9" i="4"/>
  <c r="AE9" i="4" s="1"/>
  <c r="S9" i="4"/>
  <c r="AD9" i="4" s="1"/>
  <c r="G9" i="4"/>
  <c r="F9" i="4"/>
  <c r="E9" i="4"/>
  <c r="D9" i="4"/>
  <c r="C9" i="4"/>
  <c r="B9" i="4"/>
  <c r="A9" i="4"/>
  <c r="W8" i="4"/>
  <c r="AC8" i="4" s="1"/>
  <c r="AK8" i="4" s="1"/>
  <c r="V8" i="4"/>
  <c r="AG8" i="4" s="1"/>
  <c r="U8" i="4"/>
  <c r="AF8" i="4" s="1"/>
  <c r="T8" i="4"/>
  <c r="AE8" i="4" s="1"/>
  <c r="S8" i="4"/>
  <c r="AD8" i="4" s="1"/>
  <c r="G8" i="4"/>
  <c r="F8" i="4"/>
  <c r="E8" i="4"/>
  <c r="D8" i="4"/>
  <c r="C8" i="4"/>
  <c r="B8" i="4"/>
  <c r="A8" i="4"/>
  <c r="W7" i="4"/>
  <c r="AB7" i="4" s="1"/>
  <c r="AJ7" i="4" s="1"/>
  <c r="V7" i="4"/>
  <c r="AG7" i="4" s="1"/>
  <c r="U7" i="4"/>
  <c r="AF7" i="4" s="1"/>
  <c r="T7" i="4"/>
  <c r="AE7" i="4" s="1"/>
  <c r="S7" i="4"/>
  <c r="AD7" i="4" s="1"/>
  <c r="G7" i="4"/>
  <c r="F7" i="4"/>
  <c r="E7" i="4"/>
  <c r="D7" i="4"/>
  <c r="C7" i="4"/>
  <c r="B7" i="4"/>
  <c r="A7" i="4"/>
  <c r="AC6" i="4"/>
  <c r="AK6" i="4" s="1"/>
  <c r="AB6" i="4"/>
  <c r="AJ6" i="4" s="1"/>
  <c r="W6" i="4"/>
  <c r="AA6" i="4" s="1"/>
  <c r="AI6" i="4" s="1"/>
  <c r="V6" i="4"/>
  <c r="AG6" i="4" s="1"/>
  <c r="U6" i="4"/>
  <c r="AF6" i="4" s="1"/>
  <c r="T6" i="4"/>
  <c r="AE6" i="4" s="1"/>
  <c r="S6" i="4"/>
  <c r="AD6" i="4" s="1"/>
  <c r="G6" i="4"/>
  <c r="F6" i="4"/>
  <c r="E6" i="4"/>
  <c r="D6" i="4"/>
  <c r="C6" i="4"/>
  <c r="B6" i="4"/>
  <c r="A6" i="4"/>
  <c r="W5" i="4"/>
  <c r="AH5" i="4" s="1"/>
  <c r="V5" i="4"/>
  <c r="AG5" i="4" s="1"/>
  <c r="U5" i="4"/>
  <c r="AF5" i="4" s="1"/>
  <c r="T5" i="4"/>
  <c r="AE5" i="4" s="1"/>
  <c r="S5" i="4"/>
  <c r="AD5" i="4" s="1"/>
  <c r="G5" i="4"/>
  <c r="F5" i="4"/>
  <c r="E5" i="4"/>
  <c r="D5" i="4"/>
  <c r="C5" i="4"/>
  <c r="B5" i="4"/>
  <c r="A5" i="4"/>
  <c r="E2" i="4"/>
  <c r="A2" i="4"/>
  <c r="AA11" i="4" l="1"/>
  <c r="AI11" i="4" s="1"/>
  <c r="AB16" i="4"/>
  <c r="AJ16" i="4" s="1"/>
  <c r="AA19" i="4"/>
  <c r="AI19" i="4" s="1"/>
  <c r="AA29" i="4"/>
  <c r="AI29" i="4" s="1"/>
  <c r="AA5" i="4"/>
  <c r="AI5" i="4" s="1"/>
  <c r="AB5" i="4"/>
  <c r="AJ5" i="4" s="1"/>
  <c r="AC7" i="4"/>
  <c r="AK7" i="4" s="1"/>
  <c r="AB11" i="4"/>
  <c r="AJ11" i="4" s="1"/>
  <c r="AB12" i="4"/>
  <c r="AJ12" i="4" s="1"/>
  <c r="AA15" i="4"/>
  <c r="AI15" i="4" s="1"/>
  <c r="AC16" i="4"/>
  <c r="AK16" i="4" s="1"/>
  <c r="AB19" i="4"/>
  <c r="AJ19" i="4" s="1"/>
  <c r="AB20" i="4"/>
  <c r="AJ20" i="4" s="1"/>
  <c r="AA25" i="4"/>
  <c r="AI25" i="4" s="1"/>
  <c r="I29" i="4"/>
  <c r="AB29" i="4"/>
  <c r="AJ29" i="4" s="1"/>
  <c r="AA37" i="4"/>
  <c r="AI37" i="4" s="1"/>
  <c r="AB38" i="4"/>
  <c r="AJ38" i="4" s="1"/>
  <c r="AC5" i="4"/>
  <c r="AK5" i="4" s="1"/>
  <c r="AA9" i="4"/>
  <c r="AI9" i="4" s="1"/>
  <c r="AC11" i="4"/>
  <c r="AK11" i="4" s="1"/>
  <c r="AC12" i="4"/>
  <c r="AK12" i="4" s="1"/>
  <c r="N14" i="4"/>
  <c r="Q14" i="4" s="1"/>
  <c r="AB15" i="4"/>
  <c r="AJ15" i="4" s="1"/>
  <c r="I18" i="4"/>
  <c r="AC19" i="4"/>
  <c r="AK19" i="4" s="1"/>
  <c r="AC20" i="4"/>
  <c r="AK20" i="4" s="1"/>
  <c r="H22" i="4"/>
  <c r="O22" i="4" s="1"/>
  <c r="R22" i="4" s="1"/>
  <c r="I25" i="4"/>
  <c r="AB25" i="4"/>
  <c r="AJ25" i="4" s="1"/>
  <c r="AB34" i="4"/>
  <c r="AJ34" i="4" s="1"/>
  <c r="AB37" i="4"/>
  <c r="AJ37" i="4" s="1"/>
  <c r="I5" i="4"/>
  <c r="I28" i="4"/>
  <c r="H28" i="4"/>
  <c r="I9" i="4"/>
  <c r="O11" i="4"/>
  <c r="R11" i="4" s="1"/>
  <c r="N11" i="4"/>
  <c r="Q11" i="4" s="1"/>
  <c r="AH7" i="4"/>
  <c r="AA8" i="4"/>
  <c r="AI8" i="4" s="1"/>
  <c r="I11" i="4"/>
  <c r="AC13" i="4"/>
  <c r="AK13" i="4" s="1"/>
  <c r="AB13" i="4"/>
  <c r="AJ13" i="4" s="1"/>
  <c r="AA13" i="4"/>
  <c r="AI13" i="4" s="1"/>
  <c r="O14" i="4"/>
  <c r="R14" i="4" s="1"/>
  <c r="N17" i="4"/>
  <c r="Q17" i="4" s="1"/>
  <c r="M17" i="4"/>
  <c r="P17" i="4" s="1"/>
  <c r="I17" i="4"/>
  <c r="AC21" i="4"/>
  <c r="AK21" i="4" s="1"/>
  <c r="AB21" i="4"/>
  <c r="AJ21" i="4" s="1"/>
  <c r="AA21" i="4"/>
  <c r="AI21" i="4" s="1"/>
  <c r="AC36" i="4"/>
  <c r="AK36" i="4" s="1"/>
  <c r="AB36" i="4"/>
  <c r="AJ36" i="4" s="1"/>
  <c r="AA36" i="4"/>
  <c r="AI36" i="4" s="1"/>
  <c r="AC28" i="4"/>
  <c r="AK28" i="4" s="1"/>
  <c r="AB28" i="4"/>
  <c r="AJ28" i="4" s="1"/>
  <c r="AA28" i="4"/>
  <c r="AI28" i="4" s="1"/>
  <c r="AH6" i="4"/>
  <c r="AA7" i="4"/>
  <c r="AI7" i="4" s="1"/>
  <c r="AB8" i="4"/>
  <c r="AJ8" i="4" s="1"/>
  <c r="AA10" i="4"/>
  <c r="AI10" i="4" s="1"/>
  <c r="M11" i="4"/>
  <c r="P11" i="4" s="1"/>
  <c r="I15" i="4"/>
  <c r="O17" i="4"/>
  <c r="R17" i="4" s="1"/>
  <c r="AH36" i="4"/>
  <c r="AH8" i="4"/>
  <c r="AB10" i="4"/>
  <c r="AJ10" i="4" s="1"/>
  <c r="AH10" i="4"/>
  <c r="AH13" i="4"/>
  <c r="I14" i="4"/>
  <c r="AC17" i="4"/>
  <c r="AK17" i="4" s="1"/>
  <c r="AB17" i="4"/>
  <c r="AJ17" i="4" s="1"/>
  <c r="AA17" i="4"/>
  <c r="AI17" i="4" s="1"/>
  <c r="O18" i="4"/>
  <c r="R18" i="4" s="1"/>
  <c r="N18" i="4"/>
  <c r="Q18" i="4" s="1"/>
  <c r="M18" i="4"/>
  <c r="P18" i="4" s="1"/>
  <c r="AH21" i="4"/>
  <c r="I22" i="4"/>
  <c r="AH12" i="4"/>
  <c r="AB14" i="4"/>
  <c r="AJ14" i="4" s="1"/>
  <c r="AH16" i="4"/>
  <c r="AB18" i="4"/>
  <c r="AJ18" i="4" s="1"/>
  <c r="AH20" i="4"/>
  <c r="AB22" i="4"/>
  <c r="AJ22" i="4" s="1"/>
  <c r="AB23" i="4"/>
  <c r="AJ23" i="4" s="1"/>
  <c r="AA23" i="4"/>
  <c r="AI23" i="4" s="1"/>
  <c r="AH23" i="4"/>
  <c r="H29" i="4"/>
  <c r="AB31" i="4"/>
  <c r="AJ31" i="4" s="1"/>
  <c r="AA31" i="4"/>
  <c r="AI31" i="4" s="1"/>
  <c r="AH31" i="4"/>
  <c r="O37" i="4"/>
  <c r="R37" i="4" s="1"/>
  <c r="N37" i="4"/>
  <c r="Q37" i="4" s="1"/>
  <c r="AC40" i="4"/>
  <c r="AK40" i="4" s="1"/>
  <c r="AB40" i="4"/>
  <c r="AJ40" i="4" s="1"/>
  <c r="AA40" i="4"/>
  <c r="AI40" i="4" s="1"/>
  <c r="AC14" i="4"/>
  <c r="AK14" i="4" s="1"/>
  <c r="AC18" i="4"/>
  <c r="AK18" i="4" s="1"/>
  <c r="AC22" i="4"/>
  <c r="AK22" i="4" s="1"/>
  <c r="AC23" i="4"/>
  <c r="AK23" i="4" s="1"/>
  <c r="AC24" i="4"/>
  <c r="AK24" i="4" s="1"/>
  <c r="AB24" i="4"/>
  <c r="AJ24" i="4" s="1"/>
  <c r="AH24" i="4"/>
  <c r="AC31" i="4"/>
  <c r="AK31" i="4" s="1"/>
  <c r="AC32" i="4"/>
  <c r="AK32" i="4" s="1"/>
  <c r="AB32" i="4"/>
  <c r="AJ32" i="4" s="1"/>
  <c r="AH32" i="4"/>
  <c r="M37" i="4"/>
  <c r="P37" i="4" s="1"/>
  <c r="H25" i="4"/>
  <c r="AB27" i="4"/>
  <c r="AJ27" i="4" s="1"/>
  <c r="AA27" i="4"/>
  <c r="AI27" i="4" s="1"/>
  <c r="AH27" i="4"/>
  <c r="AB35" i="4"/>
  <c r="AJ35" i="4" s="1"/>
  <c r="AA35" i="4"/>
  <c r="AI35" i="4" s="1"/>
  <c r="AH35" i="4"/>
  <c r="AH40" i="4"/>
  <c r="AC38" i="4"/>
  <c r="AK38" i="4" s="1"/>
  <c r="AH39" i="4"/>
  <c r="AC25" i="4"/>
  <c r="AK25" i="4" s="1"/>
  <c r="AH26" i="4"/>
  <c r="AC29" i="4"/>
  <c r="AK29" i="4" s="1"/>
  <c r="AH30" i="4"/>
  <c r="AC33" i="4"/>
  <c r="AK33" i="4" s="1"/>
  <c r="AH34" i="4"/>
  <c r="AC37" i="4"/>
  <c r="AK37" i="4" s="1"/>
  <c r="AH38" i="4"/>
  <c r="AA39" i="4"/>
  <c r="AI39" i="4" s="1"/>
  <c r="N22" i="4" l="1"/>
  <c r="Q22" i="4" s="1"/>
  <c r="M14" i="4"/>
  <c r="P14" i="4" s="1"/>
  <c r="M22" i="4"/>
  <c r="P22" i="4" s="1"/>
  <c r="O33" i="4"/>
  <c r="R33" i="4" s="1"/>
  <c r="N33" i="4"/>
  <c r="Q33" i="4" s="1"/>
  <c r="I33" i="4"/>
  <c r="M33" i="4"/>
  <c r="P33" i="4" s="1"/>
  <c r="I27" i="4"/>
  <c r="H27" i="4"/>
  <c r="O29" i="4"/>
  <c r="R29" i="4" s="1"/>
  <c r="N29" i="4"/>
  <c r="Q29" i="4" s="1"/>
  <c r="M29" i="4"/>
  <c r="P29" i="4" s="1"/>
  <c r="I10" i="4"/>
  <c r="O19" i="4"/>
  <c r="R19" i="4" s="1"/>
  <c r="N19" i="4"/>
  <c r="Q19" i="4" s="1"/>
  <c r="M19" i="4"/>
  <c r="P19" i="4" s="1"/>
  <c r="N28" i="4"/>
  <c r="Q28" i="4" s="1"/>
  <c r="M28" i="4"/>
  <c r="P28" i="4" s="1"/>
  <c r="O28" i="4"/>
  <c r="R28" i="4" s="1"/>
  <c r="I26" i="4"/>
  <c r="H26" i="4"/>
  <c r="I40" i="4"/>
  <c r="H40" i="4"/>
  <c r="O25" i="4"/>
  <c r="R25" i="4" s="1"/>
  <c r="N25" i="4"/>
  <c r="Q25" i="4" s="1"/>
  <c r="M25" i="4"/>
  <c r="P25" i="4" s="1"/>
  <c r="I21" i="4"/>
  <c r="H21" i="4"/>
  <c r="I13" i="4"/>
  <c r="I36" i="4"/>
  <c r="I30" i="4"/>
  <c r="I39" i="4"/>
  <c r="H39" i="4"/>
  <c r="I32" i="4"/>
  <c r="I24" i="4"/>
  <c r="H24" i="4"/>
  <c r="I31" i="4"/>
  <c r="I23" i="4"/>
  <c r="H23" i="4"/>
  <c r="I20" i="4"/>
  <c r="O15" i="4"/>
  <c r="R15" i="4" s="1"/>
  <c r="N15" i="4"/>
  <c r="Q15" i="4" s="1"/>
  <c r="M15" i="4"/>
  <c r="P15" i="4" s="1"/>
  <c r="I19" i="4"/>
  <c r="O9" i="4"/>
  <c r="R9" i="4" s="1"/>
  <c r="N9" i="4"/>
  <c r="Q9" i="4" s="1"/>
  <c r="M9" i="4"/>
  <c r="P9" i="4" s="1"/>
  <c r="O5" i="4"/>
  <c r="R5" i="4" s="1"/>
  <c r="N5" i="4"/>
  <c r="Q5" i="4" s="1"/>
  <c r="M5" i="4"/>
  <c r="P5" i="4" s="1"/>
  <c r="M12" i="4" l="1"/>
  <c r="P12" i="4" s="1"/>
  <c r="O12" i="4"/>
  <c r="R12" i="4" s="1"/>
  <c r="N12" i="4"/>
  <c r="Q12" i="4" s="1"/>
  <c r="O23" i="4"/>
  <c r="R23" i="4" s="1"/>
  <c r="N23" i="4"/>
  <c r="Q23" i="4" s="1"/>
  <c r="M23" i="4"/>
  <c r="P23" i="4" s="1"/>
  <c r="M39" i="4"/>
  <c r="P39" i="4" s="1"/>
  <c r="O39" i="4"/>
  <c r="R39" i="4" s="1"/>
  <c r="N39" i="4"/>
  <c r="Q39" i="4" s="1"/>
  <c r="O38" i="4"/>
  <c r="R38" i="4" s="1"/>
  <c r="N38" i="4"/>
  <c r="Q38" i="4" s="1"/>
  <c r="M38" i="4"/>
  <c r="P38" i="4" s="1"/>
  <c r="M16" i="4"/>
  <c r="P16" i="4" s="1"/>
  <c r="O16" i="4"/>
  <c r="R16" i="4" s="1"/>
  <c r="N16" i="4"/>
  <c r="Q16" i="4" s="1"/>
  <c r="M27" i="4"/>
  <c r="P27" i="4" s="1"/>
  <c r="O27" i="4"/>
  <c r="R27" i="4" s="1"/>
  <c r="N27" i="4"/>
  <c r="Q27" i="4" s="1"/>
  <c r="M7" i="4"/>
  <c r="P7" i="4" s="1"/>
  <c r="N7" i="4"/>
  <c r="Q7" i="4" s="1"/>
  <c r="O7" i="4"/>
  <c r="R7" i="4" s="1"/>
  <c r="O34" i="4"/>
  <c r="R34" i="4" s="1"/>
  <c r="N34" i="4"/>
  <c r="Q34" i="4" s="1"/>
  <c r="M34" i="4"/>
  <c r="P34" i="4" s="1"/>
  <c r="I12" i="4"/>
  <c r="I38" i="4"/>
  <c r="I16" i="4"/>
  <c r="N40" i="4"/>
  <c r="Q40" i="4" s="1"/>
  <c r="M40" i="4"/>
  <c r="P40" i="4" s="1"/>
  <c r="O40" i="4"/>
  <c r="R40" i="4" s="1"/>
  <c r="I7" i="4"/>
  <c r="I34" i="4"/>
  <c r="M20" i="4"/>
  <c r="P20" i="4" s="1"/>
  <c r="O20" i="4"/>
  <c r="R20" i="4" s="1"/>
  <c r="N20" i="4"/>
  <c r="Q20" i="4" s="1"/>
  <c r="M31" i="4"/>
  <c r="P31" i="4" s="1"/>
  <c r="O31" i="4"/>
  <c r="R31" i="4" s="1"/>
  <c r="N31" i="4"/>
  <c r="Q31" i="4" s="1"/>
  <c r="N32" i="4"/>
  <c r="Q32" i="4" s="1"/>
  <c r="M32" i="4"/>
  <c r="P32" i="4" s="1"/>
  <c r="O32" i="4"/>
  <c r="R32" i="4" s="1"/>
  <c r="O30" i="4"/>
  <c r="R30" i="4" s="1"/>
  <c r="M30" i="4"/>
  <c r="P30" i="4" s="1"/>
  <c r="N30" i="4"/>
  <c r="Q30" i="4" s="1"/>
  <c r="N36" i="4"/>
  <c r="Q36" i="4" s="1"/>
  <c r="M36" i="4"/>
  <c r="P36" i="4" s="1"/>
  <c r="O36" i="4"/>
  <c r="R36" i="4" s="1"/>
  <c r="N21" i="4"/>
  <c r="Q21" i="4" s="1"/>
  <c r="M21" i="4"/>
  <c r="P21" i="4" s="1"/>
  <c r="O21" i="4"/>
  <c r="R21" i="4" s="1"/>
  <c r="M35" i="4"/>
  <c r="P35" i="4" s="1"/>
  <c r="O35" i="4"/>
  <c r="R35" i="4" s="1"/>
  <c r="N35" i="4"/>
  <c r="Q35" i="4" s="1"/>
  <c r="M6" i="4"/>
  <c r="P6" i="4" s="1"/>
  <c r="O6" i="4"/>
  <c r="R6" i="4" s="1"/>
  <c r="N6" i="4"/>
  <c r="Q6" i="4" s="1"/>
  <c r="N8" i="4"/>
  <c r="Q8" i="4" s="1"/>
  <c r="O8" i="4"/>
  <c r="R8" i="4" s="1"/>
  <c r="M8" i="4"/>
  <c r="P8" i="4" s="1"/>
  <c r="N24" i="4"/>
  <c r="Q24" i="4" s="1"/>
  <c r="M24" i="4"/>
  <c r="P24" i="4" s="1"/>
  <c r="O24" i="4"/>
  <c r="R24" i="4" s="1"/>
  <c r="N13" i="4"/>
  <c r="Q13" i="4" s="1"/>
  <c r="M13" i="4"/>
  <c r="P13" i="4" s="1"/>
  <c r="O13" i="4"/>
  <c r="R13" i="4" s="1"/>
  <c r="O26" i="4"/>
  <c r="R26" i="4" s="1"/>
  <c r="N26" i="4"/>
  <c r="Q26" i="4" s="1"/>
  <c r="M26" i="4"/>
  <c r="P26" i="4" s="1"/>
  <c r="M10" i="4"/>
  <c r="P10" i="4" s="1"/>
  <c r="O10" i="4"/>
  <c r="R10" i="4" s="1"/>
  <c r="N10" i="4"/>
  <c r="Q10" i="4" s="1"/>
  <c r="I35" i="4"/>
  <c r="I6" i="4"/>
  <c r="I8" i="4"/>
</calcChain>
</file>

<file path=xl/sharedStrings.xml><?xml version="1.0" encoding="utf-8"?>
<sst xmlns="http://schemas.openxmlformats.org/spreadsheetml/2006/main" count="39" uniqueCount="15">
  <si>
    <t>RENGLON 18</t>
  </si>
  <si>
    <t>LIN</t>
  </si>
  <si>
    <t>DESCRIPCION</t>
  </si>
  <si>
    <t>UM</t>
  </si>
  <si>
    <t>IVA</t>
  </si>
  <si>
    <t>RENGLON 10</t>
  </si>
  <si>
    <t>PREC 1</t>
  </si>
  <si>
    <t>PREC 2</t>
  </si>
  <si>
    <t>PREC 3</t>
  </si>
  <si>
    <t>COSTO PZA</t>
  </si>
  <si>
    <t>PAQUETES</t>
  </si>
  <si>
    <t>CODIGO PRINCIPAL</t>
  </si>
  <si>
    <t>C</t>
  </si>
  <si>
    <t>CODIGO PRINC CJA</t>
  </si>
  <si>
    <t>COSTO 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</si>
</sst>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F800]dddd\,\ mmmm\ dd\,\ yyyy"/>
    <numFmt numFmtId="165" formatCode="0.00000"/>
    <numFmt numFmtId="166" formatCode="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Arial Narrow"/>
      <family val="2"/>
    </font>
    <font>
      <sz val="26"/>
      <name val="Arial Narrow"/>
      <family val="2"/>
    </font>
    <font>
      <sz val="36"/>
      <name val="Bahnschrift Light SemiCondensed"/>
      <family val="2"/>
    </font>
    <font>
      <b/>
      <sz val="24"/>
      <color theme="1"/>
      <name val="Bahnschrift Light SemiCondensed"/>
      <family val="2"/>
    </font>
    <font>
      <b/>
      <sz val="32"/>
      <color theme="1"/>
      <name val="Bahnschrift Light SemiCondensed"/>
      <family val="2"/>
    </font>
    <font>
      <b/>
      <sz val="22"/>
      <color theme="1"/>
      <name val="Bahnschrift Light SemiCondensed"/>
      <family val="2"/>
    </font>
    <font>
      <sz val="26"/>
      <color theme="1"/>
      <name val="Bahnschrift Light SemiCondensed"/>
      <family val="2"/>
    </font>
    <font>
      <b/>
      <sz val="20"/>
      <color theme="1"/>
      <name val="Bahnschrift Light SemiCondensed"/>
      <family val="2"/>
    </font>
    <font>
      <sz val="24"/>
      <color theme="1"/>
      <name val="Bahnschrift Light SemiCondensed"/>
      <family val="2"/>
    </font>
    <font>
      <b/>
      <sz val="28"/>
      <color theme="1"/>
      <name val="Bahnschrift Light SemiCondensed"/>
      <family val="2"/>
    </font>
    <font>
      <sz val="23"/>
      <color theme="1"/>
      <name val="Bahnschrift Light SemiCondensed"/>
      <family val="2"/>
    </font>
    <font>
      <b/>
      <sz val="32"/>
      <color theme="1"/>
      <name val="Calibri"/>
      <family val="2"/>
      <scheme val="minor"/>
    </font>
    <font>
      <sz val="22"/>
      <color theme="1"/>
      <name val="Bahnschrift Light SemiCondensed"/>
      <family val="2"/>
    </font>
    <font>
      <sz val="20"/>
      <color theme="1"/>
      <name val="Bahnschrift Light SemiCondensed"/>
      <family val="2"/>
    </font>
    <font>
      <sz val="28"/>
      <name val="Bahnschrift Light SemiCondensed"/>
      <family val="2"/>
    </font>
    <font>
      <b/>
      <sz val="23"/>
      <name val="Bahnschrift Light SemiCondensed"/>
      <family val="2"/>
    </font>
    <font>
      <sz val="24"/>
      <color rgb="FF000000"/>
      <name val="Bahnschrift Light SemiCondensed"/>
      <family val="2"/>
    </font>
    <font>
      <b/>
      <sz val="28"/>
      <name val="Bahnschrift Light SemiCondensed"/>
      <family val="2"/>
    </font>
    <font>
      <b/>
      <sz val="26"/>
      <name val="Arial"/>
      <family val="2"/>
    </font>
    <font>
      <sz val="23"/>
      <name val="Bahnschrift Light SemiCondensed"/>
      <family val="2"/>
    </font>
    <font>
      <b/>
      <sz val="32"/>
      <name val="Bahnschrift Light SemiCondensed"/>
      <family val="2"/>
    </font>
    <font>
      <sz val="22"/>
      <name val="Bahnschrift Light SemiCondensed"/>
      <family val="2"/>
    </font>
    <font>
      <b/>
      <sz val="48"/>
      <name val="Bahnschrift Light SemiCondensed"/>
      <family val="2"/>
    </font>
    <font>
      <b/>
      <sz val="28"/>
      <color theme="1"/>
      <name val="Calibri"/>
      <family val="2"/>
      <scheme val="minor"/>
    </font>
    <font>
      <b/>
      <sz val="35"/>
      <name val="Bahnschrift Light SemiCondensed"/>
      <family val="2"/>
    </font>
    <font>
      <sz val="23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BB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77">
    <xf numFmtId="0" fontId="0" fillId="0" borderId="0" xfId="0"/>
    <xf numFmtId="0" fontId="0" fillId="2" borderId="0" xfId="0" applyFill="1"/>
    <xf numFmtId="0" fontId="6" fillId="4" borderId="4" xfId="1" applyNumberFormat="1" applyFont="1" applyFill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43" fontId="20" fillId="11" borderId="9" xfId="7" quotePrefix="1" applyFont="1" applyFill="1" applyBorder="1" applyAlignment="1">
      <alignment horizontal="center" vertical="center"/>
    </xf>
    <xf numFmtId="165" fontId="21" fillId="3" borderId="10" xfId="7" quotePrefix="1" applyNumberFormat="1" applyFont="1" applyFill="1" applyBorder="1" applyAlignment="1">
      <alignment horizontal="center" vertical="center"/>
    </xf>
    <xf numFmtId="0" fontId="22" fillId="4" borderId="9" xfId="1" quotePrefix="1" applyNumberFormat="1" applyFont="1" applyFill="1" applyBorder="1" applyAlignment="1">
      <alignment horizontal="center" vertical="center"/>
    </xf>
    <xf numFmtId="43" fontId="22" fillId="0" borderId="9" xfId="7" quotePrefix="1" applyFont="1" applyFill="1" applyBorder="1" applyAlignment="1">
      <alignment horizontal="center" vertical="center"/>
    </xf>
    <xf numFmtId="43" fontId="23" fillId="2" borderId="9" xfId="7" quotePrefix="1" applyFont="1" applyFill="1" applyBorder="1" applyAlignment="1">
      <alignment horizontal="center" vertical="center"/>
    </xf>
    <xf numFmtId="43" fontId="24" fillId="11" borderId="9" xfId="1" quotePrefix="1" applyFont="1" applyFill="1" applyBorder="1" applyAlignment="1">
      <alignment horizontal="center" vertical="center"/>
    </xf>
    <xf numFmtId="43" fontId="20" fillId="11" borderId="9" xfId="1" quotePrefix="1" applyFont="1" applyFill="1" applyBorder="1" applyAlignment="1">
      <alignment horizontal="center" vertical="center"/>
    </xf>
    <xf numFmtId="0" fontId="3" fillId="0" borderId="8" xfId="3" applyNumberFormat="1" applyFont="1" applyFill="1" applyBorder="1" applyAlignment="1">
      <alignment horizontal="center" vertical="center" wrapText="1"/>
    </xf>
    <xf numFmtId="0" fontId="3" fillId="0" borderId="9" xfId="3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/>
    </xf>
    <xf numFmtId="43" fontId="27" fillId="2" borderId="9" xfId="7" quotePrefix="1" applyFont="1" applyFill="1" applyBorder="1" applyAlignment="1">
      <alignment horizontal="center" vertical="center"/>
    </xf>
    <xf numFmtId="0" fontId="26" fillId="2" borderId="0" xfId="0" applyFont="1" applyFill="1"/>
    <xf numFmtId="0" fontId="26" fillId="3" borderId="0" xfId="0" applyFont="1" applyFill="1"/>
    <xf numFmtId="0" fontId="28" fillId="4" borderId="0" xfId="1" applyNumberFormat="1" applyFont="1" applyFill="1" applyAlignment="1">
      <alignment horizontal="center"/>
    </xf>
    <xf numFmtId="0" fontId="28" fillId="0" borderId="0" xfId="0" applyFont="1" applyFill="1"/>
    <xf numFmtId="0" fontId="14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4" fillId="0" borderId="8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43" fontId="15" fillId="10" borderId="6" xfId="1" applyFont="1" applyFill="1" applyBorder="1" applyAlignment="1">
      <alignment horizontal="center" vertical="center"/>
    </xf>
    <xf numFmtId="1" fontId="9" fillId="0" borderId="6" xfId="2" applyNumberFormat="1" applyFont="1" applyBorder="1" applyAlignment="1">
      <alignment horizontal="center" vertical="center"/>
    </xf>
    <xf numFmtId="1" fontId="9" fillId="0" borderId="4" xfId="2" applyNumberFormat="1" applyFont="1" applyBorder="1" applyAlignment="1">
      <alignment horizontal="center" vertical="center"/>
    </xf>
    <xf numFmtId="49" fontId="10" fillId="0" borderId="3" xfId="2" applyNumberFormat="1" applyFont="1" applyBorder="1" applyAlignment="1">
      <alignment horizontal="center" vertical="center"/>
    </xf>
    <xf numFmtId="1" fontId="11" fillId="0" borderId="7" xfId="2" applyNumberFormat="1" applyFont="1" applyBorder="1" applyAlignment="1">
      <alignment horizontal="center" vertical="center"/>
    </xf>
    <xf numFmtId="1" fontId="10" fillId="5" borderId="3" xfId="2" applyNumberFormat="1" applyFont="1" applyFill="1" applyBorder="1" applyAlignment="1">
      <alignment horizontal="center" vertical="center"/>
    </xf>
    <xf numFmtId="1" fontId="6" fillId="3" borderId="4" xfId="2" applyNumberFormat="1" applyFont="1" applyFill="1" applyBorder="1" applyAlignment="1">
      <alignment vertical="center"/>
    </xf>
    <xf numFmtId="1" fontId="13" fillId="0" borderId="0" xfId="2" applyNumberFormat="1" applyFont="1" applyAlignment="1">
      <alignment vertical="center"/>
    </xf>
    <xf numFmtId="1" fontId="15" fillId="0" borderId="6" xfId="2" applyNumberFormat="1" applyFont="1" applyBorder="1" applyAlignment="1">
      <alignment horizontal="center" vertical="center"/>
    </xf>
    <xf numFmtId="49" fontId="15" fillId="0" borderId="6" xfId="2" applyNumberFormat="1" applyFont="1" applyBorder="1" applyAlignment="1">
      <alignment horizontal="center" vertical="center"/>
    </xf>
    <xf numFmtId="49" fontId="9" fillId="0" borderId="6" xfId="2" applyNumberFormat="1" applyFont="1" applyBorder="1" applyAlignment="1">
      <alignment horizontal="center" vertical="center"/>
    </xf>
    <xf numFmtId="1" fontId="11" fillId="0" borderId="6" xfId="2" applyNumberFormat="1" applyFont="1" applyBorder="1" applyAlignment="1">
      <alignment horizontal="center" vertical="center"/>
    </xf>
    <xf numFmtId="1" fontId="16" fillId="0" borderId="6" xfId="2" applyNumberFormat="1" applyFont="1" applyBorder="1" applyAlignment="1">
      <alignment horizontal="center" vertical="center"/>
    </xf>
    <xf numFmtId="1" fontId="12" fillId="10" borderId="6" xfId="2" applyNumberFormat="1" applyFont="1" applyFill="1" applyBorder="1" applyAlignment="1">
      <alignment horizontal="center" vertical="center"/>
    </xf>
    <xf numFmtId="1" fontId="4" fillId="0" borderId="9" xfId="4" applyNumberFormat="1" applyFont="1" applyBorder="1" applyAlignment="1">
      <alignment horizontal="center" vertical="center"/>
    </xf>
    <xf numFmtId="1" fontId="24" fillId="11" borderId="9" xfId="7" quotePrefix="1" applyNumberFormat="1" applyFont="1" applyFill="1" applyBorder="1" applyAlignment="1">
      <alignment horizontal="center" vertical="center"/>
    </xf>
    <xf numFmtId="1" fontId="17" fillId="11" borderId="9" xfId="7" quotePrefix="1" applyNumberFormat="1" applyFont="1" applyFill="1" applyBorder="1" applyAlignment="1">
      <alignment horizontal="center" vertical="center"/>
    </xf>
    <xf numFmtId="1" fontId="12" fillId="9" borderId="4" xfId="2" applyNumberFormat="1" applyFont="1" applyFill="1" applyBorder="1" applyAlignment="1">
      <alignment horizontal="center" vertical="center" wrapText="1"/>
    </xf>
    <xf numFmtId="1" fontId="17" fillId="0" borderId="9" xfId="7" quotePrefix="1" applyNumberFormat="1" applyFont="1" applyFill="1" applyBorder="1" applyAlignment="1">
      <alignment horizontal="left" vertical="center"/>
    </xf>
    <xf numFmtId="166" fontId="17" fillId="11" borderId="9" xfId="7" quotePrefix="1" applyNumberFormat="1" applyFont="1" applyFill="1" applyBorder="1" applyAlignment="1">
      <alignment horizontal="center" vertical="center"/>
    </xf>
    <xf numFmtId="49" fontId="18" fillId="11" borderId="2" xfId="7" quotePrefix="1" applyNumberFormat="1" applyFont="1" applyFill="1" applyBorder="1" applyAlignment="1">
      <alignment horizontal="center" vertical="center"/>
    </xf>
    <xf numFmtId="0" fontId="19" fillId="0" borderId="9" xfId="2" applyFont="1" applyBorder="1" applyAlignment="1">
      <alignment vertical="center" wrapText="1"/>
    </xf>
    <xf numFmtId="0" fontId="13" fillId="4" borderId="0" xfId="1" applyNumberFormat="1" applyFont="1" applyFill="1" applyBorder="1" applyAlignment="1">
      <alignment horizontal="center" vertical="center"/>
    </xf>
    <xf numFmtId="0" fontId="28" fillId="0" borderId="0" xfId="0" applyFont="1"/>
    <xf numFmtId="43" fontId="29" fillId="2" borderId="0" xfId="1" applyFont="1" applyFill="1"/>
    <xf numFmtId="0" fontId="32" fillId="0" borderId="0" xfId="0" applyFont="1"/>
    <xf numFmtId="0" fontId="0" fillId="0" borderId="0" xfId="0" applyAlignment="1">
      <alignment horizontal="left"/>
    </xf>
    <xf numFmtId="43" fontId="29" fillId="0" borderId="0" xfId="1" applyFont="1"/>
    <xf numFmtId="0" fontId="33" fillId="0" borderId="0" xfId="0" applyFont="1"/>
    <xf numFmtId="0" fontId="6" fillId="7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166" fontId="17" fillId="12" borderId="9" xfId="7" quotePrefix="1" applyNumberFormat="1" applyFont="1" applyFill="1" applyBorder="1" applyAlignment="1">
      <alignment horizontal="center" vertical="center"/>
    </xf>
    <xf numFmtId="49" fontId="18" fillId="12" borderId="2" xfId="7" quotePrefix="1" applyNumberFormat="1" applyFont="1" applyFill="1" applyBorder="1" applyAlignment="1">
      <alignment horizontal="center" vertical="center"/>
    </xf>
    <xf numFmtId="0" fontId="19" fillId="12" borderId="9" xfId="2" applyFont="1" applyFill="1" applyBorder="1" applyAlignment="1">
      <alignment vertical="center" wrapText="1"/>
    </xf>
    <xf numFmtId="1" fontId="25" fillId="5" borderId="3" xfId="4" applyNumberFormat="1" applyFont="1" applyFill="1" applyBorder="1" applyAlignment="1">
      <alignment horizontal="center" vertical="center"/>
    </xf>
    <xf numFmtId="1" fontId="25" fillId="5" borderId="4" xfId="4" applyNumberFormat="1" applyFont="1" applyFill="1" applyBorder="1" applyAlignment="1">
      <alignment horizontal="center" vertical="center"/>
    </xf>
    <xf numFmtId="1" fontId="25" fillId="5" borderId="5" xfId="4" applyNumberFormat="1" applyFont="1" applyFill="1" applyBorder="1" applyAlignment="1">
      <alignment horizontal="center" vertical="center"/>
    </xf>
    <xf numFmtId="164" fontId="5" fillId="6" borderId="3" xfId="4" applyNumberFormat="1" applyFont="1" applyFill="1" applyBorder="1" applyAlignment="1">
      <alignment horizontal="center" vertical="center"/>
    </xf>
    <xf numFmtId="164" fontId="5" fillId="6" borderId="4" xfId="4" applyNumberFormat="1" applyFont="1" applyFill="1" applyBorder="1" applyAlignment="1">
      <alignment horizontal="center" vertical="center"/>
    </xf>
    <xf numFmtId="164" fontId="5" fillId="6" borderId="5" xfId="4" applyNumberFormat="1" applyFont="1" applyFill="1" applyBorder="1" applyAlignment="1">
      <alignment horizontal="center" vertical="center"/>
    </xf>
    <xf numFmtId="0" fontId="6" fillId="7" borderId="3" xfId="2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8" fillId="8" borderId="4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</cellXfs>
  <cellStyles count="9">
    <cellStyle name="Millares" xfId="1" builtinId="3"/>
    <cellStyle name="Millares 10" xfId="7"/>
    <cellStyle name="Millares 2" xfId="3"/>
    <cellStyle name="Millares 2 63" xfId="5"/>
    <cellStyle name="Millares 30" xfId="6"/>
    <cellStyle name="Normal" xfId="0" builtinId="0"/>
    <cellStyle name="Normal 2" xfId="4"/>
    <cellStyle name="Normal 55" xfId="2"/>
    <cellStyle name="Normal 8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Cambios%20SUC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3">
          <cell r="A3" t="str">
            <v xml:space="preserve">    GEN SUC22-0094</v>
          </cell>
          <cell r="E3">
            <v>44586</v>
          </cell>
        </row>
        <row r="5">
          <cell r="A5">
            <v>7503002701782</v>
          </cell>
          <cell r="B5">
            <v>7503002701782</v>
          </cell>
          <cell r="C5" t="str">
            <v>GO</v>
          </cell>
          <cell r="D5" t="str">
            <v>CARMELITA SURTIDO FINO CASERO *GRANDES*</v>
          </cell>
          <cell r="E5" t="str">
            <v>PZA</v>
          </cell>
          <cell r="F5">
            <v>1</v>
          </cell>
          <cell r="H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V5">
            <v>0</v>
          </cell>
        </row>
        <row r="6">
          <cell r="A6">
            <v>351</v>
          </cell>
          <cell r="B6">
            <v>351</v>
          </cell>
          <cell r="C6" t="str">
            <v>DU</v>
          </cell>
          <cell r="D6" t="str">
            <v>ALMENDRA CONFITADA A GRANEL 1 KG.</v>
          </cell>
          <cell r="E6" t="str">
            <v>KGM</v>
          </cell>
          <cell r="F6">
            <v>1</v>
          </cell>
          <cell r="H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V6">
            <v>0</v>
          </cell>
        </row>
        <row r="7">
          <cell r="A7">
            <v>492</v>
          </cell>
          <cell r="B7">
            <v>492</v>
          </cell>
          <cell r="C7" t="str">
            <v>SE</v>
          </cell>
          <cell r="D7" t="str">
            <v>PASITAS CON CHOCOLATE GRANEL 1 KG.</v>
          </cell>
          <cell r="E7" t="str">
            <v>KGM</v>
          </cell>
          <cell r="F7">
            <v>1</v>
          </cell>
          <cell r="H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V7">
            <v>0</v>
          </cell>
        </row>
        <row r="8">
          <cell r="A8">
            <v>489</v>
          </cell>
          <cell r="B8">
            <v>489</v>
          </cell>
          <cell r="C8" t="str">
            <v>DU</v>
          </cell>
          <cell r="D8" t="str">
            <v>GALLETA CUBIERTA DE CHOC. A GRANEL 1 KG.</v>
          </cell>
          <cell r="E8" t="str">
            <v>KGM</v>
          </cell>
          <cell r="F8">
            <v>1</v>
          </cell>
          <cell r="H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V8">
            <v>0</v>
          </cell>
        </row>
        <row r="9">
          <cell r="A9">
            <v>7503011200788</v>
          </cell>
          <cell r="B9">
            <v>7503011200788</v>
          </cell>
          <cell r="C9" t="str">
            <v>DU</v>
          </cell>
          <cell r="D9" t="str">
            <v>PIRHUAN MAXAPAN 200 GRS.</v>
          </cell>
          <cell r="E9" t="str">
            <v>PZA</v>
          </cell>
          <cell r="F9">
            <v>1</v>
          </cell>
          <cell r="H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V9">
            <v>0</v>
          </cell>
        </row>
        <row r="10">
          <cell r="A10">
            <v>7503011200603</v>
          </cell>
          <cell r="B10">
            <v>7503011200603</v>
          </cell>
          <cell r="C10" t="str">
            <v>DU</v>
          </cell>
          <cell r="D10" t="str">
            <v>PIHUAN MAXAPAN AJONJOLI 200 GRS.</v>
          </cell>
          <cell r="E10" t="str">
            <v>PAQ</v>
          </cell>
          <cell r="F10">
            <v>1</v>
          </cell>
          <cell r="H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V10">
            <v>0</v>
          </cell>
        </row>
        <row r="11">
          <cell r="A11">
            <v>7503011200856</v>
          </cell>
          <cell r="B11">
            <v>7503011200856</v>
          </cell>
          <cell r="C11" t="str">
            <v>MM</v>
          </cell>
          <cell r="D11" t="str">
            <v>PIRHUAN CREMA NUEZ INDIA 300 GRS. S/AZ</v>
          </cell>
          <cell r="E11" t="str">
            <v>PZA</v>
          </cell>
          <cell r="F11">
            <v>1</v>
          </cell>
          <cell r="H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V11">
            <v>0</v>
          </cell>
        </row>
        <row r="12">
          <cell r="A12">
            <v>7503011200313</v>
          </cell>
          <cell r="B12">
            <v>7503011200313</v>
          </cell>
          <cell r="C12" t="str">
            <v>DU</v>
          </cell>
          <cell r="D12" t="str">
            <v>PIRHUAN CREMA CACAHUATE S/AZ 300 GRS.</v>
          </cell>
          <cell r="E12" t="str">
            <v>PZA</v>
          </cell>
          <cell r="F12">
            <v>1</v>
          </cell>
          <cell r="H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V12">
            <v>0</v>
          </cell>
        </row>
        <row r="13">
          <cell r="A13">
            <v>7503011200177</v>
          </cell>
          <cell r="B13">
            <v>7503011200177</v>
          </cell>
          <cell r="C13" t="str">
            <v>DU</v>
          </cell>
          <cell r="D13" t="str">
            <v>PIRHUAN CREMA AVELLANA S/AZ 300 GRS.</v>
          </cell>
          <cell r="E13" t="str">
            <v>PZA</v>
          </cell>
          <cell r="F13">
            <v>1</v>
          </cell>
          <cell r="H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V13">
            <v>0</v>
          </cell>
        </row>
        <row r="14">
          <cell r="A14">
            <v>7503012364441</v>
          </cell>
          <cell r="B14">
            <v>7503012364441</v>
          </cell>
          <cell r="C14" t="str">
            <v>DU</v>
          </cell>
          <cell r="D14" t="str">
            <v>PALETA CHAMOY TARASQUITAS 140 G.</v>
          </cell>
          <cell r="E14" t="str">
            <v>PZA</v>
          </cell>
          <cell r="F14">
            <v>1</v>
          </cell>
          <cell r="H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V14">
            <v>0</v>
          </cell>
        </row>
        <row r="15">
          <cell r="A15">
            <v>7503024327519</v>
          </cell>
          <cell r="B15">
            <v>7503012364359</v>
          </cell>
          <cell r="C15" t="str">
            <v>DU</v>
          </cell>
          <cell r="D15" t="str">
            <v>PALETA MANGO CON CHAMOY 140 GRS.</v>
          </cell>
          <cell r="E15" t="str">
            <v>PZA</v>
          </cell>
          <cell r="F15">
            <v>1</v>
          </cell>
          <cell r="H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V15">
            <v>0</v>
          </cell>
        </row>
        <row r="16">
          <cell r="A16">
            <v>7503024327502</v>
          </cell>
          <cell r="B16">
            <v>7503012364342</v>
          </cell>
          <cell r="C16" t="str">
            <v>DU</v>
          </cell>
          <cell r="D16" t="str">
            <v>PALETA MANGO CON CHILE 140 GRS.</v>
          </cell>
          <cell r="E16" t="str">
            <v>PZA</v>
          </cell>
          <cell r="F16">
            <v>1</v>
          </cell>
          <cell r="H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V16">
            <v>0</v>
          </cell>
        </row>
        <row r="17">
          <cell r="A17">
            <v>7503025851006</v>
          </cell>
          <cell r="B17">
            <v>7503025851006</v>
          </cell>
          <cell r="C17" t="str">
            <v>DU</v>
          </cell>
          <cell r="D17" t="str">
            <v>OLLITA DE TAMARINDO 12 P. 725 GRS.</v>
          </cell>
          <cell r="E17" t="str">
            <v>CHA</v>
          </cell>
          <cell r="F17">
            <v>1</v>
          </cell>
          <cell r="H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V17">
            <v>0</v>
          </cell>
        </row>
        <row r="18">
          <cell r="A18">
            <v>7501024595426</v>
          </cell>
          <cell r="B18">
            <v>7501024595426</v>
          </cell>
          <cell r="C18" t="str">
            <v>DU</v>
          </cell>
          <cell r="D18" t="str">
            <v>KISSES CHOC. SELECCIÓN ESP 110 GRS.</v>
          </cell>
          <cell r="E18" t="str">
            <v>PAQ</v>
          </cell>
          <cell r="F18">
            <v>1</v>
          </cell>
          <cell r="H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V18">
            <v>0</v>
          </cell>
        </row>
        <row r="19">
          <cell r="A19">
            <v>7501024595785</v>
          </cell>
          <cell r="B19">
            <v>7501024595785</v>
          </cell>
          <cell r="C19" t="str">
            <v>DU</v>
          </cell>
          <cell r="D19" t="str">
            <v>KISSES CHOC. LUXURY 127.4 GRS.</v>
          </cell>
          <cell r="E19" t="str">
            <v>PAQ</v>
          </cell>
          <cell r="F19">
            <v>1</v>
          </cell>
          <cell r="H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V19">
            <v>0</v>
          </cell>
        </row>
        <row r="20">
          <cell r="A20">
            <v>7501024595792</v>
          </cell>
          <cell r="B20">
            <v>7501024595792</v>
          </cell>
          <cell r="C20" t="str">
            <v>DU</v>
          </cell>
          <cell r="D20" t="str">
            <v>KISSES CHOC. PREMIUM 172.9 GRS.</v>
          </cell>
          <cell r="E20" t="str">
            <v>PAQ</v>
          </cell>
          <cell r="F20">
            <v>1</v>
          </cell>
          <cell r="H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V20">
            <v>0</v>
          </cell>
        </row>
        <row r="21">
          <cell r="A21">
            <v>41594206256</v>
          </cell>
          <cell r="B21">
            <v>41594347805</v>
          </cell>
          <cell r="C21" t="str">
            <v>ED</v>
          </cell>
          <cell r="D21" t="str">
            <v>VASO TERMICO # 16 DART 20 PZAS.</v>
          </cell>
          <cell r="E21" t="str">
            <v>PZA</v>
          </cell>
          <cell r="F21">
            <v>25</v>
          </cell>
          <cell r="H21">
            <v>16</v>
          </cell>
          <cell r="O21">
            <v>2663</v>
          </cell>
          <cell r="P21" t="str">
            <v>ED</v>
          </cell>
          <cell r="Q21" t="str">
            <v>VASO TERMICO # 16 DART 25/20 PZAS.</v>
          </cell>
          <cell r="R21" t="str">
            <v>CJA</v>
          </cell>
          <cell r="V21">
            <v>431.20000000000005</v>
          </cell>
        </row>
        <row r="22">
          <cell r="A22">
            <v>41594206607</v>
          </cell>
          <cell r="B22">
            <v>41594206607</v>
          </cell>
          <cell r="C22" t="str">
            <v>ED</v>
          </cell>
          <cell r="D22" t="str">
            <v>VASO TERMICO # 10 DART 25 PZAS.</v>
          </cell>
          <cell r="E22" t="str">
            <v>PAQ</v>
          </cell>
          <cell r="F22">
            <v>40</v>
          </cell>
          <cell r="H22">
            <v>16</v>
          </cell>
          <cell r="O22">
            <v>3116</v>
          </cell>
          <cell r="P22" t="str">
            <v>ED</v>
          </cell>
          <cell r="Q22" t="str">
            <v>VASO TERMICO # 10 DART 40/25 PZAS.</v>
          </cell>
          <cell r="R22" t="str">
            <v>CJA</v>
          </cell>
          <cell r="V22">
            <v>438.40000000000003</v>
          </cell>
        </row>
        <row r="23">
          <cell r="A23">
            <v>41594206232</v>
          </cell>
          <cell r="B23">
            <v>41594206232</v>
          </cell>
          <cell r="C23" t="str">
            <v>ED</v>
          </cell>
          <cell r="D23" t="str">
            <v>VASO TERMICO # 12 DART 25 PZAS.</v>
          </cell>
          <cell r="E23" t="str">
            <v>PZA</v>
          </cell>
          <cell r="F23">
            <v>40</v>
          </cell>
          <cell r="H23">
            <v>16</v>
          </cell>
          <cell r="O23">
            <v>3255</v>
          </cell>
          <cell r="P23" t="str">
            <v>ED</v>
          </cell>
          <cell r="Q23" t="str">
            <v>VASO TERMICO # 12 DART 40/25 PZAS.</v>
          </cell>
          <cell r="R23" t="str">
            <v>CJA</v>
          </cell>
          <cell r="V23">
            <v>532.6</v>
          </cell>
        </row>
        <row r="24">
          <cell r="A24">
            <v>41594231173</v>
          </cell>
          <cell r="B24">
            <v>415942311733</v>
          </cell>
          <cell r="C24" t="str">
            <v>ED</v>
          </cell>
          <cell r="D24" t="str">
            <v>VASO TERMICO # 8 DART ECO-UNICEL 25 PZAS</v>
          </cell>
          <cell r="E24" t="str">
            <v>PZA</v>
          </cell>
          <cell r="F24">
            <v>40</v>
          </cell>
          <cell r="H24">
            <v>16</v>
          </cell>
          <cell r="O24">
            <v>3115</v>
          </cell>
          <cell r="P24" t="str">
            <v>ED</v>
          </cell>
          <cell r="Q24" t="str">
            <v>VASO TERMICO # 8 DART ECO-UNICEL 40/25 P</v>
          </cell>
          <cell r="R24" t="str">
            <v>CJA</v>
          </cell>
          <cell r="V24">
            <v>380.6</v>
          </cell>
        </row>
        <row r="25">
          <cell r="A25">
            <v>41594206270</v>
          </cell>
          <cell r="B25">
            <v>4159420627</v>
          </cell>
          <cell r="C25" t="str">
            <v>ED</v>
          </cell>
          <cell r="D25" t="str">
            <v>VASO TERMICO #32 DART S/TAPA 15 PZAS.</v>
          </cell>
          <cell r="E25" t="str">
            <v>PAQ</v>
          </cell>
          <cell r="F25">
            <v>20</v>
          </cell>
          <cell r="H25">
            <v>16</v>
          </cell>
          <cell r="O25">
            <v>2225522</v>
          </cell>
          <cell r="P25" t="str">
            <v>ED</v>
          </cell>
          <cell r="Q25" t="str">
            <v>VASO TERMICO #32 DART S/TAPA 20/15 P.</v>
          </cell>
          <cell r="R25" t="str">
            <v>CJA</v>
          </cell>
          <cell r="V25">
            <v>416.20000000000005</v>
          </cell>
        </row>
        <row r="26">
          <cell r="A26">
            <v>1555552</v>
          </cell>
          <cell r="B26">
            <v>41594307205</v>
          </cell>
          <cell r="C26" t="str">
            <v>ED</v>
          </cell>
          <cell r="D26" t="str">
            <v>TAPA TERMICA DART P/VASO #10 100 PZAS.</v>
          </cell>
          <cell r="E26" t="str">
            <v>PAQ</v>
          </cell>
          <cell r="F26">
            <v>10</v>
          </cell>
          <cell r="H26">
            <v>16</v>
          </cell>
          <cell r="O26">
            <v>142482</v>
          </cell>
          <cell r="P26" t="str">
            <v>ED</v>
          </cell>
          <cell r="Q26" t="str">
            <v>TAPA TERMICA DART P/VASO #10 10/100 P.</v>
          </cell>
          <cell r="R26" t="str">
            <v>CJA</v>
          </cell>
          <cell r="V26">
            <v>724.30000000000007</v>
          </cell>
        </row>
        <row r="27">
          <cell r="A27">
            <v>7501007809000</v>
          </cell>
          <cell r="B27">
            <v>41594307250</v>
          </cell>
          <cell r="C27" t="str">
            <v>ED</v>
          </cell>
          <cell r="D27" t="str">
            <v>TAPA TERMICA DART P/VASO #12 100 PZAS.</v>
          </cell>
          <cell r="E27" t="str">
            <v>PAQ</v>
          </cell>
          <cell r="F27">
            <v>10</v>
          </cell>
          <cell r="H27">
            <v>16</v>
          </cell>
          <cell r="O27">
            <v>7507080901112</v>
          </cell>
          <cell r="P27" t="str">
            <v>ED</v>
          </cell>
          <cell r="Q27" t="str">
            <v>TAPA TERMICA DART P/VASO #12 10/100 PZAS</v>
          </cell>
          <cell r="R27" t="str">
            <v>CJA</v>
          </cell>
          <cell r="V27">
            <v>449.40000000000003</v>
          </cell>
        </row>
        <row r="28">
          <cell r="A28">
            <v>14554</v>
          </cell>
          <cell r="B28">
            <v>14554</v>
          </cell>
          <cell r="C28" t="str">
            <v>ED</v>
          </cell>
          <cell r="D28" t="str">
            <v>TAPA TERMICA DART P/VASO #8 100 PZAS.</v>
          </cell>
          <cell r="E28" t="str">
            <v>PAQ</v>
          </cell>
          <cell r="F28">
            <v>10</v>
          </cell>
          <cell r="H28">
            <v>16</v>
          </cell>
          <cell r="O28">
            <v>32454</v>
          </cell>
          <cell r="P28" t="str">
            <v>ED</v>
          </cell>
          <cell r="Q28" t="str">
            <v>TAPA TERMICA DART P/VASO #8 10/100 PZAS.</v>
          </cell>
          <cell r="R28" t="str">
            <v>CJA</v>
          </cell>
          <cell r="V28">
            <v>661.4</v>
          </cell>
        </row>
        <row r="29">
          <cell r="A29">
            <v>31024</v>
          </cell>
          <cell r="B29">
            <v>41594903247</v>
          </cell>
          <cell r="C29" t="str">
            <v>ED</v>
          </cell>
          <cell r="D29" t="str">
            <v>TAPA TERMICA DART PARA ENVASE</v>
          </cell>
          <cell r="E29" t="str">
            <v>PAQ</v>
          </cell>
          <cell r="F29">
            <v>10</v>
          </cell>
          <cell r="H29">
            <v>16</v>
          </cell>
          <cell r="O29">
            <v>31028</v>
          </cell>
          <cell r="P29" t="str">
            <v>ED</v>
          </cell>
          <cell r="Q29" t="str">
            <v>TAPA TERMICA DART PARA ENVASE 10 PAQ.</v>
          </cell>
          <cell r="R29" t="str">
            <v>CJA</v>
          </cell>
          <cell r="V29">
            <v>485.90000000000003</v>
          </cell>
        </row>
        <row r="30">
          <cell r="A30">
            <v>15010</v>
          </cell>
          <cell r="B30" t="str">
            <v>CEP SUAV PZ</v>
          </cell>
          <cell r="C30" t="str">
            <v>01</v>
          </cell>
          <cell r="D30" t="str">
            <v>ESCOBA LUPITA CEPILLO SUAVE 1 PZA.</v>
          </cell>
          <cell r="E30" t="str">
            <v>PZA</v>
          </cell>
          <cell r="F30">
            <v>1</v>
          </cell>
          <cell r="H30">
            <v>16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V30">
            <v>0</v>
          </cell>
        </row>
        <row r="31">
          <cell r="A31">
            <v>15011</v>
          </cell>
          <cell r="B31">
            <v>7502246650344</v>
          </cell>
          <cell r="C31" t="str">
            <v>01</v>
          </cell>
          <cell r="D31" t="str">
            <v>ESCOBA LUPITA ABANICO MEDIANO 1 PZA.</v>
          </cell>
          <cell r="E31" t="str">
            <v>PZA</v>
          </cell>
          <cell r="F31">
            <v>1</v>
          </cell>
          <cell r="H31">
            <v>16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V31">
            <v>0</v>
          </cell>
        </row>
        <row r="32">
          <cell r="A32">
            <v>15014</v>
          </cell>
          <cell r="B32">
            <v>735</v>
          </cell>
          <cell r="C32" t="str">
            <v>01</v>
          </cell>
          <cell r="D32" t="str">
            <v>JALADOR 1 PZA.</v>
          </cell>
          <cell r="E32" t="str">
            <v>PZA</v>
          </cell>
          <cell r="F32">
            <v>1</v>
          </cell>
          <cell r="H32">
            <v>16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V32">
            <v>0</v>
          </cell>
        </row>
        <row r="33">
          <cell r="A33">
            <v>15016</v>
          </cell>
          <cell r="B33" t="str">
            <v>LAMINA PZ</v>
          </cell>
          <cell r="C33" t="str">
            <v>01</v>
          </cell>
          <cell r="D33" t="str">
            <v>RECOGEDOR LAMINA 1 PZA.</v>
          </cell>
          <cell r="E33" t="str">
            <v>PZA</v>
          </cell>
          <cell r="F33">
            <v>1</v>
          </cell>
          <cell r="H33">
            <v>16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V33">
            <v>0</v>
          </cell>
        </row>
        <row r="34">
          <cell r="A34">
            <v>3615132</v>
          </cell>
          <cell r="B34">
            <v>3615132</v>
          </cell>
          <cell r="C34" t="str">
            <v>VO</v>
          </cell>
          <cell r="D34" t="str">
            <v>BARQUILLOS 100 PZAS. ECONOMICO</v>
          </cell>
          <cell r="E34" t="str">
            <v>PAQ</v>
          </cell>
          <cell r="F34">
            <v>1</v>
          </cell>
          <cell r="H34">
            <v>16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V34">
            <v>0</v>
          </cell>
        </row>
        <row r="35">
          <cell r="A35">
            <v>7502273320173</v>
          </cell>
          <cell r="B35">
            <v>7502273320173</v>
          </cell>
          <cell r="C35" t="str">
            <v>ED</v>
          </cell>
          <cell r="D35" t="str">
            <v>BANDERILLA DE 25 CM.</v>
          </cell>
          <cell r="E35" t="str">
            <v>PZA</v>
          </cell>
          <cell r="F35">
            <v>1</v>
          </cell>
          <cell r="H35">
            <v>16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V35">
            <v>0</v>
          </cell>
        </row>
        <row r="36">
          <cell r="A36">
            <v>775019151</v>
          </cell>
          <cell r="B36">
            <v>775019151</v>
          </cell>
          <cell r="C36" t="str">
            <v>ED</v>
          </cell>
          <cell r="D36" t="str">
            <v>PALO PARA ELOTES A GRANEL  1 KG.</v>
          </cell>
          <cell r="E36" t="str">
            <v>KGM</v>
          </cell>
          <cell r="F36">
            <v>1</v>
          </cell>
          <cell r="H36">
            <v>16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V36">
            <v>0</v>
          </cell>
        </row>
        <row r="37">
          <cell r="A37">
            <v>775019152</v>
          </cell>
          <cell r="B37">
            <v>775019152</v>
          </cell>
          <cell r="C37" t="str">
            <v>ED</v>
          </cell>
          <cell r="D37" t="str">
            <v>PALO PARA PALETA A GRANEL 1 KG.</v>
          </cell>
          <cell r="E37" t="str">
            <v>KGM</v>
          </cell>
          <cell r="F37">
            <v>1</v>
          </cell>
          <cell r="H37">
            <v>16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V37">
            <v>0</v>
          </cell>
        </row>
        <row r="38">
          <cell r="A38">
            <v>775019153</v>
          </cell>
          <cell r="B38">
            <v>775019153</v>
          </cell>
          <cell r="C38" t="str">
            <v>ED</v>
          </cell>
          <cell r="D38" t="str">
            <v>PALO REDONDO A GRANEL 1 KG.</v>
          </cell>
          <cell r="E38" t="str">
            <v>KGM</v>
          </cell>
          <cell r="F38">
            <v>1</v>
          </cell>
          <cell r="H38">
            <v>16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V38">
            <v>0</v>
          </cell>
        </row>
        <row r="39">
          <cell r="A39">
            <v>485</v>
          </cell>
          <cell r="B39">
            <v>485</v>
          </cell>
          <cell r="C39" t="str">
            <v>DU</v>
          </cell>
          <cell r="D39" t="str">
            <v>GOMITAS A GRANEL 1 KG. GOTA GRANDE</v>
          </cell>
          <cell r="E39" t="str">
            <v>KGM</v>
          </cell>
          <cell r="F39">
            <v>1</v>
          </cell>
          <cell r="H39">
            <v>0</v>
          </cell>
          <cell r="O39">
            <v>7503013799037</v>
          </cell>
          <cell r="P39" t="str">
            <v>DU</v>
          </cell>
          <cell r="Q39" t="str">
            <v>GOMITAS BOLSA 1 KG. GOTA GDE. GOU G.</v>
          </cell>
          <cell r="R39" t="str">
            <v>BOL</v>
          </cell>
          <cell r="V39">
            <v>74.400000000000006</v>
          </cell>
        </row>
        <row r="40">
          <cell r="A40">
            <v>485</v>
          </cell>
          <cell r="B40">
            <v>485</v>
          </cell>
          <cell r="C40" t="str">
            <v>DU</v>
          </cell>
          <cell r="D40" t="str">
            <v>GOMITAS A GRANEL 1 KG. GOTA GRANDE</v>
          </cell>
          <cell r="E40" t="str">
            <v>KGM</v>
          </cell>
          <cell r="F40">
            <v>1</v>
          </cell>
          <cell r="H40">
            <v>0</v>
          </cell>
          <cell r="O40">
            <v>7503006730009</v>
          </cell>
          <cell r="P40" t="str">
            <v>DU</v>
          </cell>
          <cell r="Q40" t="str">
            <v>GOMITAS BOLSA 1 KG. GOTA GDE HADA</v>
          </cell>
          <cell r="R40" t="str">
            <v>PZA</v>
          </cell>
          <cell r="V40">
            <v>74.400000000000006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04"/>
  <sheetViews>
    <sheetView tabSelected="1" view="pageBreakPreview" zoomScale="40" zoomScaleNormal="40" zoomScaleSheetLayoutView="40" workbookViewId="0">
      <selection activeCell="F22" sqref="F22"/>
    </sheetView>
  </sheetViews>
  <sheetFormatPr baseColWidth="10" defaultRowHeight="42" x14ac:dyDescent="0.65"/>
  <cols>
    <col min="1" max="1" width="37.42578125" customWidth="1"/>
    <col min="2" max="2" width="38" customWidth="1"/>
    <col min="4" max="4" width="88.85546875" customWidth="1"/>
    <col min="5" max="5" width="11.28515625" customWidth="1"/>
    <col min="6" max="6" width="14" customWidth="1"/>
    <col min="7" max="7" width="10.5703125" customWidth="1"/>
    <col min="8" max="8" width="23.7109375" style="23" customWidth="1"/>
    <col min="9" max="9" width="30.28515625" style="17" customWidth="1"/>
    <col min="10" max="10" width="19.7109375" style="18" hidden="1" customWidth="1"/>
    <col min="11" max="12" width="13.7109375" style="18" hidden="1" customWidth="1"/>
    <col min="13" max="13" width="17.5703125" style="52" hidden="1" customWidth="1"/>
    <col min="14" max="14" width="20" style="52" hidden="1" customWidth="1"/>
    <col min="15" max="15" width="18.5703125" style="52" hidden="1" customWidth="1"/>
    <col min="16" max="18" width="28.42578125" style="20" customWidth="1"/>
    <col min="19" max="19" width="32.140625" style="24" hidden="1" customWidth="1"/>
    <col min="20" max="20" width="14.5703125" style="24" hidden="1" customWidth="1"/>
    <col min="21" max="21" width="78" style="24" hidden="1" customWidth="1"/>
    <col min="22" max="22" width="14.5703125" style="24" hidden="1" customWidth="1"/>
    <col min="23" max="23" width="21" style="56" hidden="1" customWidth="1"/>
    <col min="24" max="26" width="13.7109375" style="18" hidden="1" customWidth="1"/>
    <col min="27" max="27" width="19.7109375" style="52" hidden="1" customWidth="1"/>
    <col min="28" max="28" width="17.85546875" style="52" hidden="1" customWidth="1"/>
    <col min="29" max="29" width="19.28515625" style="52" hidden="1" customWidth="1"/>
    <col min="30" max="30" width="38.140625" customWidth="1"/>
    <col min="31" max="31" width="11.85546875" customWidth="1"/>
    <col min="32" max="32" width="93.140625" customWidth="1"/>
    <col min="33" max="33" width="11.28515625" customWidth="1"/>
    <col min="34" max="34" width="28.42578125" style="25" customWidth="1"/>
    <col min="35" max="37" width="35" style="16" customWidth="1"/>
    <col min="38" max="38" width="21.140625" customWidth="1"/>
    <col min="39" max="39" width="26.85546875" customWidth="1"/>
    <col min="40" max="40" width="24.7109375" customWidth="1"/>
  </cols>
  <sheetData>
    <row r="1" spans="1:40" s="1" customFormat="1" ht="73.5" customHeight="1" thickBot="1" x14ac:dyDescent="0.7">
      <c r="H1" s="16"/>
      <c r="I1" s="17"/>
      <c r="J1" s="18"/>
      <c r="K1" s="18"/>
      <c r="L1" s="18"/>
      <c r="M1" s="52"/>
      <c r="N1" s="52"/>
      <c r="O1" s="52"/>
      <c r="P1" s="20"/>
      <c r="Q1" s="20"/>
      <c r="R1" s="20"/>
      <c r="S1" s="21"/>
      <c r="T1" s="21"/>
      <c r="U1" s="21"/>
      <c r="V1" s="21"/>
      <c r="W1" s="53"/>
      <c r="X1" s="18"/>
      <c r="Y1" s="18"/>
      <c r="Z1" s="18"/>
      <c r="AA1" s="52"/>
      <c r="AB1" s="52"/>
      <c r="AC1" s="52"/>
      <c r="AH1" s="22"/>
      <c r="AI1" s="16"/>
      <c r="AJ1" s="16"/>
      <c r="AK1" s="16"/>
    </row>
    <row r="2" spans="1:40" ht="59.25" thickBot="1" x14ac:dyDescent="0.55000000000000004">
      <c r="A2" s="63" t="str">
        <f>+[1]Hoja1!$A$3</f>
        <v xml:space="preserve">    GEN SUC22-0094</v>
      </c>
      <c r="B2" s="64"/>
      <c r="C2" s="64"/>
      <c r="D2" s="65"/>
      <c r="E2" s="66">
        <f>+[1]Hoja1!$E$3</f>
        <v>44586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8"/>
      <c r="AL2" s="54"/>
      <c r="AM2" s="54"/>
      <c r="AN2" s="54"/>
    </row>
    <row r="3" spans="1:40" ht="40.5" thickBot="1" x14ac:dyDescent="0.55000000000000004">
      <c r="A3" s="69"/>
      <c r="B3" s="70"/>
      <c r="C3" s="70"/>
      <c r="D3" s="70"/>
      <c r="E3" s="70"/>
      <c r="F3" s="70"/>
      <c r="G3" s="70"/>
      <c r="H3" s="70"/>
      <c r="I3" s="70"/>
      <c r="J3" s="2"/>
      <c r="K3" s="2"/>
      <c r="L3" s="2"/>
      <c r="M3" s="58"/>
      <c r="N3" s="58"/>
      <c r="O3" s="58"/>
      <c r="P3" s="3"/>
      <c r="Q3" s="3"/>
      <c r="R3" s="3"/>
      <c r="S3" s="71" t="s">
        <v>10</v>
      </c>
      <c r="T3" s="72"/>
      <c r="U3" s="72"/>
      <c r="V3" s="72"/>
      <c r="W3" s="73"/>
      <c r="X3" s="2"/>
      <c r="Y3" s="2"/>
      <c r="Z3" s="2"/>
      <c r="AA3" s="59"/>
      <c r="AB3" s="59"/>
      <c r="AC3" s="59"/>
      <c r="AD3" s="74" t="s">
        <v>10</v>
      </c>
      <c r="AE3" s="75"/>
      <c r="AF3" s="75"/>
      <c r="AG3" s="75"/>
      <c r="AH3" s="76"/>
      <c r="AI3" s="59"/>
      <c r="AJ3" s="59"/>
      <c r="AK3" s="59"/>
      <c r="AL3" s="54"/>
      <c r="AM3" s="54"/>
      <c r="AN3" s="54"/>
    </row>
    <row r="4" spans="1:40" ht="69.75" thickBot="1" x14ac:dyDescent="0.7">
      <c r="A4" s="30" t="s">
        <v>11</v>
      </c>
      <c r="B4" s="31" t="s">
        <v>0</v>
      </c>
      <c r="C4" s="32" t="s">
        <v>1</v>
      </c>
      <c r="D4" s="33" t="s">
        <v>2</v>
      </c>
      <c r="E4" s="12" t="s">
        <v>3</v>
      </c>
      <c r="F4" s="27" t="s">
        <v>12</v>
      </c>
      <c r="G4" s="34" t="s">
        <v>4</v>
      </c>
      <c r="H4" s="46" t="s">
        <v>9</v>
      </c>
      <c r="I4" s="35" t="s">
        <v>5</v>
      </c>
      <c r="J4" s="51" t="s">
        <v>6</v>
      </c>
      <c r="K4" s="51" t="s">
        <v>7</v>
      </c>
      <c r="L4" s="51" t="s">
        <v>8</v>
      </c>
      <c r="M4" s="36" t="s">
        <v>6</v>
      </c>
      <c r="N4" s="36" t="s">
        <v>7</v>
      </c>
      <c r="O4" s="36" t="s">
        <v>8</v>
      </c>
      <c r="P4" s="4" t="s">
        <v>6</v>
      </c>
      <c r="Q4" s="4" t="s">
        <v>7</v>
      </c>
      <c r="R4" s="4" t="s">
        <v>8</v>
      </c>
      <c r="S4" s="37" t="s">
        <v>13</v>
      </c>
      <c r="T4" s="38" t="s">
        <v>1</v>
      </c>
      <c r="U4" s="37" t="s">
        <v>2</v>
      </c>
      <c r="V4" s="37" t="s">
        <v>3</v>
      </c>
      <c r="W4" s="29" t="s">
        <v>14</v>
      </c>
      <c r="X4" s="7" t="s">
        <v>6</v>
      </c>
      <c r="Y4" s="7" t="s">
        <v>7</v>
      </c>
      <c r="Z4" s="7" t="s">
        <v>8</v>
      </c>
      <c r="AA4" s="36" t="s">
        <v>6</v>
      </c>
      <c r="AB4" s="36" t="s">
        <v>7</v>
      </c>
      <c r="AC4" s="36" t="s">
        <v>8</v>
      </c>
      <c r="AD4" s="30" t="s">
        <v>13</v>
      </c>
      <c r="AE4" s="39" t="s">
        <v>1</v>
      </c>
      <c r="AF4" s="40" t="s">
        <v>2</v>
      </c>
      <c r="AG4" s="41" t="s">
        <v>3</v>
      </c>
      <c r="AH4" s="42" t="s">
        <v>14</v>
      </c>
      <c r="AI4" s="14" t="s">
        <v>6</v>
      </c>
      <c r="AJ4" s="14" t="s">
        <v>7</v>
      </c>
      <c r="AK4" s="14" t="s">
        <v>8</v>
      </c>
      <c r="AL4" s="54"/>
      <c r="AM4" s="54"/>
      <c r="AN4" s="54"/>
    </row>
    <row r="5" spans="1:40" ht="43.5" customHeight="1" x14ac:dyDescent="0.5">
      <c r="A5" s="48">
        <f>+[1]Hoja1!A5</f>
        <v>7503002701782</v>
      </c>
      <c r="B5" s="48">
        <f>+[1]Hoja1!B5</f>
        <v>7503002701782</v>
      </c>
      <c r="C5" s="49" t="str">
        <f>+[1]Hoja1!C5</f>
        <v>GO</v>
      </c>
      <c r="D5" s="50" t="str">
        <f>+[1]Hoja1!D5</f>
        <v>CARMELITA SURTIDO FINO CASERO *GRANDES*</v>
      </c>
      <c r="E5" s="13" t="str">
        <f>+[1]Hoja1!E5</f>
        <v>PZA</v>
      </c>
      <c r="F5" s="28">
        <f>+[1]Hoja1!F5</f>
        <v>1</v>
      </c>
      <c r="G5" s="43">
        <f>+[1]Hoja1!H5</f>
        <v>0</v>
      </c>
      <c r="H5" s="5">
        <v>27.900000000000002</v>
      </c>
      <c r="I5" s="6">
        <f t="shared" ref="I5:I40" si="0">IF(AH5&gt;0,(AH5/F5)/(1+(G5/100)),((H5)/(1+((G5/100)))))</f>
        <v>27.900000000000002</v>
      </c>
      <c r="J5" s="7">
        <v>13</v>
      </c>
      <c r="K5" s="7">
        <v>11</v>
      </c>
      <c r="L5" s="7">
        <v>8</v>
      </c>
      <c r="M5" s="8">
        <f t="shared" ref="M5:M40" si="1">ROUND(H5+((J5*H5)/100),1)</f>
        <v>31.5</v>
      </c>
      <c r="N5" s="8">
        <f t="shared" ref="N5:N40" si="2">ROUND(H5+((K5*H5)/100),1)</f>
        <v>31</v>
      </c>
      <c r="O5" s="8">
        <f t="shared" ref="O5:O40" si="3">ROUND(H5+((L5*H5)/100),1)</f>
        <v>30.1</v>
      </c>
      <c r="P5" s="9">
        <f t="shared" ref="P5:R20" si="4">+M5</f>
        <v>31.5</v>
      </c>
      <c r="Q5" s="9">
        <f t="shared" si="4"/>
        <v>31</v>
      </c>
      <c r="R5" s="9">
        <f t="shared" si="4"/>
        <v>30.1</v>
      </c>
      <c r="S5" s="44">
        <f>+[1]Hoja1!O5</f>
        <v>0</v>
      </c>
      <c r="T5" s="44">
        <f>+[1]Hoja1!P5</f>
        <v>0</v>
      </c>
      <c r="U5" s="44">
        <f>+[1]Hoja1!Q5</f>
        <v>0</v>
      </c>
      <c r="V5" s="44">
        <f>+[1]Hoja1!R5</f>
        <v>0</v>
      </c>
      <c r="W5" s="10">
        <f>+[1]Hoja1!V5</f>
        <v>0</v>
      </c>
      <c r="X5" s="7">
        <v>-100</v>
      </c>
      <c r="Y5" s="7">
        <v>-100</v>
      </c>
      <c r="Z5" s="7">
        <v>-100</v>
      </c>
      <c r="AA5" s="8">
        <f t="shared" ref="AA5:AA40" si="5">ROUND(W5+((X5*W5)/100),1)</f>
        <v>0</v>
      </c>
      <c r="AB5" s="8">
        <f t="shared" ref="AB5:AB40" si="6">ROUND(W5+((Y5*W5)/100),1)</f>
        <v>0</v>
      </c>
      <c r="AC5" s="8">
        <f t="shared" ref="AC5:AC40" si="7">ROUND(W5+((Z5*W5)/100),1)</f>
        <v>0</v>
      </c>
      <c r="AD5" s="45">
        <f t="shared" ref="AD5:AH20" si="8">+S5</f>
        <v>0</v>
      </c>
      <c r="AE5" s="45">
        <f t="shared" si="8"/>
        <v>0</v>
      </c>
      <c r="AF5" s="47">
        <f t="shared" si="8"/>
        <v>0</v>
      </c>
      <c r="AG5" s="45">
        <f t="shared" si="8"/>
        <v>0</v>
      </c>
      <c r="AH5" s="11">
        <f t="shared" si="8"/>
        <v>0</v>
      </c>
      <c r="AI5" s="15">
        <f t="shared" ref="AI5:AK20" si="9">+AA5</f>
        <v>0</v>
      </c>
      <c r="AJ5" s="15">
        <f t="shared" si="9"/>
        <v>0</v>
      </c>
      <c r="AK5" s="15">
        <f t="shared" si="9"/>
        <v>0</v>
      </c>
      <c r="AL5" s="54"/>
      <c r="AM5" s="54"/>
      <c r="AN5" s="54"/>
    </row>
    <row r="6" spans="1:40" ht="60" customHeight="1" x14ac:dyDescent="0.5">
      <c r="A6" s="48">
        <f>+[1]Hoja1!A6</f>
        <v>351</v>
      </c>
      <c r="B6" s="48">
        <f>+[1]Hoja1!B6</f>
        <v>351</v>
      </c>
      <c r="C6" s="49" t="str">
        <f>+[1]Hoja1!C6</f>
        <v>DU</v>
      </c>
      <c r="D6" s="50" t="str">
        <f>+[1]Hoja1!D6</f>
        <v>ALMENDRA CONFITADA A GRANEL 1 KG.</v>
      </c>
      <c r="E6" s="13" t="str">
        <f>+[1]Hoja1!E6</f>
        <v>KGM</v>
      </c>
      <c r="F6" s="28">
        <f>+[1]Hoja1!F6</f>
        <v>1</v>
      </c>
      <c r="G6" s="43">
        <f>+[1]Hoja1!H6</f>
        <v>0</v>
      </c>
      <c r="H6" s="5">
        <v>105.3</v>
      </c>
      <c r="I6" s="6">
        <f t="shared" si="0"/>
        <v>105.3</v>
      </c>
      <c r="J6" s="7">
        <v>45</v>
      </c>
      <c r="K6" s="7">
        <v>40</v>
      </c>
      <c r="L6" s="7">
        <v>30</v>
      </c>
      <c r="M6" s="8">
        <f t="shared" si="1"/>
        <v>152.69999999999999</v>
      </c>
      <c r="N6" s="8">
        <f t="shared" si="2"/>
        <v>147.4</v>
      </c>
      <c r="O6" s="8">
        <f t="shared" si="3"/>
        <v>136.9</v>
      </c>
      <c r="P6" s="9">
        <f t="shared" si="4"/>
        <v>152.69999999999999</v>
      </c>
      <c r="Q6" s="9">
        <f t="shared" si="4"/>
        <v>147.4</v>
      </c>
      <c r="R6" s="9">
        <f t="shared" si="4"/>
        <v>136.9</v>
      </c>
      <c r="S6" s="44">
        <f>+[1]Hoja1!O6</f>
        <v>0</v>
      </c>
      <c r="T6" s="44">
        <f>+[1]Hoja1!P6</f>
        <v>0</v>
      </c>
      <c r="U6" s="44">
        <f>+[1]Hoja1!Q6</f>
        <v>0</v>
      </c>
      <c r="V6" s="44">
        <f>+[1]Hoja1!R6</f>
        <v>0</v>
      </c>
      <c r="W6" s="10">
        <f>+[1]Hoja1!V6</f>
        <v>0</v>
      </c>
      <c r="X6" s="7">
        <v>-100</v>
      </c>
      <c r="Y6" s="7">
        <v>-100</v>
      </c>
      <c r="Z6" s="7">
        <v>-100</v>
      </c>
      <c r="AA6" s="8">
        <f t="shared" si="5"/>
        <v>0</v>
      </c>
      <c r="AB6" s="8">
        <f t="shared" si="6"/>
        <v>0</v>
      </c>
      <c r="AC6" s="8">
        <f t="shared" si="7"/>
        <v>0</v>
      </c>
      <c r="AD6" s="45">
        <f t="shared" si="8"/>
        <v>0</v>
      </c>
      <c r="AE6" s="45">
        <f t="shared" si="8"/>
        <v>0</v>
      </c>
      <c r="AF6" s="47">
        <f t="shared" si="8"/>
        <v>0</v>
      </c>
      <c r="AG6" s="45">
        <f t="shared" si="8"/>
        <v>0</v>
      </c>
      <c r="AH6" s="11">
        <f t="shared" si="8"/>
        <v>0</v>
      </c>
      <c r="AI6" s="15">
        <f t="shared" si="9"/>
        <v>0</v>
      </c>
      <c r="AJ6" s="15">
        <f t="shared" si="9"/>
        <v>0</v>
      </c>
      <c r="AK6" s="15">
        <f t="shared" si="9"/>
        <v>0</v>
      </c>
      <c r="AL6" s="54"/>
      <c r="AM6" s="54"/>
      <c r="AN6" s="54"/>
    </row>
    <row r="7" spans="1:40" ht="43.5" x14ac:dyDescent="0.5">
      <c r="A7" s="48">
        <f>+[1]Hoja1!A7</f>
        <v>492</v>
      </c>
      <c r="B7" s="48">
        <f>+[1]Hoja1!B7</f>
        <v>492</v>
      </c>
      <c r="C7" s="49" t="str">
        <f>+[1]Hoja1!C7</f>
        <v>SE</v>
      </c>
      <c r="D7" s="50" t="str">
        <f>+[1]Hoja1!D7</f>
        <v>PASITAS CON CHOCOLATE GRANEL 1 KG.</v>
      </c>
      <c r="E7" s="13" t="str">
        <f>+[1]Hoja1!E7</f>
        <v>KGM</v>
      </c>
      <c r="F7" s="28">
        <f>+[1]Hoja1!F7</f>
        <v>1</v>
      </c>
      <c r="G7" s="43">
        <f>+[1]Hoja1!H7</f>
        <v>0</v>
      </c>
      <c r="H7" s="5">
        <v>92.899999999999991</v>
      </c>
      <c r="I7" s="6">
        <f t="shared" si="0"/>
        <v>92.899999999999991</v>
      </c>
      <c r="J7" s="7">
        <v>45</v>
      </c>
      <c r="K7" s="7">
        <v>40</v>
      </c>
      <c r="L7" s="7">
        <v>30</v>
      </c>
      <c r="M7" s="8">
        <f t="shared" si="1"/>
        <v>134.69999999999999</v>
      </c>
      <c r="N7" s="8">
        <f t="shared" si="2"/>
        <v>130.1</v>
      </c>
      <c r="O7" s="8">
        <f t="shared" si="3"/>
        <v>120.8</v>
      </c>
      <c r="P7" s="9">
        <f t="shared" si="4"/>
        <v>134.69999999999999</v>
      </c>
      <c r="Q7" s="9">
        <f t="shared" si="4"/>
        <v>130.1</v>
      </c>
      <c r="R7" s="9">
        <f t="shared" si="4"/>
        <v>120.8</v>
      </c>
      <c r="S7" s="44">
        <f>+[1]Hoja1!O7</f>
        <v>0</v>
      </c>
      <c r="T7" s="44">
        <f>+[1]Hoja1!P7</f>
        <v>0</v>
      </c>
      <c r="U7" s="44">
        <f>+[1]Hoja1!Q7</f>
        <v>0</v>
      </c>
      <c r="V7" s="44">
        <f>+[1]Hoja1!R7</f>
        <v>0</v>
      </c>
      <c r="W7" s="10">
        <f>+[1]Hoja1!V7</f>
        <v>0</v>
      </c>
      <c r="X7" s="7">
        <v>-100</v>
      </c>
      <c r="Y7" s="7">
        <v>-100</v>
      </c>
      <c r="Z7" s="7">
        <v>-100</v>
      </c>
      <c r="AA7" s="8">
        <f t="shared" si="5"/>
        <v>0</v>
      </c>
      <c r="AB7" s="8">
        <f t="shared" si="6"/>
        <v>0</v>
      </c>
      <c r="AC7" s="8">
        <f t="shared" si="7"/>
        <v>0</v>
      </c>
      <c r="AD7" s="45">
        <f t="shared" si="8"/>
        <v>0</v>
      </c>
      <c r="AE7" s="45">
        <f t="shared" si="8"/>
        <v>0</v>
      </c>
      <c r="AF7" s="47">
        <f t="shared" si="8"/>
        <v>0</v>
      </c>
      <c r="AG7" s="45">
        <f t="shared" si="8"/>
        <v>0</v>
      </c>
      <c r="AH7" s="11">
        <f t="shared" si="8"/>
        <v>0</v>
      </c>
      <c r="AI7" s="15">
        <f t="shared" si="9"/>
        <v>0</v>
      </c>
      <c r="AJ7" s="15">
        <f t="shared" si="9"/>
        <v>0</v>
      </c>
      <c r="AK7" s="15">
        <f t="shared" si="9"/>
        <v>0</v>
      </c>
      <c r="AL7" s="54"/>
      <c r="AM7" s="54"/>
      <c r="AN7" s="54"/>
    </row>
    <row r="8" spans="1:40" ht="43.5" x14ac:dyDescent="0.5">
      <c r="A8" s="48">
        <f>+[1]Hoja1!A8</f>
        <v>489</v>
      </c>
      <c r="B8" s="48">
        <f>+[1]Hoja1!B8</f>
        <v>489</v>
      </c>
      <c r="C8" s="49" t="str">
        <f>+[1]Hoja1!C8</f>
        <v>DU</v>
      </c>
      <c r="D8" s="50" t="str">
        <f>+[1]Hoja1!D8</f>
        <v>GALLETA CUBIERTA DE CHOC. A GRANEL 1 KG.</v>
      </c>
      <c r="E8" s="13" t="str">
        <f>+[1]Hoja1!E8</f>
        <v>KGM</v>
      </c>
      <c r="F8" s="28">
        <f>+[1]Hoja1!F8</f>
        <v>1</v>
      </c>
      <c r="G8" s="43">
        <f>+[1]Hoja1!H8</f>
        <v>0</v>
      </c>
      <c r="H8" s="5">
        <v>135.5</v>
      </c>
      <c r="I8" s="6">
        <f t="shared" si="0"/>
        <v>135.5</v>
      </c>
      <c r="J8" s="7">
        <v>45</v>
      </c>
      <c r="K8" s="7">
        <v>40</v>
      </c>
      <c r="L8" s="7">
        <v>30</v>
      </c>
      <c r="M8" s="8">
        <f t="shared" si="1"/>
        <v>196.5</v>
      </c>
      <c r="N8" s="8">
        <f t="shared" si="2"/>
        <v>189.7</v>
      </c>
      <c r="O8" s="8">
        <f t="shared" si="3"/>
        <v>176.2</v>
      </c>
      <c r="P8" s="9">
        <f t="shared" si="4"/>
        <v>196.5</v>
      </c>
      <c r="Q8" s="9">
        <f t="shared" si="4"/>
        <v>189.7</v>
      </c>
      <c r="R8" s="9">
        <f t="shared" si="4"/>
        <v>176.2</v>
      </c>
      <c r="S8" s="44">
        <f>+[1]Hoja1!O8</f>
        <v>0</v>
      </c>
      <c r="T8" s="44">
        <f>+[1]Hoja1!P8</f>
        <v>0</v>
      </c>
      <c r="U8" s="44">
        <f>+[1]Hoja1!Q8</f>
        <v>0</v>
      </c>
      <c r="V8" s="44">
        <f>+[1]Hoja1!R8</f>
        <v>0</v>
      </c>
      <c r="W8" s="10">
        <f>+[1]Hoja1!V8</f>
        <v>0</v>
      </c>
      <c r="X8" s="7">
        <v>-100</v>
      </c>
      <c r="Y8" s="7">
        <v>-100</v>
      </c>
      <c r="Z8" s="7">
        <v>-100</v>
      </c>
      <c r="AA8" s="8">
        <f t="shared" si="5"/>
        <v>0</v>
      </c>
      <c r="AB8" s="8">
        <f t="shared" si="6"/>
        <v>0</v>
      </c>
      <c r="AC8" s="8">
        <f t="shared" si="7"/>
        <v>0</v>
      </c>
      <c r="AD8" s="45">
        <f t="shared" si="8"/>
        <v>0</v>
      </c>
      <c r="AE8" s="45">
        <f t="shared" si="8"/>
        <v>0</v>
      </c>
      <c r="AF8" s="47">
        <f t="shared" si="8"/>
        <v>0</v>
      </c>
      <c r="AG8" s="45">
        <f t="shared" si="8"/>
        <v>0</v>
      </c>
      <c r="AH8" s="11">
        <f t="shared" si="8"/>
        <v>0</v>
      </c>
      <c r="AI8" s="15">
        <f t="shared" si="9"/>
        <v>0</v>
      </c>
      <c r="AJ8" s="15">
        <f t="shared" si="9"/>
        <v>0</v>
      </c>
      <c r="AK8" s="15">
        <f t="shared" si="9"/>
        <v>0</v>
      </c>
      <c r="AL8" s="54"/>
      <c r="AM8" s="54"/>
      <c r="AN8" s="54"/>
    </row>
    <row r="9" spans="1:40" ht="43.5" x14ac:dyDescent="0.5">
      <c r="A9" s="48">
        <f>+[1]Hoja1!A9</f>
        <v>7503011200788</v>
      </c>
      <c r="B9" s="48">
        <f>+[1]Hoja1!B9</f>
        <v>7503011200788</v>
      </c>
      <c r="C9" s="49" t="str">
        <f>+[1]Hoja1!C9</f>
        <v>DU</v>
      </c>
      <c r="D9" s="50" t="str">
        <f>+[1]Hoja1!D9</f>
        <v>PIRHUAN MAXAPAN 200 GRS.</v>
      </c>
      <c r="E9" s="13" t="str">
        <f>+[1]Hoja1!E9</f>
        <v>PZA</v>
      </c>
      <c r="F9" s="28">
        <f>+[1]Hoja1!F9</f>
        <v>1</v>
      </c>
      <c r="G9" s="43">
        <f>+[1]Hoja1!H9</f>
        <v>0</v>
      </c>
      <c r="H9" s="5">
        <v>24</v>
      </c>
      <c r="I9" s="6">
        <f t="shared" si="0"/>
        <v>24</v>
      </c>
      <c r="J9" s="7">
        <v>19</v>
      </c>
      <c r="K9" s="7">
        <v>16</v>
      </c>
      <c r="L9" s="7">
        <v>13</v>
      </c>
      <c r="M9" s="8">
        <f t="shared" si="1"/>
        <v>28.6</v>
      </c>
      <c r="N9" s="8">
        <f t="shared" si="2"/>
        <v>27.8</v>
      </c>
      <c r="O9" s="8">
        <f t="shared" si="3"/>
        <v>27.1</v>
      </c>
      <c r="P9" s="9">
        <f t="shared" si="4"/>
        <v>28.6</v>
      </c>
      <c r="Q9" s="9">
        <f t="shared" si="4"/>
        <v>27.8</v>
      </c>
      <c r="R9" s="9">
        <f t="shared" si="4"/>
        <v>27.1</v>
      </c>
      <c r="S9" s="44">
        <f>+[1]Hoja1!O9</f>
        <v>0</v>
      </c>
      <c r="T9" s="44">
        <f>+[1]Hoja1!P9</f>
        <v>0</v>
      </c>
      <c r="U9" s="44">
        <f>+[1]Hoja1!Q9</f>
        <v>0</v>
      </c>
      <c r="V9" s="44">
        <f>+[1]Hoja1!R9</f>
        <v>0</v>
      </c>
      <c r="W9" s="10">
        <f>+[1]Hoja1!V9</f>
        <v>0</v>
      </c>
      <c r="X9" s="7">
        <v>-100</v>
      </c>
      <c r="Y9" s="7">
        <v>-100</v>
      </c>
      <c r="Z9" s="7">
        <v>-100</v>
      </c>
      <c r="AA9" s="8">
        <f t="shared" si="5"/>
        <v>0</v>
      </c>
      <c r="AB9" s="8">
        <f t="shared" si="6"/>
        <v>0</v>
      </c>
      <c r="AC9" s="8">
        <f t="shared" si="7"/>
        <v>0</v>
      </c>
      <c r="AD9" s="45">
        <f t="shared" si="8"/>
        <v>0</v>
      </c>
      <c r="AE9" s="45">
        <f t="shared" si="8"/>
        <v>0</v>
      </c>
      <c r="AF9" s="47">
        <f t="shared" si="8"/>
        <v>0</v>
      </c>
      <c r="AG9" s="45">
        <f t="shared" si="8"/>
        <v>0</v>
      </c>
      <c r="AH9" s="11">
        <f t="shared" si="8"/>
        <v>0</v>
      </c>
      <c r="AI9" s="15">
        <f t="shared" si="9"/>
        <v>0</v>
      </c>
      <c r="AJ9" s="15">
        <f t="shared" si="9"/>
        <v>0</v>
      </c>
      <c r="AK9" s="15">
        <f t="shared" si="9"/>
        <v>0</v>
      </c>
      <c r="AL9" s="54"/>
      <c r="AM9" s="54"/>
      <c r="AN9" s="54"/>
    </row>
    <row r="10" spans="1:40" ht="43.5" x14ac:dyDescent="0.5">
      <c r="A10" s="48">
        <f>+[1]Hoja1!A10</f>
        <v>7503011200603</v>
      </c>
      <c r="B10" s="48">
        <f>+[1]Hoja1!B10</f>
        <v>7503011200603</v>
      </c>
      <c r="C10" s="49" t="str">
        <f>+[1]Hoja1!C10</f>
        <v>DU</v>
      </c>
      <c r="D10" s="50" t="str">
        <f>+[1]Hoja1!D10</f>
        <v>PIHUAN MAXAPAN AJONJOLI 200 GRS.</v>
      </c>
      <c r="E10" s="13" t="str">
        <f>+[1]Hoja1!E10</f>
        <v>PAQ</v>
      </c>
      <c r="F10" s="28">
        <f>+[1]Hoja1!F10</f>
        <v>1</v>
      </c>
      <c r="G10" s="43">
        <f>+[1]Hoja1!H10</f>
        <v>0</v>
      </c>
      <c r="H10" s="5">
        <v>24</v>
      </c>
      <c r="I10" s="6">
        <f t="shared" si="0"/>
        <v>24</v>
      </c>
      <c r="J10" s="7">
        <v>19</v>
      </c>
      <c r="K10" s="7">
        <v>16</v>
      </c>
      <c r="L10" s="7">
        <v>13</v>
      </c>
      <c r="M10" s="8">
        <f t="shared" si="1"/>
        <v>28.6</v>
      </c>
      <c r="N10" s="8">
        <f t="shared" si="2"/>
        <v>27.8</v>
      </c>
      <c r="O10" s="8">
        <f t="shared" si="3"/>
        <v>27.1</v>
      </c>
      <c r="P10" s="9">
        <f t="shared" si="4"/>
        <v>28.6</v>
      </c>
      <c r="Q10" s="9">
        <f t="shared" si="4"/>
        <v>27.8</v>
      </c>
      <c r="R10" s="9">
        <f t="shared" si="4"/>
        <v>27.1</v>
      </c>
      <c r="S10" s="44">
        <f>+[1]Hoja1!O10</f>
        <v>0</v>
      </c>
      <c r="T10" s="44">
        <f>+[1]Hoja1!P10</f>
        <v>0</v>
      </c>
      <c r="U10" s="44">
        <f>+[1]Hoja1!Q10</f>
        <v>0</v>
      </c>
      <c r="V10" s="44">
        <f>+[1]Hoja1!R10</f>
        <v>0</v>
      </c>
      <c r="W10" s="10">
        <f>+[1]Hoja1!V10</f>
        <v>0</v>
      </c>
      <c r="X10" s="7">
        <v>-100</v>
      </c>
      <c r="Y10" s="7">
        <v>-100</v>
      </c>
      <c r="Z10" s="7">
        <v>-100</v>
      </c>
      <c r="AA10" s="8">
        <f t="shared" si="5"/>
        <v>0</v>
      </c>
      <c r="AB10" s="8">
        <f t="shared" si="6"/>
        <v>0</v>
      </c>
      <c r="AC10" s="8">
        <f t="shared" si="7"/>
        <v>0</v>
      </c>
      <c r="AD10" s="45">
        <f t="shared" si="8"/>
        <v>0</v>
      </c>
      <c r="AE10" s="45">
        <f t="shared" si="8"/>
        <v>0</v>
      </c>
      <c r="AF10" s="47">
        <f t="shared" si="8"/>
        <v>0</v>
      </c>
      <c r="AG10" s="45">
        <f t="shared" si="8"/>
        <v>0</v>
      </c>
      <c r="AH10" s="11">
        <f t="shared" si="8"/>
        <v>0</v>
      </c>
      <c r="AI10" s="15">
        <f t="shared" si="9"/>
        <v>0</v>
      </c>
      <c r="AJ10" s="15">
        <f t="shared" si="9"/>
        <v>0</v>
      </c>
      <c r="AK10" s="15">
        <f t="shared" si="9"/>
        <v>0</v>
      </c>
      <c r="AL10" s="54"/>
      <c r="AM10" s="54"/>
      <c r="AN10" s="54"/>
    </row>
    <row r="11" spans="1:40" ht="43.5" x14ac:dyDescent="0.5">
      <c r="A11" s="48">
        <f>+[1]Hoja1!A11</f>
        <v>7503011200856</v>
      </c>
      <c r="B11" s="48">
        <f>+[1]Hoja1!B11</f>
        <v>7503011200856</v>
      </c>
      <c r="C11" s="49" t="str">
        <f>+[1]Hoja1!C11</f>
        <v>MM</v>
      </c>
      <c r="D11" s="50" t="str">
        <f>+[1]Hoja1!D11</f>
        <v>PIRHUAN CREMA NUEZ INDIA 300 GRS. S/AZ</v>
      </c>
      <c r="E11" s="13" t="str">
        <f>+[1]Hoja1!E11</f>
        <v>PZA</v>
      </c>
      <c r="F11" s="28">
        <f>+[1]Hoja1!F11</f>
        <v>1</v>
      </c>
      <c r="G11" s="43">
        <f>+[1]Hoja1!H11</f>
        <v>0</v>
      </c>
      <c r="H11" s="5">
        <v>170.2</v>
      </c>
      <c r="I11" s="6">
        <f t="shared" si="0"/>
        <v>170.2</v>
      </c>
      <c r="J11" s="7">
        <v>19</v>
      </c>
      <c r="K11" s="7">
        <v>16</v>
      </c>
      <c r="L11" s="7">
        <v>13</v>
      </c>
      <c r="M11" s="8">
        <f t="shared" si="1"/>
        <v>202.5</v>
      </c>
      <c r="N11" s="8">
        <f t="shared" si="2"/>
        <v>197.4</v>
      </c>
      <c r="O11" s="8">
        <f t="shared" si="3"/>
        <v>192.3</v>
      </c>
      <c r="P11" s="9">
        <f t="shared" si="4"/>
        <v>202.5</v>
      </c>
      <c r="Q11" s="9">
        <f t="shared" si="4"/>
        <v>197.4</v>
      </c>
      <c r="R11" s="9">
        <f t="shared" si="4"/>
        <v>192.3</v>
      </c>
      <c r="S11" s="44">
        <f>+[1]Hoja1!O11</f>
        <v>0</v>
      </c>
      <c r="T11" s="44">
        <f>+[1]Hoja1!P11</f>
        <v>0</v>
      </c>
      <c r="U11" s="44">
        <f>+[1]Hoja1!Q11</f>
        <v>0</v>
      </c>
      <c r="V11" s="44">
        <f>+[1]Hoja1!R11</f>
        <v>0</v>
      </c>
      <c r="W11" s="10">
        <f>+[1]Hoja1!V11</f>
        <v>0</v>
      </c>
      <c r="X11" s="7">
        <v>-100</v>
      </c>
      <c r="Y11" s="7">
        <v>-100</v>
      </c>
      <c r="Z11" s="7">
        <v>-100</v>
      </c>
      <c r="AA11" s="8">
        <f t="shared" si="5"/>
        <v>0</v>
      </c>
      <c r="AB11" s="8">
        <f t="shared" si="6"/>
        <v>0</v>
      </c>
      <c r="AC11" s="8">
        <f t="shared" si="7"/>
        <v>0</v>
      </c>
      <c r="AD11" s="45">
        <f t="shared" si="8"/>
        <v>0</v>
      </c>
      <c r="AE11" s="45">
        <f t="shared" si="8"/>
        <v>0</v>
      </c>
      <c r="AF11" s="47">
        <f t="shared" si="8"/>
        <v>0</v>
      </c>
      <c r="AG11" s="45">
        <f t="shared" si="8"/>
        <v>0</v>
      </c>
      <c r="AH11" s="11">
        <f t="shared" si="8"/>
        <v>0</v>
      </c>
      <c r="AI11" s="15">
        <f t="shared" si="9"/>
        <v>0</v>
      </c>
      <c r="AJ11" s="15">
        <f t="shared" si="9"/>
        <v>0</v>
      </c>
      <c r="AK11" s="15">
        <f t="shared" si="9"/>
        <v>0</v>
      </c>
      <c r="AL11" s="54"/>
      <c r="AM11" s="54"/>
      <c r="AN11" s="54"/>
    </row>
    <row r="12" spans="1:40" ht="43.5" x14ac:dyDescent="0.5">
      <c r="A12" s="48">
        <f>+[1]Hoja1!A12</f>
        <v>7503011200313</v>
      </c>
      <c r="B12" s="48">
        <f>+[1]Hoja1!B12</f>
        <v>7503011200313</v>
      </c>
      <c r="C12" s="49" t="str">
        <f>+[1]Hoja1!C12</f>
        <v>DU</v>
      </c>
      <c r="D12" s="50" t="str">
        <f>+[1]Hoja1!D12</f>
        <v>PIRHUAN CREMA CACAHUATE S/AZ 300 GRS.</v>
      </c>
      <c r="E12" s="13" t="str">
        <f>+[1]Hoja1!E12</f>
        <v>PZA</v>
      </c>
      <c r="F12" s="28">
        <f>+[1]Hoja1!F12</f>
        <v>1</v>
      </c>
      <c r="G12" s="43">
        <f>+[1]Hoja1!H12</f>
        <v>0</v>
      </c>
      <c r="H12" s="5">
        <v>184.9</v>
      </c>
      <c r="I12" s="6">
        <f t="shared" si="0"/>
        <v>184.9</v>
      </c>
      <c r="J12" s="7">
        <v>19</v>
      </c>
      <c r="K12" s="7">
        <v>16</v>
      </c>
      <c r="L12" s="7">
        <v>13</v>
      </c>
      <c r="M12" s="8">
        <f t="shared" si="1"/>
        <v>220</v>
      </c>
      <c r="N12" s="8">
        <f t="shared" si="2"/>
        <v>214.5</v>
      </c>
      <c r="O12" s="8">
        <f t="shared" si="3"/>
        <v>208.9</v>
      </c>
      <c r="P12" s="9">
        <f t="shared" si="4"/>
        <v>220</v>
      </c>
      <c r="Q12" s="9">
        <f t="shared" si="4"/>
        <v>214.5</v>
      </c>
      <c r="R12" s="9">
        <f t="shared" si="4"/>
        <v>208.9</v>
      </c>
      <c r="S12" s="44">
        <f>+[1]Hoja1!O12</f>
        <v>0</v>
      </c>
      <c r="T12" s="44">
        <f>+[1]Hoja1!P12</f>
        <v>0</v>
      </c>
      <c r="U12" s="44">
        <f>+[1]Hoja1!Q12</f>
        <v>0</v>
      </c>
      <c r="V12" s="44">
        <f>+[1]Hoja1!R12</f>
        <v>0</v>
      </c>
      <c r="W12" s="10">
        <f>+[1]Hoja1!V12</f>
        <v>0</v>
      </c>
      <c r="X12" s="7">
        <v>-100</v>
      </c>
      <c r="Y12" s="7">
        <v>-100</v>
      </c>
      <c r="Z12" s="7">
        <v>-100</v>
      </c>
      <c r="AA12" s="8">
        <f t="shared" si="5"/>
        <v>0</v>
      </c>
      <c r="AB12" s="8">
        <f t="shared" si="6"/>
        <v>0</v>
      </c>
      <c r="AC12" s="8">
        <f t="shared" si="7"/>
        <v>0</v>
      </c>
      <c r="AD12" s="45">
        <f t="shared" si="8"/>
        <v>0</v>
      </c>
      <c r="AE12" s="45">
        <f t="shared" si="8"/>
        <v>0</v>
      </c>
      <c r="AF12" s="47">
        <f t="shared" si="8"/>
        <v>0</v>
      </c>
      <c r="AG12" s="45">
        <f t="shared" si="8"/>
        <v>0</v>
      </c>
      <c r="AH12" s="11">
        <f t="shared" si="8"/>
        <v>0</v>
      </c>
      <c r="AI12" s="15">
        <f t="shared" si="9"/>
        <v>0</v>
      </c>
      <c r="AJ12" s="15">
        <f t="shared" si="9"/>
        <v>0</v>
      </c>
      <c r="AK12" s="15">
        <f t="shared" si="9"/>
        <v>0</v>
      </c>
      <c r="AL12" s="54"/>
      <c r="AM12" s="54"/>
      <c r="AN12" s="54"/>
    </row>
    <row r="13" spans="1:40" ht="43.5" x14ac:dyDescent="0.5">
      <c r="A13" s="48">
        <f>+[1]Hoja1!A13</f>
        <v>7503011200177</v>
      </c>
      <c r="B13" s="48">
        <f>+[1]Hoja1!B13</f>
        <v>7503011200177</v>
      </c>
      <c r="C13" s="49" t="str">
        <f>+[1]Hoja1!C13</f>
        <v>DU</v>
      </c>
      <c r="D13" s="50" t="str">
        <f>+[1]Hoja1!D13</f>
        <v>PIRHUAN CREMA AVELLANA S/AZ 300 GRS.</v>
      </c>
      <c r="E13" s="13" t="str">
        <f>+[1]Hoja1!E13</f>
        <v>PZA</v>
      </c>
      <c r="F13" s="28">
        <f>+[1]Hoja1!F13</f>
        <v>1</v>
      </c>
      <c r="G13" s="43">
        <f>+[1]Hoja1!H13</f>
        <v>0</v>
      </c>
      <c r="H13" s="5">
        <v>175.5</v>
      </c>
      <c r="I13" s="6">
        <f t="shared" si="0"/>
        <v>175.5</v>
      </c>
      <c r="J13" s="7">
        <v>19</v>
      </c>
      <c r="K13" s="7">
        <v>16</v>
      </c>
      <c r="L13" s="7">
        <v>13</v>
      </c>
      <c r="M13" s="8">
        <f t="shared" si="1"/>
        <v>208.8</v>
      </c>
      <c r="N13" s="8">
        <f t="shared" si="2"/>
        <v>203.6</v>
      </c>
      <c r="O13" s="8">
        <f t="shared" si="3"/>
        <v>198.3</v>
      </c>
      <c r="P13" s="9">
        <f t="shared" si="4"/>
        <v>208.8</v>
      </c>
      <c r="Q13" s="9">
        <f t="shared" si="4"/>
        <v>203.6</v>
      </c>
      <c r="R13" s="9">
        <f t="shared" si="4"/>
        <v>198.3</v>
      </c>
      <c r="S13" s="44">
        <f>+[1]Hoja1!O13</f>
        <v>0</v>
      </c>
      <c r="T13" s="44">
        <f>+[1]Hoja1!P13</f>
        <v>0</v>
      </c>
      <c r="U13" s="44">
        <f>+[1]Hoja1!Q13</f>
        <v>0</v>
      </c>
      <c r="V13" s="44">
        <f>+[1]Hoja1!R13</f>
        <v>0</v>
      </c>
      <c r="W13" s="10">
        <f>+[1]Hoja1!V13</f>
        <v>0</v>
      </c>
      <c r="X13" s="7">
        <v>-100</v>
      </c>
      <c r="Y13" s="7">
        <v>-100</v>
      </c>
      <c r="Z13" s="7">
        <v>-100</v>
      </c>
      <c r="AA13" s="8">
        <f t="shared" si="5"/>
        <v>0</v>
      </c>
      <c r="AB13" s="8">
        <f t="shared" si="6"/>
        <v>0</v>
      </c>
      <c r="AC13" s="8">
        <f t="shared" si="7"/>
        <v>0</v>
      </c>
      <c r="AD13" s="45">
        <f t="shared" si="8"/>
        <v>0</v>
      </c>
      <c r="AE13" s="45">
        <f t="shared" si="8"/>
        <v>0</v>
      </c>
      <c r="AF13" s="47">
        <f t="shared" si="8"/>
        <v>0</v>
      </c>
      <c r="AG13" s="45">
        <f t="shared" si="8"/>
        <v>0</v>
      </c>
      <c r="AH13" s="11">
        <f t="shared" si="8"/>
        <v>0</v>
      </c>
      <c r="AI13" s="15">
        <f t="shared" si="9"/>
        <v>0</v>
      </c>
      <c r="AJ13" s="15">
        <f t="shared" si="9"/>
        <v>0</v>
      </c>
      <c r="AK13" s="15">
        <f t="shared" si="9"/>
        <v>0</v>
      </c>
      <c r="AL13" s="54"/>
      <c r="AM13" s="54"/>
      <c r="AN13" s="54"/>
    </row>
    <row r="14" spans="1:40" ht="43.5" x14ac:dyDescent="0.5">
      <c r="A14" s="48">
        <f>+[1]Hoja1!A14</f>
        <v>7503012364441</v>
      </c>
      <c r="B14" s="48">
        <f>+[1]Hoja1!B14</f>
        <v>7503012364441</v>
      </c>
      <c r="C14" s="49" t="str">
        <f>+[1]Hoja1!C14</f>
        <v>DU</v>
      </c>
      <c r="D14" s="50" t="str">
        <f>+[1]Hoja1!D14</f>
        <v>PALETA CHAMOY TARASQUITAS 140 G.</v>
      </c>
      <c r="E14" s="13" t="str">
        <f>+[1]Hoja1!E14</f>
        <v>PZA</v>
      </c>
      <c r="F14" s="28">
        <f>+[1]Hoja1!F14</f>
        <v>1</v>
      </c>
      <c r="G14" s="43">
        <f>+[1]Hoja1!H14</f>
        <v>0</v>
      </c>
      <c r="H14" s="5">
        <v>8.4</v>
      </c>
      <c r="I14" s="6">
        <f t="shared" si="0"/>
        <v>8.4</v>
      </c>
      <c r="J14" s="7">
        <v>19</v>
      </c>
      <c r="K14" s="7">
        <v>16</v>
      </c>
      <c r="L14" s="7">
        <v>13</v>
      </c>
      <c r="M14" s="8">
        <f t="shared" si="1"/>
        <v>10</v>
      </c>
      <c r="N14" s="8">
        <f t="shared" si="2"/>
        <v>9.6999999999999993</v>
      </c>
      <c r="O14" s="8">
        <f t="shared" si="3"/>
        <v>9.5</v>
      </c>
      <c r="P14" s="9">
        <f t="shared" si="4"/>
        <v>10</v>
      </c>
      <c r="Q14" s="9">
        <f t="shared" si="4"/>
        <v>9.6999999999999993</v>
      </c>
      <c r="R14" s="9">
        <f t="shared" si="4"/>
        <v>9.5</v>
      </c>
      <c r="S14" s="44">
        <f>+[1]Hoja1!O14</f>
        <v>0</v>
      </c>
      <c r="T14" s="44">
        <f>+[1]Hoja1!P14</f>
        <v>0</v>
      </c>
      <c r="U14" s="44">
        <f>+[1]Hoja1!Q14</f>
        <v>0</v>
      </c>
      <c r="V14" s="44">
        <f>+[1]Hoja1!R14</f>
        <v>0</v>
      </c>
      <c r="W14" s="10">
        <f>+[1]Hoja1!V14</f>
        <v>0</v>
      </c>
      <c r="X14" s="7">
        <v>-100</v>
      </c>
      <c r="Y14" s="7">
        <v>-100</v>
      </c>
      <c r="Z14" s="7">
        <v>-100</v>
      </c>
      <c r="AA14" s="8">
        <f t="shared" si="5"/>
        <v>0</v>
      </c>
      <c r="AB14" s="8">
        <f t="shared" si="6"/>
        <v>0</v>
      </c>
      <c r="AC14" s="8">
        <f t="shared" si="7"/>
        <v>0</v>
      </c>
      <c r="AD14" s="45">
        <f t="shared" si="8"/>
        <v>0</v>
      </c>
      <c r="AE14" s="45">
        <f t="shared" si="8"/>
        <v>0</v>
      </c>
      <c r="AF14" s="47">
        <f t="shared" si="8"/>
        <v>0</v>
      </c>
      <c r="AG14" s="45">
        <f t="shared" si="8"/>
        <v>0</v>
      </c>
      <c r="AH14" s="11">
        <f t="shared" si="8"/>
        <v>0</v>
      </c>
      <c r="AI14" s="15">
        <f t="shared" si="9"/>
        <v>0</v>
      </c>
      <c r="AJ14" s="15">
        <f t="shared" si="9"/>
        <v>0</v>
      </c>
      <c r="AK14" s="15">
        <f t="shared" si="9"/>
        <v>0</v>
      </c>
      <c r="AL14" s="54"/>
      <c r="AM14" s="54"/>
      <c r="AN14" s="54"/>
    </row>
    <row r="15" spans="1:40" ht="43.5" x14ac:dyDescent="0.5">
      <c r="A15" s="48">
        <f>+[1]Hoja1!A15</f>
        <v>7503024327519</v>
      </c>
      <c r="B15" s="48">
        <f>+[1]Hoja1!B15</f>
        <v>7503012364359</v>
      </c>
      <c r="C15" s="49" t="str">
        <f>+[1]Hoja1!C15</f>
        <v>DU</v>
      </c>
      <c r="D15" s="50" t="str">
        <f>+[1]Hoja1!D15</f>
        <v>PALETA MANGO CON CHAMOY 140 GRS.</v>
      </c>
      <c r="E15" s="13" t="str">
        <f>+[1]Hoja1!E15</f>
        <v>PZA</v>
      </c>
      <c r="F15" s="28">
        <f>+[1]Hoja1!F15</f>
        <v>1</v>
      </c>
      <c r="G15" s="43">
        <f>+[1]Hoja1!H15</f>
        <v>0</v>
      </c>
      <c r="H15" s="5">
        <v>14.799999999999999</v>
      </c>
      <c r="I15" s="6">
        <f t="shared" si="0"/>
        <v>14.799999999999999</v>
      </c>
      <c r="J15" s="7">
        <v>19</v>
      </c>
      <c r="K15" s="7">
        <v>16</v>
      </c>
      <c r="L15" s="7">
        <v>13</v>
      </c>
      <c r="M15" s="8">
        <f t="shared" si="1"/>
        <v>17.600000000000001</v>
      </c>
      <c r="N15" s="8">
        <f t="shared" si="2"/>
        <v>17.2</v>
      </c>
      <c r="O15" s="8">
        <f t="shared" si="3"/>
        <v>16.7</v>
      </c>
      <c r="P15" s="9">
        <f t="shared" si="4"/>
        <v>17.600000000000001</v>
      </c>
      <c r="Q15" s="9">
        <f t="shared" si="4"/>
        <v>17.2</v>
      </c>
      <c r="R15" s="9">
        <f t="shared" si="4"/>
        <v>16.7</v>
      </c>
      <c r="S15" s="44">
        <f>+[1]Hoja1!O15</f>
        <v>0</v>
      </c>
      <c r="T15" s="44">
        <f>+[1]Hoja1!P15</f>
        <v>0</v>
      </c>
      <c r="U15" s="44">
        <f>+[1]Hoja1!Q15</f>
        <v>0</v>
      </c>
      <c r="V15" s="44">
        <f>+[1]Hoja1!R15</f>
        <v>0</v>
      </c>
      <c r="W15" s="10">
        <f>+[1]Hoja1!V15</f>
        <v>0</v>
      </c>
      <c r="X15" s="7">
        <v>-100</v>
      </c>
      <c r="Y15" s="7">
        <v>-100</v>
      </c>
      <c r="Z15" s="7">
        <v>-100</v>
      </c>
      <c r="AA15" s="8">
        <f t="shared" si="5"/>
        <v>0</v>
      </c>
      <c r="AB15" s="8">
        <f t="shared" si="6"/>
        <v>0</v>
      </c>
      <c r="AC15" s="8">
        <f t="shared" si="7"/>
        <v>0</v>
      </c>
      <c r="AD15" s="45">
        <f t="shared" si="8"/>
        <v>0</v>
      </c>
      <c r="AE15" s="45">
        <f t="shared" si="8"/>
        <v>0</v>
      </c>
      <c r="AF15" s="47">
        <f t="shared" si="8"/>
        <v>0</v>
      </c>
      <c r="AG15" s="45">
        <f t="shared" si="8"/>
        <v>0</v>
      </c>
      <c r="AH15" s="11">
        <f t="shared" si="8"/>
        <v>0</v>
      </c>
      <c r="AI15" s="15">
        <f t="shared" si="9"/>
        <v>0</v>
      </c>
      <c r="AJ15" s="15">
        <f t="shared" si="9"/>
        <v>0</v>
      </c>
      <c r="AK15" s="15">
        <f t="shared" si="9"/>
        <v>0</v>
      </c>
      <c r="AL15" s="54"/>
      <c r="AM15" s="54"/>
      <c r="AN15" s="54"/>
    </row>
    <row r="16" spans="1:40" ht="43.5" x14ac:dyDescent="0.5">
      <c r="A16" s="48">
        <f>+[1]Hoja1!A16</f>
        <v>7503024327502</v>
      </c>
      <c r="B16" s="48">
        <f>+[1]Hoja1!B16</f>
        <v>7503012364342</v>
      </c>
      <c r="C16" s="49" t="str">
        <f>+[1]Hoja1!C16</f>
        <v>DU</v>
      </c>
      <c r="D16" s="50" t="str">
        <f>+[1]Hoja1!D16</f>
        <v>PALETA MANGO CON CHILE 140 GRS.</v>
      </c>
      <c r="E16" s="13" t="str">
        <f>+[1]Hoja1!E16</f>
        <v>PZA</v>
      </c>
      <c r="F16" s="28">
        <f>+[1]Hoja1!F16</f>
        <v>1</v>
      </c>
      <c r="G16" s="43">
        <f>+[1]Hoja1!H16</f>
        <v>0</v>
      </c>
      <c r="H16" s="5">
        <v>14.799999999999999</v>
      </c>
      <c r="I16" s="6">
        <f t="shared" si="0"/>
        <v>14.799999999999999</v>
      </c>
      <c r="J16" s="7">
        <v>19</v>
      </c>
      <c r="K16" s="7">
        <v>16</v>
      </c>
      <c r="L16" s="7">
        <v>13</v>
      </c>
      <c r="M16" s="8">
        <f t="shared" si="1"/>
        <v>17.600000000000001</v>
      </c>
      <c r="N16" s="8">
        <f t="shared" si="2"/>
        <v>17.2</v>
      </c>
      <c r="O16" s="8">
        <f t="shared" si="3"/>
        <v>16.7</v>
      </c>
      <c r="P16" s="9">
        <f t="shared" si="4"/>
        <v>17.600000000000001</v>
      </c>
      <c r="Q16" s="9">
        <f t="shared" si="4"/>
        <v>17.2</v>
      </c>
      <c r="R16" s="9">
        <f t="shared" si="4"/>
        <v>16.7</v>
      </c>
      <c r="S16" s="44">
        <f>+[1]Hoja1!O16</f>
        <v>0</v>
      </c>
      <c r="T16" s="44">
        <f>+[1]Hoja1!P16</f>
        <v>0</v>
      </c>
      <c r="U16" s="44">
        <f>+[1]Hoja1!Q16</f>
        <v>0</v>
      </c>
      <c r="V16" s="44">
        <f>+[1]Hoja1!R16</f>
        <v>0</v>
      </c>
      <c r="W16" s="10">
        <f>+[1]Hoja1!V16</f>
        <v>0</v>
      </c>
      <c r="X16" s="7">
        <v>-100</v>
      </c>
      <c r="Y16" s="7">
        <v>-100</v>
      </c>
      <c r="Z16" s="7">
        <v>-100</v>
      </c>
      <c r="AA16" s="8">
        <f t="shared" si="5"/>
        <v>0</v>
      </c>
      <c r="AB16" s="8">
        <f t="shared" si="6"/>
        <v>0</v>
      </c>
      <c r="AC16" s="8">
        <f t="shared" si="7"/>
        <v>0</v>
      </c>
      <c r="AD16" s="45">
        <f t="shared" si="8"/>
        <v>0</v>
      </c>
      <c r="AE16" s="45">
        <f t="shared" si="8"/>
        <v>0</v>
      </c>
      <c r="AF16" s="47">
        <f t="shared" si="8"/>
        <v>0</v>
      </c>
      <c r="AG16" s="45">
        <f t="shared" si="8"/>
        <v>0</v>
      </c>
      <c r="AH16" s="11">
        <f t="shared" si="8"/>
        <v>0</v>
      </c>
      <c r="AI16" s="15">
        <f t="shared" si="9"/>
        <v>0</v>
      </c>
      <c r="AJ16" s="15">
        <f t="shared" si="9"/>
        <v>0</v>
      </c>
      <c r="AK16" s="15">
        <f t="shared" si="9"/>
        <v>0</v>
      </c>
      <c r="AL16" s="54"/>
      <c r="AM16" s="54"/>
      <c r="AN16" s="54"/>
    </row>
    <row r="17" spans="1:40" ht="43.5" x14ac:dyDescent="0.5">
      <c r="A17" s="48">
        <f>+[1]Hoja1!A17</f>
        <v>7503025851006</v>
      </c>
      <c r="B17" s="48">
        <f>+[1]Hoja1!B17</f>
        <v>7503025851006</v>
      </c>
      <c r="C17" s="49" t="str">
        <f>+[1]Hoja1!C17</f>
        <v>DU</v>
      </c>
      <c r="D17" s="50" t="str">
        <f>+[1]Hoja1!D17</f>
        <v>OLLITA DE TAMARINDO 12 P. 725 GRS.</v>
      </c>
      <c r="E17" s="13" t="str">
        <f>+[1]Hoja1!E17</f>
        <v>CHA</v>
      </c>
      <c r="F17" s="28">
        <f>+[1]Hoja1!F17</f>
        <v>1</v>
      </c>
      <c r="G17" s="43">
        <f>+[1]Hoja1!H17</f>
        <v>0</v>
      </c>
      <c r="H17" s="5">
        <v>56.7</v>
      </c>
      <c r="I17" s="6">
        <f t="shared" si="0"/>
        <v>56.7</v>
      </c>
      <c r="J17" s="7">
        <v>19</v>
      </c>
      <c r="K17" s="7">
        <v>16</v>
      </c>
      <c r="L17" s="7">
        <v>13</v>
      </c>
      <c r="M17" s="8">
        <f t="shared" si="1"/>
        <v>67.5</v>
      </c>
      <c r="N17" s="8">
        <f t="shared" si="2"/>
        <v>65.8</v>
      </c>
      <c r="O17" s="8">
        <f t="shared" si="3"/>
        <v>64.099999999999994</v>
      </c>
      <c r="P17" s="9">
        <f t="shared" si="4"/>
        <v>67.5</v>
      </c>
      <c r="Q17" s="9">
        <f t="shared" si="4"/>
        <v>65.8</v>
      </c>
      <c r="R17" s="9">
        <f t="shared" si="4"/>
        <v>64.099999999999994</v>
      </c>
      <c r="S17" s="44">
        <f>+[1]Hoja1!O17</f>
        <v>0</v>
      </c>
      <c r="T17" s="44">
        <f>+[1]Hoja1!P17</f>
        <v>0</v>
      </c>
      <c r="U17" s="44">
        <f>+[1]Hoja1!Q17</f>
        <v>0</v>
      </c>
      <c r="V17" s="44">
        <f>+[1]Hoja1!R17</f>
        <v>0</v>
      </c>
      <c r="W17" s="10">
        <f>+[1]Hoja1!V17</f>
        <v>0</v>
      </c>
      <c r="X17" s="7">
        <v>-100</v>
      </c>
      <c r="Y17" s="7">
        <v>-100</v>
      </c>
      <c r="Z17" s="7">
        <v>-100</v>
      </c>
      <c r="AA17" s="8">
        <f t="shared" si="5"/>
        <v>0</v>
      </c>
      <c r="AB17" s="8">
        <f t="shared" si="6"/>
        <v>0</v>
      </c>
      <c r="AC17" s="8">
        <f t="shared" si="7"/>
        <v>0</v>
      </c>
      <c r="AD17" s="45">
        <f t="shared" si="8"/>
        <v>0</v>
      </c>
      <c r="AE17" s="45">
        <f t="shared" si="8"/>
        <v>0</v>
      </c>
      <c r="AF17" s="47">
        <f t="shared" si="8"/>
        <v>0</v>
      </c>
      <c r="AG17" s="45">
        <f t="shared" si="8"/>
        <v>0</v>
      </c>
      <c r="AH17" s="11">
        <f t="shared" si="8"/>
        <v>0</v>
      </c>
      <c r="AI17" s="15">
        <f t="shared" si="9"/>
        <v>0</v>
      </c>
      <c r="AJ17" s="15">
        <f t="shared" si="9"/>
        <v>0</v>
      </c>
      <c r="AK17" s="15">
        <f t="shared" si="9"/>
        <v>0</v>
      </c>
      <c r="AL17" s="54"/>
      <c r="AM17" s="54"/>
      <c r="AN17" s="54"/>
    </row>
    <row r="18" spans="1:40" ht="43.5" x14ac:dyDescent="0.5">
      <c r="A18" s="60">
        <f>+[1]Hoja1!A18</f>
        <v>7501024595426</v>
      </c>
      <c r="B18" s="60">
        <f>+[1]Hoja1!B18</f>
        <v>7501024595426</v>
      </c>
      <c r="C18" s="61" t="str">
        <f>+[1]Hoja1!C18</f>
        <v>DU</v>
      </c>
      <c r="D18" s="62" t="str">
        <f>+[1]Hoja1!D18</f>
        <v>KISSES CHOC. SELECCIÓN ESP 110 GRS.</v>
      </c>
      <c r="E18" s="13" t="str">
        <f>+[1]Hoja1!E18</f>
        <v>PAQ</v>
      </c>
      <c r="F18" s="28">
        <f>+[1]Hoja1!F18</f>
        <v>1</v>
      </c>
      <c r="G18" s="43">
        <f>+[1]Hoja1!H18</f>
        <v>0</v>
      </c>
      <c r="H18" s="5">
        <v>61.800000000000004</v>
      </c>
      <c r="I18" s="6">
        <f t="shared" si="0"/>
        <v>61.800000000000004</v>
      </c>
      <c r="J18" s="7">
        <v>20</v>
      </c>
      <c r="K18" s="7">
        <v>18</v>
      </c>
      <c r="L18" s="7">
        <v>15</v>
      </c>
      <c r="M18" s="8">
        <f t="shared" si="1"/>
        <v>74.2</v>
      </c>
      <c r="N18" s="8">
        <f t="shared" si="2"/>
        <v>72.900000000000006</v>
      </c>
      <c r="O18" s="8">
        <f t="shared" si="3"/>
        <v>71.099999999999994</v>
      </c>
      <c r="P18" s="9">
        <f t="shared" si="4"/>
        <v>74.2</v>
      </c>
      <c r="Q18" s="9">
        <f t="shared" si="4"/>
        <v>72.900000000000006</v>
      </c>
      <c r="R18" s="9">
        <f t="shared" si="4"/>
        <v>71.099999999999994</v>
      </c>
      <c r="S18" s="44">
        <f>+[1]Hoja1!O18</f>
        <v>0</v>
      </c>
      <c r="T18" s="44">
        <f>+[1]Hoja1!P18</f>
        <v>0</v>
      </c>
      <c r="U18" s="44">
        <f>+[1]Hoja1!Q18</f>
        <v>0</v>
      </c>
      <c r="V18" s="44">
        <f>+[1]Hoja1!R18</f>
        <v>0</v>
      </c>
      <c r="W18" s="10">
        <f>+[1]Hoja1!V18</f>
        <v>0</v>
      </c>
      <c r="X18" s="7">
        <v>-100</v>
      </c>
      <c r="Y18" s="7">
        <v>-100</v>
      </c>
      <c r="Z18" s="7">
        <v>-100</v>
      </c>
      <c r="AA18" s="8">
        <f t="shared" si="5"/>
        <v>0</v>
      </c>
      <c r="AB18" s="8">
        <f t="shared" si="6"/>
        <v>0</v>
      </c>
      <c r="AC18" s="8">
        <f t="shared" si="7"/>
        <v>0</v>
      </c>
      <c r="AD18" s="45">
        <f t="shared" si="8"/>
        <v>0</v>
      </c>
      <c r="AE18" s="45">
        <f t="shared" si="8"/>
        <v>0</v>
      </c>
      <c r="AF18" s="47">
        <f t="shared" si="8"/>
        <v>0</v>
      </c>
      <c r="AG18" s="45">
        <f t="shared" si="8"/>
        <v>0</v>
      </c>
      <c r="AH18" s="11">
        <f t="shared" si="8"/>
        <v>0</v>
      </c>
      <c r="AI18" s="15">
        <f t="shared" si="9"/>
        <v>0</v>
      </c>
      <c r="AJ18" s="15">
        <f t="shared" si="9"/>
        <v>0</v>
      </c>
      <c r="AK18" s="15">
        <f t="shared" si="9"/>
        <v>0</v>
      </c>
      <c r="AL18" s="54"/>
      <c r="AM18" s="54"/>
      <c r="AN18" s="54"/>
    </row>
    <row r="19" spans="1:40" ht="43.5" x14ac:dyDescent="0.5">
      <c r="A19" s="60">
        <f>+[1]Hoja1!A19</f>
        <v>7501024595785</v>
      </c>
      <c r="B19" s="60">
        <f>+[1]Hoja1!B19</f>
        <v>7501024595785</v>
      </c>
      <c r="C19" s="61" t="str">
        <f>+[1]Hoja1!C19</f>
        <v>DU</v>
      </c>
      <c r="D19" s="62" t="str">
        <f>+[1]Hoja1!D19</f>
        <v>KISSES CHOC. LUXURY 127.4 GRS.</v>
      </c>
      <c r="E19" s="13" t="str">
        <f>+[1]Hoja1!E19</f>
        <v>PAQ</v>
      </c>
      <c r="F19" s="28">
        <f>+[1]Hoja1!F19</f>
        <v>1</v>
      </c>
      <c r="G19" s="43">
        <f>+[1]Hoja1!H19</f>
        <v>0</v>
      </c>
      <c r="H19" s="5">
        <v>70.699999999999989</v>
      </c>
      <c r="I19" s="6">
        <f t="shared" si="0"/>
        <v>70.699999999999989</v>
      </c>
      <c r="J19" s="7">
        <v>20</v>
      </c>
      <c r="K19" s="7">
        <v>18</v>
      </c>
      <c r="L19" s="7">
        <v>15</v>
      </c>
      <c r="M19" s="8">
        <f t="shared" si="1"/>
        <v>84.8</v>
      </c>
      <c r="N19" s="8">
        <f t="shared" si="2"/>
        <v>83.4</v>
      </c>
      <c r="O19" s="8">
        <f t="shared" si="3"/>
        <v>81.3</v>
      </c>
      <c r="P19" s="9">
        <f t="shared" si="4"/>
        <v>84.8</v>
      </c>
      <c r="Q19" s="9">
        <f t="shared" si="4"/>
        <v>83.4</v>
      </c>
      <c r="R19" s="9">
        <f t="shared" si="4"/>
        <v>81.3</v>
      </c>
      <c r="S19" s="44">
        <f>+[1]Hoja1!O19</f>
        <v>0</v>
      </c>
      <c r="T19" s="44">
        <f>+[1]Hoja1!P19</f>
        <v>0</v>
      </c>
      <c r="U19" s="44">
        <f>+[1]Hoja1!Q19</f>
        <v>0</v>
      </c>
      <c r="V19" s="44">
        <f>+[1]Hoja1!R19</f>
        <v>0</v>
      </c>
      <c r="W19" s="10">
        <f>+[1]Hoja1!V19</f>
        <v>0</v>
      </c>
      <c r="X19" s="7">
        <v>-100</v>
      </c>
      <c r="Y19" s="7">
        <v>-100</v>
      </c>
      <c r="Z19" s="7">
        <v>-100</v>
      </c>
      <c r="AA19" s="8">
        <f t="shared" si="5"/>
        <v>0</v>
      </c>
      <c r="AB19" s="8">
        <f t="shared" si="6"/>
        <v>0</v>
      </c>
      <c r="AC19" s="8">
        <f t="shared" si="7"/>
        <v>0</v>
      </c>
      <c r="AD19" s="45">
        <f t="shared" si="8"/>
        <v>0</v>
      </c>
      <c r="AE19" s="45">
        <f t="shared" si="8"/>
        <v>0</v>
      </c>
      <c r="AF19" s="47">
        <f t="shared" si="8"/>
        <v>0</v>
      </c>
      <c r="AG19" s="45">
        <f t="shared" si="8"/>
        <v>0</v>
      </c>
      <c r="AH19" s="11">
        <f t="shared" si="8"/>
        <v>0</v>
      </c>
      <c r="AI19" s="15">
        <f t="shared" si="9"/>
        <v>0</v>
      </c>
      <c r="AJ19" s="15">
        <f t="shared" si="9"/>
        <v>0</v>
      </c>
      <c r="AK19" s="15">
        <f t="shared" si="9"/>
        <v>0</v>
      </c>
      <c r="AL19" s="54"/>
      <c r="AM19" s="54"/>
      <c r="AN19" s="54"/>
    </row>
    <row r="20" spans="1:40" ht="43.5" x14ac:dyDescent="0.5">
      <c r="A20" s="60">
        <f>+[1]Hoja1!A20</f>
        <v>7501024595792</v>
      </c>
      <c r="B20" s="60">
        <f>+[1]Hoja1!B20</f>
        <v>7501024595792</v>
      </c>
      <c r="C20" s="61" t="str">
        <f>+[1]Hoja1!C20</f>
        <v>DU</v>
      </c>
      <c r="D20" s="62" t="str">
        <f>+[1]Hoja1!D20</f>
        <v>KISSES CHOC. PREMIUM 172.9 GRS.</v>
      </c>
      <c r="E20" s="13" t="str">
        <f>+[1]Hoja1!E20</f>
        <v>PAQ</v>
      </c>
      <c r="F20" s="28">
        <f>+[1]Hoja1!F20</f>
        <v>1</v>
      </c>
      <c r="G20" s="43">
        <f>+[1]Hoja1!H20</f>
        <v>0</v>
      </c>
      <c r="H20" s="5">
        <v>88.899999999999991</v>
      </c>
      <c r="I20" s="6">
        <f t="shared" si="0"/>
        <v>88.899999999999991</v>
      </c>
      <c r="J20" s="7">
        <v>20</v>
      </c>
      <c r="K20" s="7">
        <v>18</v>
      </c>
      <c r="L20" s="7">
        <v>15</v>
      </c>
      <c r="M20" s="8">
        <f t="shared" si="1"/>
        <v>106.7</v>
      </c>
      <c r="N20" s="8">
        <f t="shared" si="2"/>
        <v>104.9</v>
      </c>
      <c r="O20" s="8">
        <f t="shared" si="3"/>
        <v>102.2</v>
      </c>
      <c r="P20" s="9">
        <f t="shared" si="4"/>
        <v>106.7</v>
      </c>
      <c r="Q20" s="9">
        <f t="shared" si="4"/>
        <v>104.9</v>
      </c>
      <c r="R20" s="9">
        <f t="shared" si="4"/>
        <v>102.2</v>
      </c>
      <c r="S20" s="44">
        <f>+[1]Hoja1!O20</f>
        <v>0</v>
      </c>
      <c r="T20" s="44">
        <f>+[1]Hoja1!P20</f>
        <v>0</v>
      </c>
      <c r="U20" s="44">
        <f>+[1]Hoja1!Q20</f>
        <v>0</v>
      </c>
      <c r="V20" s="44">
        <f>+[1]Hoja1!R20</f>
        <v>0</v>
      </c>
      <c r="W20" s="10">
        <f>+[1]Hoja1!V20</f>
        <v>0</v>
      </c>
      <c r="X20" s="7">
        <v>-100</v>
      </c>
      <c r="Y20" s="7">
        <v>-100</v>
      </c>
      <c r="Z20" s="7">
        <v>-100</v>
      </c>
      <c r="AA20" s="8">
        <f t="shared" si="5"/>
        <v>0</v>
      </c>
      <c r="AB20" s="8">
        <f t="shared" si="6"/>
        <v>0</v>
      </c>
      <c r="AC20" s="8">
        <f t="shared" si="7"/>
        <v>0</v>
      </c>
      <c r="AD20" s="45">
        <f t="shared" si="8"/>
        <v>0</v>
      </c>
      <c r="AE20" s="45">
        <f t="shared" si="8"/>
        <v>0</v>
      </c>
      <c r="AF20" s="47">
        <f t="shared" si="8"/>
        <v>0</v>
      </c>
      <c r="AG20" s="45">
        <f t="shared" si="8"/>
        <v>0</v>
      </c>
      <c r="AH20" s="11">
        <f t="shared" si="8"/>
        <v>0</v>
      </c>
      <c r="AI20" s="15">
        <f t="shared" si="9"/>
        <v>0</v>
      </c>
      <c r="AJ20" s="15">
        <f t="shared" si="9"/>
        <v>0</v>
      </c>
      <c r="AK20" s="15">
        <f t="shared" si="9"/>
        <v>0</v>
      </c>
      <c r="AL20" s="54"/>
      <c r="AM20" s="54"/>
      <c r="AN20" s="54"/>
    </row>
    <row r="21" spans="1:40" ht="43.5" x14ac:dyDescent="0.5">
      <c r="A21" s="48">
        <f>+[1]Hoja1!A21</f>
        <v>41594206256</v>
      </c>
      <c r="B21" s="48">
        <f>+[1]Hoja1!B21</f>
        <v>41594347805</v>
      </c>
      <c r="C21" s="49" t="str">
        <f>+[1]Hoja1!C21</f>
        <v>ED</v>
      </c>
      <c r="D21" s="50" t="str">
        <f>+[1]Hoja1!D21</f>
        <v>VASO TERMICO # 16 DART 20 PZAS.</v>
      </c>
      <c r="E21" s="13" t="str">
        <f>+[1]Hoja1!E21</f>
        <v>PZA</v>
      </c>
      <c r="F21" s="28">
        <f>+[1]Hoja1!F21</f>
        <v>25</v>
      </c>
      <c r="G21" s="43">
        <f>+[1]Hoja1!H21</f>
        <v>16</v>
      </c>
      <c r="H21" s="5">
        <f t="shared" ref="H21:H40" si="10">+AH21/F21</f>
        <v>17.248000000000001</v>
      </c>
      <c r="I21" s="6">
        <f t="shared" si="0"/>
        <v>14.868965517241381</v>
      </c>
      <c r="J21" s="7">
        <v>17</v>
      </c>
      <c r="K21" s="7">
        <v>14</v>
      </c>
      <c r="L21" s="7">
        <v>11</v>
      </c>
      <c r="M21" s="8">
        <f t="shared" si="1"/>
        <v>20.2</v>
      </c>
      <c r="N21" s="8">
        <f t="shared" si="2"/>
        <v>19.7</v>
      </c>
      <c r="O21" s="8">
        <f t="shared" si="3"/>
        <v>19.100000000000001</v>
      </c>
      <c r="P21" s="9">
        <f t="shared" ref="P21:R40" si="11">+M21</f>
        <v>20.2</v>
      </c>
      <c r="Q21" s="9">
        <f t="shared" si="11"/>
        <v>19.7</v>
      </c>
      <c r="R21" s="9">
        <f t="shared" si="11"/>
        <v>19.100000000000001</v>
      </c>
      <c r="S21" s="44">
        <f>+[1]Hoja1!O21</f>
        <v>2663</v>
      </c>
      <c r="T21" s="44" t="str">
        <f>+[1]Hoja1!P21</f>
        <v>ED</v>
      </c>
      <c r="U21" s="44" t="str">
        <f>+[1]Hoja1!Q21</f>
        <v>VASO TERMICO # 16 DART 25/20 PZAS.</v>
      </c>
      <c r="V21" s="44" t="str">
        <f>+[1]Hoja1!R21</f>
        <v>CJA</v>
      </c>
      <c r="W21" s="10">
        <f>+[1]Hoja1!V21</f>
        <v>431.20000000000005</v>
      </c>
      <c r="X21" s="7">
        <v>11</v>
      </c>
      <c r="Y21" s="7">
        <v>9</v>
      </c>
      <c r="Z21" s="7">
        <v>7</v>
      </c>
      <c r="AA21" s="8">
        <f t="shared" si="5"/>
        <v>478.6</v>
      </c>
      <c r="AB21" s="8">
        <f t="shared" si="6"/>
        <v>470</v>
      </c>
      <c r="AC21" s="8">
        <f t="shared" si="7"/>
        <v>461.4</v>
      </c>
      <c r="AD21" s="45">
        <f t="shared" ref="AD21:AH40" si="12">+S21</f>
        <v>2663</v>
      </c>
      <c r="AE21" s="45" t="str">
        <f t="shared" si="12"/>
        <v>ED</v>
      </c>
      <c r="AF21" s="47" t="str">
        <f t="shared" si="12"/>
        <v>VASO TERMICO # 16 DART 25/20 PZAS.</v>
      </c>
      <c r="AG21" s="45" t="str">
        <f t="shared" si="12"/>
        <v>CJA</v>
      </c>
      <c r="AH21" s="11">
        <f t="shared" si="12"/>
        <v>431.20000000000005</v>
      </c>
      <c r="AI21" s="15">
        <f t="shared" ref="AI21:AK40" si="13">+AA21</f>
        <v>478.6</v>
      </c>
      <c r="AJ21" s="15">
        <f t="shared" si="13"/>
        <v>470</v>
      </c>
      <c r="AK21" s="15">
        <f t="shared" si="13"/>
        <v>461.4</v>
      </c>
      <c r="AL21" s="54"/>
      <c r="AM21" s="54"/>
      <c r="AN21" s="54"/>
    </row>
    <row r="22" spans="1:40" ht="43.5" x14ac:dyDescent="0.5">
      <c r="A22" s="48">
        <f>+[1]Hoja1!A22</f>
        <v>41594206607</v>
      </c>
      <c r="B22" s="48">
        <f>+[1]Hoja1!B22</f>
        <v>41594206607</v>
      </c>
      <c r="C22" s="49" t="str">
        <f>+[1]Hoja1!C22</f>
        <v>ED</v>
      </c>
      <c r="D22" s="50" t="str">
        <f>+[1]Hoja1!D22</f>
        <v>VASO TERMICO # 10 DART 25 PZAS.</v>
      </c>
      <c r="E22" s="13" t="str">
        <f>+[1]Hoja1!E22</f>
        <v>PAQ</v>
      </c>
      <c r="F22" s="28">
        <f>+[1]Hoja1!F22</f>
        <v>40</v>
      </c>
      <c r="G22" s="43">
        <f>+[1]Hoja1!H22</f>
        <v>16</v>
      </c>
      <c r="H22" s="5">
        <f t="shared" si="10"/>
        <v>10.96</v>
      </c>
      <c r="I22" s="6">
        <f t="shared" si="0"/>
        <v>9.4482758620689662</v>
      </c>
      <c r="J22" s="7">
        <v>17</v>
      </c>
      <c r="K22" s="7">
        <v>14</v>
      </c>
      <c r="L22" s="7">
        <v>11</v>
      </c>
      <c r="M22" s="8">
        <f t="shared" si="1"/>
        <v>12.8</v>
      </c>
      <c r="N22" s="8">
        <f t="shared" si="2"/>
        <v>12.5</v>
      </c>
      <c r="O22" s="8">
        <f t="shared" si="3"/>
        <v>12.2</v>
      </c>
      <c r="P22" s="9">
        <f t="shared" si="11"/>
        <v>12.8</v>
      </c>
      <c r="Q22" s="9">
        <f t="shared" si="11"/>
        <v>12.5</v>
      </c>
      <c r="R22" s="9">
        <f t="shared" si="11"/>
        <v>12.2</v>
      </c>
      <c r="S22" s="44">
        <f>+[1]Hoja1!O22</f>
        <v>3116</v>
      </c>
      <c r="T22" s="44" t="str">
        <f>+[1]Hoja1!P22</f>
        <v>ED</v>
      </c>
      <c r="U22" s="44" t="str">
        <f>+[1]Hoja1!Q22</f>
        <v>VASO TERMICO # 10 DART 40/25 PZAS.</v>
      </c>
      <c r="V22" s="44" t="str">
        <f>+[1]Hoja1!R22</f>
        <v>CJA</v>
      </c>
      <c r="W22" s="10">
        <f>+[1]Hoja1!V22</f>
        <v>438.40000000000003</v>
      </c>
      <c r="X22" s="7">
        <v>11</v>
      </c>
      <c r="Y22" s="7">
        <v>9</v>
      </c>
      <c r="Z22" s="7">
        <v>7</v>
      </c>
      <c r="AA22" s="8">
        <f t="shared" si="5"/>
        <v>486.6</v>
      </c>
      <c r="AB22" s="8">
        <f t="shared" si="6"/>
        <v>477.9</v>
      </c>
      <c r="AC22" s="8">
        <f t="shared" si="7"/>
        <v>469.1</v>
      </c>
      <c r="AD22" s="45">
        <f t="shared" si="12"/>
        <v>3116</v>
      </c>
      <c r="AE22" s="45" t="str">
        <f t="shared" si="12"/>
        <v>ED</v>
      </c>
      <c r="AF22" s="47" t="str">
        <f t="shared" si="12"/>
        <v>VASO TERMICO # 10 DART 40/25 PZAS.</v>
      </c>
      <c r="AG22" s="45" t="str">
        <f t="shared" si="12"/>
        <v>CJA</v>
      </c>
      <c r="AH22" s="11">
        <f t="shared" si="12"/>
        <v>438.40000000000003</v>
      </c>
      <c r="AI22" s="15">
        <f t="shared" si="13"/>
        <v>486.6</v>
      </c>
      <c r="AJ22" s="15">
        <f t="shared" si="13"/>
        <v>477.9</v>
      </c>
      <c r="AK22" s="15">
        <f t="shared" si="13"/>
        <v>469.1</v>
      </c>
      <c r="AL22" s="54"/>
      <c r="AM22" s="54"/>
      <c r="AN22" s="54"/>
    </row>
    <row r="23" spans="1:40" ht="43.5" x14ac:dyDescent="0.5">
      <c r="A23" s="48">
        <f>+[1]Hoja1!A23</f>
        <v>41594206232</v>
      </c>
      <c r="B23" s="48">
        <f>+[1]Hoja1!B23</f>
        <v>41594206232</v>
      </c>
      <c r="C23" s="49" t="str">
        <f>+[1]Hoja1!C23</f>
        <v>ED</v>
      </c>
      <c r="D23" s="50" t="str">
        <f>+[1]Hoja1!D23</f>
        <v>VASO TERMICO # 12 DART 25 PZAS.</v>
      </c>
      <c r="E23" s="13" t="str">
        <f>+[1]Hoja1!E23</f>
        <v>PZA</v>
      </c>
      <c r="F23" s="28">
        <f>+[1]Hoja1!F23</f>
        <v>40</v>
      </c>
      <c r="G23" s="43">
        <f>+[1]Hoja1!H23</f>
        <v>16</v>
      </c>
      <c r="H23" s="5">
        <f t="shared" si="10"/>
        <v>13.315000000000001</v>
      </c>
      <c r="I23" s="6">
        <f t="shared" si="0"/>
        <v>11.478448275862071</v>
      </c>
      <c r="J23" s="7">
        <v>17</v>
      </c>
      <c r="K23" s="7">
        <v>14</v>
      </c>
      <c r="L23" s="7">
        <v>11</v>
      </c>
      <c r="M23" s="8">
        <f t="shared" si="1"/>
        <v>15.6</v>
      </c>
      <c r="N23" s="8">
        <f t="shared" si="2"/>
        <v>15.2</v>
      </c>
      <c r="O23" s="8">
        <f t="shared" si="3"/>
        <v>14.8</v>
      </c>
      <c r="P23" s="9">
        <f t="shared" si="11"/>
        <v>15.6</v>
      </c>
      <c r="Q23" s="9">
        <f t="shared" si="11"/>
        <v>15.2</v>
      </c>
      <c r="R23" s="9">
        <f t="shared" si="11"/>
        <v>14.8</v>
      </c>
      <c r="S23" s="44">
        <f>+[1]Hoja1!O23</f>
        <v>3255</v>
      </c>
      <c r="T23" s="44" t="str">
        <f>+[1]Hoja1!P23</f>
        <v>ED</v>
      </c>
      <c r="U23" s="44" t="str">
        <f>+[1]Hoja1!Q23</f>
        <v>VASO TERMICO # 12 DART 40/25 PZAS.</v>
      </c>
      <c r="V23" s="44" t="str">
        <f>+[1]Hoja1!R23</f>
        <v>CJA</v>
      </c>
      <c r="W23" s="10">
        <f>+[1]Hoja1!V23</f>
        <v>532.6</v>
      </c>
      <c r="X23" s="7">
        <v>11</v>
      </c>
      <c r="Y23" s="7">
        <v>9</v>
      </c>
      <c r="Z23" s="7">
        <v>7</v>
      </c>
      <c r="AA23" s="8">
        <f t="shared" si="5"/>
        <v>591.20000000000005</v>
      </c>
      <c r="AB23" s="8">
        <f t="shared" si="6"/>
        <v>580.5</v>
      </c>
      <c r="AC23" s="8">
        <f t="shared" si="7"/>
        <v>569.9</v>
      </c>
      <c r="AD23" s="45">
        <f t="shared" si="12"/>
        <v>3255</v>
      </c>
      <c r="AE23" s="45" t="str">
        <f t="shared" si="12"/>
        <v>ED</v>
      </c>
      <c r="AF23" s="47" t="str">
        <f t="shared" si="12"/>
        <v>VASO TERMICO # 12 DART 40/25 PZAS.</v>
      </c>
      <c r="AG23" s="45" t="str">
        <f t="shared" si="12"/>
        <v>CJA</v>
      </c>
      <c r="AH23" s="11">
        <f t="shared" si="12"/>
        <v>532.6</v>
      </c>
      <c r="AI23" s="15">
        <f t="shared" si="13"/>
        <v>591.20000000000005</v>
      </c>
      <c r="AJ23" s="15">
        <f t="shared" si="13"/>
        <v>580.5</v>
      </c>
      <c r="AK23" s="15">
        <f t="shared" si="13"/>
        <v>569.9</v>
      </c>
      <c r="AL23" s="54"/>
      <c r="AM23" s="54"/>
      <c r="AN23" s="54"/>
    </row>
    <row r="24" spans="1:40" ht="43.5" customHeight="1" x14ac:dyDescent="0.5">
      <c r="A24" s="48">
        <f>+[1]Hoja1!A24</f>
        <v>41594231173</v>
      </c>
      <c r="B24" s="48">
        <f>+[1]Hoja1!B24</f>
        <v>415942311733</v>
      </c>
      <c r="C24" s="49" t="str">
        <f>+[1]Hoja1!C24</f>
        <v>ED</v>
      </c>
      <c r="D24" s="50" t="str">
        <f>+[1]Hoja1!D24</f>
        <v>VASO TERMICO # 8 DART ECO-UNICEL 25 PZAS</v>
      </c>
      <c r="E24" s="13" t="str">
        <f>+[1]Hoja1!E24</f>
        <v>PZA</v>
      </c>
      <c r="F24" s="28">
        <f>+[1]Hoja1!F24</f>
        <v>40</v>
      </c>
      <c r="G24" s="43">
        <f>+[1]Hoja1!H24</f>
        <v>16</v>
      </c>
      <c r="H24" s="5">
        <f t="shared" si="10"/>
        <v>9.5150000000000006</v>
      </c>
      <c r="I24" s="6">
        <f t="shared" si="0"/>
        <v>8.2025862068965534</v>
      </c>
      <c r="J24" s="7">
        <v>17</v>
      </c>
      <c r="K24" s="7">
        <v>14</v>
      </c>
      <c r="L24" s="7">
        <v>11</v>
      </c>
      <c r="M24" s="8">
        <f t="shared" si="1"/>
        <v>11.1</v>
      </c>
      <c r="N24" s="8">
        <f t="shared" si="2"/>
        <v>10.8</v>
      </c>
      <c r="O24" s="8">
        <f t="shared" si="3"/>
        <v>10.6</v>
      </c>
      <c r="P24" s="9">
        <f t="shared" si="11"/>
        <v>11.1</v>
      </c>
      <c r="Q24" s="9">
        <f t="shared" si="11"/>
        <v>10.8</v>
      </c>
      <c r="R24" s="9">
        <f t="shared" si="11"/>
        <v>10.6</v>
      </c>
      <c r="S24" s="44">
        <f>+[1]Hoja1!O24</f>
        <v>3115</v>
      </c>
      <c r="T24" s="44" t="str">
        <f>+[1]Hoja1!P24</f>
        <v>ED</v>
      </c>
      <c r="U24" s="44" t="str">
        <f>+[1]Hoja1!Q24</f>
        <v>VASO TERMICO # 8 DART ECO-UNICEL 40/25 P</v>
      </c>
      <c r="V24" s="44" t="str">
        <f>+[1]Hoja1!R24</f>
        <v>CJA</v>
      </c>
      <c r="W24" s="10">
        <f>+[1]Hoja1!V24</f>
        <v>380.6</v>
      </c>
      <c r="X24" s="7">
        <v>11</v>
      </c>
      <c r="Y24" s="7">
        <v>9</v>
      </c>
      <c r="Z24" s="7">
        <v>7</v>
      </c>
      <c r="AA24" s="8">
        <f t="shared" si="5"/>
        <v>422.5</v>
      </c>
      <c r="AB24" s="8">
        <f t="shared" si="6"/>
        <v>414.9</v>
      </c>
      <c r="AC24" s="8">
        <f t="shared" si="7"/>
        <v>407.2</v>
      </c>
      <c r="AD24" s="45">
        <f t="shared" si="12"/>
        <v>3115</v>
      </c>
      <c r="AE24" s="45" t="str">
        <f t="shared" si="12"/>
        <v>ED</v>
      </c>
      <c r="AF24" s="47" t="str">
        <f t="shared" si="12"/>
        <v>VASO TERMICO # 8 DART ECO-UNICEL 40/25 P</v>
      </c>
      <c r="AG24" s="45" t="str">
        <f t="shared" si="12"/>
        <v>CJA</v>
      </c>
      <c r="AH24" s="11">
        <f t="shared" si="12"/>
        <v>380.6</v>
      </c>
      <c r="AI24" s="15">
        <f t="shared" si="13"/>
        <v>422.5</v>
      </c>
      <c r="AJ24" s="15">
        <f t="shared" si="13"/>
        <v>414.9</v>
      </c>
      <c r="AK24" s="15">
        <f t="shared" si="13"/>
        <v>407.2</v>
      </c>
      <c r="AL24" s="54"/>
      <c r="AM24" s="54"/>
      <c r="AN24" s="54"/>
    </row>
    <row r="25" spans="1:40" ht="43.5" x14ac:dyDescent="0.5">
      <c r="A25" s="48">
        <f>+[1]Hoja1!A25</f>
        <v>41594206270</v>
      </c>
      <c r="B25" s="48">
        <f>+[1]Hoja1!B25</f>
        <v>4159420627</v>
      </c>
      <c r="C25" s="49" t="str">
        <f>+[1]Hoja1!C25</f>
        <v>ED</v>
      </c>
      <c r="D25" s="50" t="str">
        <f>+[1]Hoja1!D25</f>
        <v>VASO TERMICO #32 DART S/TAPA 15 PZAS.</v>
      </c>
      <c r="E25" s="13" t="str">
        <f>+[1]Hoja1!E25</f>
        <v>PAQ</v>
      </c>
      <c r="F25" s="28">
        <f>+[1]Hoja1!F25</f>
        <v>20</v>
      </c>
      <c r="G25" s="43">
        <f>+[1]Hoja1!H25</f>
        <v>16</v>
      </c>
      <c r="H25" s="5">
        <f t="shared" si="10"/>
        <v>20.810000000000002</v>
      </c>
      <c r="I25" s="6">
        <f t="shared" si="0"/>
        <v>17.939655172413797</v>
      </c>
      <c r="J25" s="7">
        <v>17</v>
      </c>
      <c r="K25" s="7">
        <v>14</v>
      </c>
      <c r="L25" s="7">
        <v>11</v>
      </c>
      <c r="M25" s="8">
        <f t="shared" si="1"/>
        <v>24.3</v>
      </c>
      <c r="N25" s="8">
        <f t="shared" si="2"/>
        <v>23.7</v>
      </c>
      <c r="O25" s="8">
        <f t="shared" si="3"/>
        <v>23.1</v>
      </c>
      <c r="P25" s="9">
        <f t="shared" si="11"/>
        <v>24.3</v>
      </c>
      <c r="Q25" s="9">
        <f t="shared" si="11"/>
        <v>23.7</v>
      </c>
      <c r="R25" s="9">
        <f t="shared" si="11"/>
        <v>23.1</v>
      </c>
      <c r="S25" s="44">
        <f>+[1]Hoja1!O25</f>
        <v>2225522</v>
      </c>
      <c r="T25" s="44" t="str">
        <f>+[1]Hoja1!P25</f>
        <v>ED</v>
      </c>
      <c r="U25" s="44" t="str">
        <f>+[1]Hoja1!Q25</f>
        <v>VASO TERMICO #32 DART S/TAPA 20/15 P.</v>
      </c>
      <c r="V25" s="44" t="str">
        <f>+[1]Hoja1!R25</f>
        <v>CJA</v>
      </c>
      <c r="W25" s="10">
        <f>+[1]Hoja1!V25</f>
        <v>416.20000000000005</v>
      </c>
      <c r="X25" s="7">
        <v>11</v>
      </c>
      <c r="Y25" s="7">
        <v>9</v>
      </c>
      <c r="Z25" s="7">
        <v>7</v>
      </c>
      <c r="AA25" s="8">
        <f t="shared" si="5"/>
        <v>462</v>
      </c>
      <c r="AB25" s="8">
        <f t="shared" si="6"/>
        <v>453.7</v>
      </c>
      <c r="AC25" s="8">
        <f t="shared" si="7"/>
        <v>445.3</v>
      </c>
      <c r="AD25" s="45">
        <f t="shared" si="12"/>
        <v>2225522</v>
      </c>
      <c r="AE25" s="45" t="str">
        <f t="shared" si="12"/>
        <v>ED</v>
      </c>
      <c r="AF25" s="47" t="str">
        <f t="shared" si="12"/>
        <v>VASO TERMICO #32 DART S/TAPA 20/15 P.</v>
      </c>
      <c r="AG25" s="45" t="str">
        <f t="shared" si="12"/>
        <v>CJA</v>
      </c>
      <c r="AH25" s="11">
        <f t="shared" si="12"/>
        <v>416.20000000000005</v>
      </c>
      <c r="AI25" s="15">
        <f t="shared" si="13"/>
        <v>462</v>
      </c>
      <c r="AJ25" s="15">
        <f t="shared" si="13"/>
        <v>453.7</v>
      </c>
      <c r="AK25" s="15">
        <f t="shared" si="13"/>
        <v>445.3</v>
      </c>
      <c r="AL25" s="54"/>
      <c r="AM25" s="54"/>
      <c r="AN25" s="54"/>
    </row>
    <row r="26" spans="1:40" ht="43.5" x14ac:dyDescent="0.5">
      <c r="A26" s="48">
        <f>+[1]Hoja1!A26</f>
        <v>1555552</v>
      </c>
      <c r="B26" s="48">
        <f>+[1]Hoja1!B26</f>
        <v>41594307205</v>
      </c>
      <c r="C26" s="49" t="str">
        <f>+[1]Hoja1!C26</f>
        <v>ED</v>
      </c>
      <c r="D26" s="50" t="str">
        <f>+[1]Hoja1!D26</f>
        <v>TAPA TERMICA DART P/VASO #10 100 PZAS.</v>
      </c>
      <c r="E26" s="13" t="str">
        <f>+[1]Hoja1!E26</f>
        <v>PAQ</v>
      </c>
      <c r="F26" s="28">
        <f>+[1]Hoja1!F26</f>
        <v>10</v>
      </c>
      <c r="G26" s="43">
        <f>+[1]Hoja1!H26</f>
        <v>16</v>
      </c>
      <c r="H26" s="5">
        <f t="shared" si="10"/>
        <v>72.430000000000007</v>
      </c>
      <c r="I26" s="6">
        <f t="shared" si="0"/>
        <v>62.439655172413801</v>
      </c>
      <c r="J26" s="7">
        <v>17</v>
      </c>
      <c r="K26" s="7">
        <v>14</v>
      </c>
      <c r="L26" s="7">
        <v>11</v>
      </c>
      <c r="M26" s="8">
        <f t="shared" si="1"/>
        <v>84.7</v>
      </c>
      <c r="N26" s="8">
        <f t="shared" si="2"/>
        <v>82.6</v>
      </c>
      <c r="O26" s="8">
        <f t="shared" si="3"/>
        <v>80.400000000000006</v>
      </c>
      <c r="P26" s="9">
        <f t="shared" si="11"/>
        <v>84.7</v>
      </c>
      <c r="Q26" s="9">
        <f t="shared" si="11"/>
        <v>82.6</v>
      </c>
      <c r="R26" s="9">
        <f t="shared" si="11"/>
        <v>80.400000000000006</v>
      </c>
      <c r="S26" s="44">
        <f>+[1]Hoja1!O26</f>
        <v>142482</v>
      </c>
      <c r="T26" s="44" t="str">
        <f>+[1]Hoja1!P26</f>
        <v>ED</v>
      </c>
      <c r="U26" s="44" t="str">
        <f>+[1]Hoja1!Q26</f>
        <v>TAPA TERMICA DART P/VASO #10 10/100 P.</v>
      </c>
      <c r="V26" s="44" t="str">
        <f>+[1]Hoja1!R26</f>
        <v>CJA</v>
      </c>
      <c r="W26" s="10">
        <f>+[1]Hoja1!V26</f>
        <v>724.30000000000007</v>
      </c>
      <c r="X26" s="7">
        <v>11</v>
      </c>
      <c r="Y26" s="7">
        <v>9</v>
      </c>
      <c r="Z26" s="7">
        <v>7</v>
      </c>
      <c r="AA26" s="8">
        <f t="shared" si="5"/>
        <v>804</v>
      </c>
      <c r="AB26" s="8">
        <f t="shared" si="6"/>
        <v>789.5</v>
      </c>
      <c r="AC26" s="8">
        <f t="shared" si="7"/>
        <v>775</v>
      </c>
      <c r="AD26" s="45">
        <f t="shared" si="12"/>
        <v>142482</v>
      </c>
      <c r="AE26" s="45" t="str">
        <f t="shared" si="12"/>
        <v>ED</v>
      </c>
      <c r="AF26" s="47" t="str">
        <f t="shared" si="12"/>
        <v>TAPA TERMICA DART P/VASO #10 10/100 P.</v>
      </c>
      <c r="AG26" s="45" t="str">
        <f t="shared" si="12"/>
        <v>CJA</v>
      </c>
      <c r="AH26" s="11">
        <f t="shared" si="12"/>
        <v>724.30000000000007</v>
      </c>
      <c r="AI26" s="15">
        <f t="shared" si="13"/>
        <v>804</v>
      </c>
      <c r="AJ26" s="15">
        <f t="shared" si="13"/>
        <v>789.5</v>
      </c>
      <c r="AK26" s="15">
        <f t="shared" si="13"/>
        <v>775</v>
      </c>
      <c r="AL26" s="54"/>
      <c r="AM26" s="54"/>
      <c r="AN26" s="54"/>
    </row>
    <row r="27" spans="1:40" ht="43.5" x14ac:dyDescent="0.5">
      <c r="A27" s="48">
        <f>+[1]Hoja1!A27</f>
        <v>7501007809000</v>
      </c>
      <c r="B27" s="48">
        <f>+[1]Hoja1!B27</f>
        <v>41594307250</v>
      </c>
      <c r="C27" s="49" t="str">
        <f>+[1]Hoja1!C27</f>
        <v>ED</v>
      </c>
      <c r="D27" s="50" t="str">
        <f>+[1]Hoja1!D27</f>
        <v>TAPA TERMICA DART P/VASO #12 100 PZAS.</v>
      </c>
      <c r="E27" s="13" t="str">
        <f>+[1]Hoja1!E27</f>
        <v>PAQ</v>
      </c>
      <c r="F27" s="28">
        <f>+[1]Hoja1!F27</f>
        <v>10</v>
      </c>
      <c r="G27" s="43">
        <f>+[1]Hoja1!H27</f>
        <v>16</v>
      </c>
      <c r="H27" s="5">
        <f t="shared" si="10"/>
        <v>44.940000000000005</v>
      </c>
      <c r="I27" s="6">
        <f t="shared" si="0"/>
        <v>38.741379310344833</v>
      </c>
      <c r="J27" s="7">
        <v>17</v>
      </c>
      <c r="K27" s="7">
        <v>14</v>
      </c>
      <c r="L27" s="7">
        <v>11</v>
      </c>
      <c r="M27" s="8">
        <f t="shared" si="1"/>
        <v>52.6</v>
      </c>
      <c r="N27" s="8">
        <f t="shared" si="2"/>
        <v>51.2</v>
      </c>
      <c r="O27" s="8">
        <f t="shared" si="3"/>
        <v>49.9</v>
      </c>
      <c r="P27" s="9">
        <f t="shared" si="11"/>
        <v>52.6</v>
      </c>
      <c r="Q27" s="9">
        <f t="shared" si="11"/>
        <v>51.2</v>
      </c>
      <c r="R27" s="9">
        <f t="shared" si="11"/>
        <v>49.9</v>
      </c>
      <c r="S27" s="44">
        <f>+[1]Hoja1!O27</f>
        <v>7507080901112</v>
      </c>
      <c r="T27" s="44" t="str">
        <f>+[1]Hoja1!P27</f>
        <v>ED</v>
      </c>
      <c r="U27" s="44" t="str">
        <f>+[1]Hoja1!Q27</f>
        <v>TAPA TERMICA DART P/VASO #12 10/100 PZAS</v>
      </c>
      <c r="V27" s="44" t="str">
        <f>+[1]Hoja1!R27</f>
        <v>CJA</v>
      </c>
      <c r="W27" s="10">
        <f>+[1]Hoja1!V27</f>
        <v>449.40000000000003</v>
      </c>
      <c r="X27" s="7">
        <v>11</v>
      </c>
      <c r="Y27" s="7">
        <v>9</v>
      </c>
      <c r="Z27" s="7">
        <v>7</v>
      </c>
      <c r="AA27" s="8">
        <f t="shared" si="5"/>
        <v>498.8</v>
      </c>
      <c r="AB27" s="8">
        <f t="shared" si="6"/>
        <v>489.8</v>
      </c>
      <c r="AC27" s="8">
        <f t="shared" si="7"/>
        <v>480.9</v>
      </c>
      <c r="AD27" s="45">
        <f t="shared" si="12"/>
        <v>7507080901112</v>
      </c>
      <c r="AE27" s="45" t="str">
        <f t="shared" si="12"/>
        <v>ED</v>
      </c>
      <c r="AF27" s="47" t="str">
        <f t="shared" si="12"/>
        <v>TAPA TERMICA DART P/VASO #12 10/100 PZAS</v>
      </c>
      <c r="AG27" s="45" t="str">
        <f t="shared" si="12"/>
        <v>CJA</v>
      </c>
      <c r="AH27" s="11">
        <f t="shared" si="12"/>
        <v>449.40000000000003</v>
      </c>
      <c r="AI27" s="15">
        <f t="shared" si="13"/>
        <v>498.8</v>
      </c>
      <c r="AJ27" s="15">
        <f t="shared" si="13"/>
        <v>489.8</v>
      </c>
      <c r="AK27" s="15">
        <f t="shared" si="13"/>
        <v>480.9</v>
      </c>
      <c r="AL27" s="54"/>
      <c r="AM27" s="54"/>
      <c r="AN27" s="54"/>
    </row>
    <row r="28" spans="1:40" ht="43.5" x14ac:dyDescent="0.5">
      <c r="A28" s="48">
        <f>+[1]Hoja1!A28</f>
        <v>14554</v>
      </c>
      <c r="B28" s="48">
        <f>+[1]Hoja1!B28</f>
        <v>14554</v>
      </c>
      <c r="C28" s="49" t="str">
        <f>+[1]Hoja1!C28</f>
        <v>ED</v>
      </c>
      <c r="D28" s="50" t="str">
        <f>+[1]Hoja1!D28</f>
        <v>TAPA TERMICA DART P/VASO #8 100 PZAS.</v>
      </c>
      <c r="E28" s="13" t="str">
        <f>+[1]Hoja1!E28</f>
        <v>PAQ</v>
      </c>
      <c r="F28" s="28">
        <f>+[1]Hoja1!F28</f>
        <v>10</v>
      </c>
      <c r="G28" s="43">
        <f>+[1]Hoja1!H28</f>
        <v>16</v>
      </c>
      <c r="H28" s="5">
        <f t="shared" si="10"/>
        <v>66.14</v>
      </c>
      <c r="I28" s="6">
        <f t="shared" si="0"/>
        <v>57.017241379310349</v>
      </c>
      <c r="J28" s="7">
        <v>17</v>
      </c>
      <c r="K28" s="7">
        <v>14</v>
      </c>
      <c r="L28" s="7">
        <v>11</v>
      </c>
      <c r="M28" s="8">
        <f t="shared" si="1"/>
        <v>77.400000000000006</v>
      </c>
      <c r="N28" s="8">
        <f t="shared" si="2"/>
        <v>75.400000000000006</v>
      </c>
      <c r="O28" s="8">
        <f t="shared" si="3"/>
        <v>73.400000000000006</v>
      </c>
      <c r="P28" s="9">
        <f t="shared" si="11"/>
        <v>77.400000000000006</v>
      </c>
      <c r="Q28" s="9">
        <f t="shared" si="11"/>
        <v>75.400000000000006</v>
      </c>
      <c r="R28" s="9">
        <f t="shared" si="11"/>
        <v>73.400000000000006</v>
      </c>
      <c r="S28" s="44">
        <f>+[1]Hoja1!O28</f>
        <v>32454</v>
      </c>
      <c r="T28" s="44" t="str">
        <f>+[1]Hoja1!P28</f>
        <v>ED</v>
      </c>
      <c r="U28" s="44" t="str">
        <f>+[1]Hoja1!Q28</f>
        <v>TAPA TERMICA DART P/VASO #8 10/100 PZAS.</v>
      </c>
      <c r="V28" s="44" t="str">
        <f>+[1]Hoja1!R28</f>
        <v>CJA</v>
      </c>
      <c r="W28" s="10">
        <f>+[1]Hoja1!V28</f>
        <v>661.4</v>
      </c>
      <c r="X28" s="7">
        <v>11</v>
      </c>
      <c r="Y28" s="7">
        <v>9</v>
      </c>
      <c r="Z28" s="7">
        <v>7</v>
      </c>
      <c r="AA28" s="8">
        <f t="shared" si="5"/>
        <v>734.2</v>
      </c>
      <c r="AB28" s="8">
        <f t="shared" si="6"/>
        <v>720.9</v>
      </c>
      <c r="AC28" s="8">
        <f t="shared" si="7"/>
        <v>707.7</v>
      </c>
      <c r="AD28" s="45">
        <f t="shared" si="12"/>
        <v>32454</v>
      </c>
      <c r="AE28" s="45" t="str">
        <f t="shared" si="12"/>
        <v>ED</v>
      </c>
      <c r="AF28" s="47" t="str">
        <f t="shared" si="12"/>
        <v>TAPA TERMICA DART P/VASO #8 10/100 PZAS.</v>
      </c>
      <c r="AG28" s="45" t="str">
        <f t="shared" si="12"/>
        <v>CJA</v>
      </c>
      <c r="AH28" s="11">
        <f t="shared" si="12"/>
        <v>661.4</v>
      </c>
      <c r="AI28" s="15">
        <f t="shared" si="13"/>
        <v>734.2</v>
      </c>
      <c r="AJ28" s="15">
        <f t="shared" si="13"/>
        <v>720.9</v>
      </c>
      <c r="AK28" s="15">
        <f t="shared" si="13"/>
        <v>707.7</v>
      </c>
      <c r="AL28" s="54"/>
      <c r="AM28" s="54"/>
      <c r="AN28" s="54"/>
    </row>
    <row r="29" spans="1:40" ht="60" customHeight="1" x14ac:dyDescent="0.5">
      <c r="A29" s="48">
        <f>+[1]Hoja1!A29</f>
        <v>31024</v>
      </c>
      <c r="B29" s="48">
        <f>+[1]Hoja1!B29</f>
        <v>41594903247</v>
      </c>
      <c r="C29" s="49" t="str">
        <f>+[1]Hoja1!C29</f>
        <v>ED</v>
      </c>
      <c r="D29" s="50" t="str">
        <f>+[1]Hoja1!D29</f>
        <v>TAPA TERMICA DART PARA ENVASE</v>
      </c>
      <c r="E29" s="13" t="str">
        <f>+[1]Hoja1!E29</f>
        <v>PAQ</v>
      </c>
      <c r="F29" s="28">
        <f>+[1]Hoja1!F29</f>
        <v>10</v>
      </c>
      <c r="G29" s="43">
        <f>+[1]Hoja1!H29</f>
        <v>16</v>
      </c>
      <c r="H29" s="5">
        <f t="shared" si="10"/>
        <v>48.59</v>
      </c>
      <c r="I29" s="6">
        <f t="shared" si="0"/>
        <v>41.887931034482762</v>
      </c>
      <c r="J29" s="7">
        <v>17</v>
      </c>
      <c r="K29" s="7">
        <v>14</v>
      </c>
      <c r="L29" s="7">
        <v>11</v>
      </c>
      <c r="M29" s="8">
        <f t="shared" si="1"/>
        <v>56.9</v>
      </c>
      <c r="N29" s="8">
        <f t="shared" si="2"/>
        <v>55.4</v>
      </c>
      <c r="O29" s="8">
        <f t="shared" si="3"/>
        <v>53.9</v>
      </c>
      <c r="P29" s="9">
        <f t="shared" si="11"/>
        <v>56.9</v>
      </c>
      <c r="Q29" s="9">
        <f t="shared" si="11"/>
        <v>55.4</v>
      </c>
      <c r="R29" s="9">
        <f t="shared" si="11"/>
        <v>53.9</v>
      </c>
      <c r="S29" s="44">
        <f>+[1]Hoja1!O29</f>
        <v>31028</v>
      </c>
      <c r="T29" s="44" t="str">
        <f>+[1]Hoja1!P29</f>
        <v>ED</v>
      </c>
      <c r="U29" s="44" t="str">
        <f>+[1]Hoja1!Q29</f>
        <v>TAPA TERMICA DART PARA ENVASE 10 PAQ.</v>
      </c>
      <c r="V29" s="44" t="str">
        <f>+[1]Hoja1!R29</f>
        <v>CJA</v>
      </c>
      <c r="W29" s="10">
        <f>+[1]Hoja1!V29</f>
        <v>485.90000000000003</v>
      </c>
      <c r="X29" s="7">
        <v>11</v>
      </c>
      <c r="Y29" s="7">
        <v>9</v>
      </c>
      <c r="Z29" s="7">
        <v>7</v>
      </c>
      <c r="AA29" s="8">
        <f t="shared" si="5"/>
        <v>539.29999999999995</v>
      </c>
      <c r="AB29" s="8">
        <f t="shared" si="6"/>
        <v>529.6</v>
      </c>
      <c r="AC29" s="8">
        <f t="shared" si="7"/>
        <v>519.9</v>
      </c>
      <c r="AD29" s="45">
        <f t="shared" si="12"/>
        <v>31028</v>
      </c>
      <c r="AE29" s="45" t="str">
        <f t="shared" si="12"/>
        <v>ED</v>
      </c>
      <c r="AF29" s="47" t="str">
        <f t="shared" si="12"/>
        <v>TAPA TERMICA DART PARA ENVASE 10 PAQ.</v>
      </c>
      <c r="AG29" s="45" t="str">
        <f t="shared" si="12"/>
        <v>CJA</v>
      </c>
      <c r="AH29" s="11">
        <f t="shared" si="12"/>
        <v>485.90000000000003</v>
      </c>
      <c r="AI29" s="15">
        <f t="shared" si="13"/>
        <v>539.29999999999995</v>
      </c>
      <c r="AJ29" s="15">
        <f t="shared" si="13"/>
        <v>529.6</v>
      </c>
      <c r="AK29" s="15">
        <f t="shared" si="13"/>
        <v>519.9</v>
      </c>
      <c r="AL29" s="54"/>
      <c r="AM29" s="54"/>
      <c r="AN29" s="54"/>
    </row>
    <row r="30" spans="1:40" ht="43.5" x14ac:dyDescent="0.5">
      <c r="A30" s="48">
        <f>+[1]Hoja1!A30</f>
        <v>15010</v>
      </c>
      <c r="B30" s="48" t="str">
        <f>+[1]Hoja1!B30</f>
        <v>CEP SUAV PZ</v>
      </c>
      <c r="C30" s="49" t="str">
        <f>+[1]Hoja1!C30</f>
        <v>01</v>
      </c>
      <c r="D30" s="50" t="str">
        <f>+[1]Hoja1!D30</f>
        <v>ESCOBA LUPITA CEPILLO SUAVE 1 PZA.</v>
      </c>
      <c r="E30" s="13" t="str">
        <f>+[1]Hoja1!E30</f>
        <v>PZA</v>
      </c>
      <c r="F30" s="28">
        <f>+[1]Hoja1!F30</f>
        <v>1</v>
      </c>
      <c r="G30" s="43">
        <f>+[1]Hoja1!H30</f>
        <v>16</v>
      </c>
      <c r="H30" s="5">
        <v>27</v>
      </c>
      <c r="I30" s="6">
        <f t="shared" si="0"/>
        <v>23.27586206896552</v>
      </c>
      <c r="J30" s="7">
        <v>30</v>
      </c>
      <c r="K30" s="7">
        <v>25</v>
      </c>
      <c r="L30" s="7">
        <v>20</v>
      </c>
      <c r="M30" s="8">
        <f t="shared" si="1"/>
        <v>35.1</v>
      </c>
      <c r="N30" s="8">
        <f t="shared" si="2"/>
        <v>33.799999999999997</v>
      </c>
      <c r="O30" s="8">
        <f t="shared" si="3"/>
        <v>32.4</v>
      </c>
      <c r="P30" s="9">
        <f t="shared" si="11"/>
        <v>35.1</v>
      </c>
      <c r="Q30" s="9">
        <f t="shared" si="11"/>
        <v>33.799999999999997</v>
      </c>
      <c r="R30" s="9">
        <f t="shared" si="11"/>
        <v>32.4</v>
      </c>
      <c r="S30" s="44">
        <f>+[1]Hoja1!O30</f>
        <v>0</v>
      </c>
      <c r="T30" s="44">
        <f>+[1]Hoja1!P30</f>
        <v>0</v>
      </c>
      <c r="U30" s="44">
        <f>+[1]Hoja1!Q30</f>
        <v>0</v>
      </c>
      <c r="V30" s="44">
        <f>+[1]Hoja1!R30</f>
        <v>0</v>
      </c>
      <c r="W30" s="10">
        <f>+[1]Hoja1!V30</f>
        <v>0</v>
      </c>
      <c r="X30" s="7">
        <v>-100</v>
      </c>
      <c r="Y30" s="7">
        <v>-100</v>
      </c>
      <c r="Z30" s="7">
        <v>-100</v>
      </c>
      <c r="AA30" s="8">
        <f t="shared" si="5"/>
        <v>0</v>
      </c>
      <c r="AB30" s="8">
        <f t="shared" si="6"/>
        <v>0</v>
      </c>
      <c r="AC30" s="8">
        <f t="shared" si="7"/>
        <v>0</v>
      </c>
      <c r="AD30" s="45">
        <f t="shared" si="12"/>
        <v>0</v>
      </c>
      <c r="AE30" s="45">
        <f t="shared" si="12"/>
        <v>0</v>
      </c>
      <c r="AF30" s="47">
        <f t="shared" si="12"/>
        <v>0</v>
      </c>
      <c r="AG30" s="45">
        <f t="shared" si="12"/>
        <v>0</v>
      </c>
      <c r="AH30" s="11">
        <f t="shared" si="12"/>
        <v>0</v>
      </c>
      <c r="AI30" s="15">
        <f t="shared" si="13"/>
        <v>0</v>
      </c>
      <c r="AJ30" s="15">
        <f t="shared" si="13"/>
        <v>0</v>
      </c>
      <c r="AK30" s="15">
        <f t="shared" si="13"/>
        <v>0</v>
      </c>
      <c r="AL30" s="54"/>
      <c r="AM30" s="54"/>
      <c r="AN30" s="54"/>
    </row>
    <row r="31" spans="1:40" ht="43.5" x14ac:dyDescent="0.5">
      <c r="A31" s="48">
        <f>+[1]Hoja1!A31</f>
        <v>15011</v>
      </c>
      <c r="B31" s="48">
        <f>+[1]Hoja1!B31</f>
        <v>7502246650344</v>
      </c>
      <c r="C31" s="49" t="str">
        <f>+[1]Hoja1!C31</f>
        <v>01</v>
      </c>
      <c r="D31" s="50" t="str">
        <f>+[1]Hoja1!D31</f>
        <v>ESCOBA LUPITA ABANICO MEDIANO 1 PZA.</v>
      </c>
      <c r="E31" s="13" t="str">
        <f>+[1]Hoja1!E31</f>
        <v>PZA</v>
      </c>
      <c r="F31" s="28">
        <f>+[1]Hoja1!F31</f>
        <v>1</v>
      </c>
      <c r="G31" s="43">
        <f>+[1]Hoja1!H31</f>
        <v>16</v>
      </c>
      <c r="H31" s="5">
        <v>31.8</v>
      </c>
      <c r="I31" s="6">
        <f t="shared" si="0"/>
        <v>27.413793103448278</v>
      </c>
      <c r="J31" s="7">
        <v>30</v>
      </c>
      <c r="K31" s="7">
        <v>25</v>
      </c>
      <c r="L31" s="7">
        <v>20</v>
      </c>
      <c r="M31" s="8">
        <f t="shared" si="1"/>
        <v>41.3</v>
      </c>
      <c r="N31" s="8">
        <f t="shared" si="2"/>
        <v>39.799999999999997</v>
      </c>
      <c r="O31" s="8">
        <f t="shared" si="3"/>
        <v>38.200000000000003</v>
      </c>
      <c r="P31" s="9">
        <f t="shared" si="11"/>
        <v>41.3</v>
      </c>
      <c r="Q31" s="9">
        <f t="shared" si="11"/>
        <v>39.799999999999997</v>
      </c>
      <c r="R31" s="9">
        <f t="shared" si="11"/>
        <v>38.200000000000003</v>
      </c>
      <c r="S31" s="44">
        <f>+[1]Hoja1!O31</f>
        <v>0</v>
      </c>
      <c r="T31" s="44">
        <f>+[1]Hoja1!P31</f>
        <v>0</v>
      </c>
      <c r="U31" s="44">
        <f>+[1]Hoja1!Q31</f>
        <v>0</v>
      </c>
      <c r="V31" s="44">
        <f>+[1]Hoja1!R31</f>
        <v>0</v>
      </c>
      <c r="W31" s="10">
        <f>+[1]Hoja1!V31</f>
        <v>0</v>
      </c>
      <c r="X31" s="7">
        <v>-100</v>
      </c>
      <c r="Y31" s="7">
        <v>-100</v>
      </c>
      <c r="Z31" s="7">
        <v>-100</v>
      </c>
      <c r="AA31" s="8">
        <f t="shared" si="5"/>
        <v>0</v>
      </c>
      <c r="AB31" s="8">
        <f t="shared" si="6"/>
        <v>0</v>
      </c>
      <c r="AC31" s="8">
        <f t="shared" si="7"/>
        <v>0</v>
      </c>
      <c r="AD31" s="45">
        <f t="shared" si="12"/>
        <v>0</v>
      </c>
      <c r="AE31" s="45">
        <f t="shared" si="12"/>
        <v>0</v>
      </c>
      <c r="AF31" s="47">
        <f t="shared" si="12"/>
        <v>0</v>
      </c>
      <c r="AG31" s="45">
        <f t="shared" si="12"/>
        <v>0</v>
      </c>
      <c r="AH31" s="11">
        <f t="shared" si="12"/>
        <v>0</v>
      </c>
      <c r="AI31" s="15">
        <f t="shared" si="13"/>
        <v>0</v>
      </c>
      <c r="AJ31" s="15">
        <f t="shared" si="13"/>
        <v>0</v>
      </c>
      <c r="AK31" s="15">
        <f t="shared" si="13"/>
        <v>0</v>
      </c>
      <c r="AL31" s="54"/>
      <c r="AM31" s="54"/>
      <c r="AN31" s="54"/>
    </row>
    <row r="32" spans="1:40" ht="43.5" x14ac:dyDescent="0.5">
      <c r="A32" s="48">
        <f>+[1]Hoja1!A32</f>
        <v>15014</v>
      </c>
      <c r="B32" s="48">
        <f>+[1]Hoja1!B32</f>
        <v>735</v>
      </c>
      <c r="C32" s="49" t="str">
        <f>+[1]Hoja1!C32</f>
        <v>01</v>
      </c>
      <c r="D32" s="50" t="str">
        <f>+[1]Hoja1!D32</f>
        <v>JALADOR 1 PZA.</v>
      </c>
      <c r="E32" s="13" t="str">
        <f>+[1]Hoja1!E32</f>
        <v>PZA</v>
      </c>
      <c r="F32" s="28">
        <f>+[1]Hoja1!F32</f>
        <v>1</v>
      </c>
      <c r="G32" s="43">
        <f>+[1]Hoja1!H32</f>
        <v>16</v>
      </c>
      <c r="H32" s="5">
        <v>26.4</v>
      </c>
      <c r="I32" s="6">
        <f t="shared" si="0"/>
        <v>22.758620689655174</v>
      </c>
      <c r="J32" s="7">
        <v>30</v>
      </c>
      <c r="K32" s="7">
        <v>25</v>
      </c>
      <c r="L32" s="7">
        <v>20</v>
      </c>
      <c r="M32" s="8">
        <f t="shared" si="1"/>
        <v>34.299999999999997</v>
      </c>
      <c r="N32" s="8">
        <f t="shared" si="2"/>
        <v>33</v>
      </c>
      <c r="O32" s="8">
        <f t="shared" si="3"/>
        <v>31.7</v>
      </c>
      <c r="P32" s="9">
        <f t="shared" si="11"/>
        <v>34.299999999999997</v>
      </c>
      <c r="Q32" s="9">
        <f t="shared" si="11"/>
        <v>33</v>
      </c>
      <c r="R32" s="9">
        <f t="shared" si="11"/>
        <v>31.7</v>
      </c>
      <c r="S32" s="44">
        <f>+[1]Hoja1!O32</f>
        <v>0</v>
      </c>
      <c r="T32" s="44">
        <f>+[1]Hoja1!P32</f>
        <v>0</v>
      </c>
      <c r="U32" s="44">
        <f>+[1]Hoja1!Q32</f>
        <v>0</v>
      </c>
      <c r="V32" s="44">
        <f>+[1]Hoja1!R32</f>
        <v>0</v>
      </c>
      <c r="W32" s="10">
        <f>+[1]Hoja1!V32</f>
        <v>0</v>
      </c>
      <c r="X32" s="7">
        <v>-100</v>
      </c>
      <c r="Y32" s="7">
        <v>-100</v>
      </c>
      <c r="Z32" s="7">
        <v>-100</v>
      </c>
      <c r="AA32" s="8">
        <f t="shared" si="5"/>
        <v>0</v>
      </c>
      <c r="AB32" s="8">
        <f t="shared" si="6"/>
        <v>0</v>
      </c>
      <c r="AC32" s="8">
        <f t="shared" si="7"/>
        <v>0</v>
      </c>
      <c r="AD32" s="45">
        <f t="shared" si="12"/>
        <v>0</v>
      </c>
      <c r="AE32" s="45">
        <f t="shared" si="12"/>
        <v>0</v>
      </c>
      <c r="AF32" s="47">
        <f t="shared" si="12"/>
        <v>0</v>
      </c>
      <c r="AG32" s="45">
        <f t="shared" si="12"/>
        <v>0</v>
      </c>
      <c r="AH32" s="11">
        <f t="shared" si="12"/>
        <v>0</v>
      </c>
      <c r="AI32" s="15">
        <f t="shared" si="13"/>
        <v>0</v>
      </c>
      <c r="AJ32" s="15">
        <f t="shared" si="13"/>
        <v>0</v>
      </c>
      <c r="AK32" s="15">
        <f t="shared" si="13"/>
        <v>0</v>
      </c>
      <c r="AL32" s="54"/>
      <c r="AM32" s="54"/>
      <c r="AN32" s="54"/>
    </row>
    <row r="33" spans="1:40" ht="43.5" x14ac:dyDescent="0.5">
      <c r="A33" s="48">
        <f>+[1]Hoja1!A33</f>
        <v>15016</v>
      </c>
      <c r="B33" s="48" t="str">
        <f>+[1]Hoja1!B33</f>
        <v>LAMINA PZ</v>
      </c>
      <c r="C33" s="49" t="str">
        <f>+[1]Hoja1!C33</f>
        <v>01</v>
      </c>
      <c r="D33" s="50" t="str">
        <f>+[1]Hoja1!D33</f>
        <v>RECOGEDOR LAMINA 1 PZA.</v>
      </c>
      <c r="E33" s="13" t="str">
        <f>+[1]Hoja1!E33</f>
        <v>PZA</v>
      </c>
      <c r="F33" s="28">
        <f>+[1]Hoja1!F33</f>
        <v>1</v>
      </c>
      <c r="G33" s="43">
        <f>+[1]Hoja1!H33</f>
        <v>16</v>
      </c>
      <c r="H33" s="5">
        <v>30.6</v>
      </c>
      <c r="I33" s="6">
        <f t="shared" si="0"/>
        <v>26.379310344827591</v>
      </c>
      <c r="J33" s="7">
        <v>30</v>
      </c>
      <c r="K33" s="7">
        <v>25</v>
      </c>
      <c r="L33" s="7">
        <v>20</v>
      </c>
      <c r="M33" s="8">
        <f t="shared" si="1"/>
        <v>39.799999999999997</v>
      </c>
      <c r="N33" s="8">
        <f t="shared" si="2"/>
        <v>38.299999999999997</v>
      </c>
      <c r="O33" s="8">
        <f t="shared" si="3"/>
        <v>36.700000000000003</v>
      </c>
      <c r="P33" s="9">
        <f t="shared" si="11"/>
        <v>39.799999999999997</v>
      </c>
      <c r="Q33" s="9">
        <f t="shared" si="11"/>
        <v>38.299999999999997</v>
      </c>
      <c r="R33" s="9">
        <f t="shared" si="11"/>
        <v>36.700000000000003</v>
      </c>
      <c r="S33" s="44">
        <f>+[1]Hoja1!O33</f>
        <v>0</v>
      </c>
      <c r="T33" s="44">
        <f>+[1]Hoja1!P33</f>
        <v>0</v>
      </c>
      <c r="U33" s="44">
        <f>+[1]Hoja1!Q33</f>
        <v>0</v>
      </c>
      <c r="V33" s="44">
        <f>+[1]Hoja1!R33</f>
        <v>0</v>
      </c>
      <c r="W33" s="10">
        <f>+[1]Hoja1!V33</f>
        <v>0</v>
      </c>
      <c r="X33" s="7">
        <v>-100</v>
      </c>
      <c r="Y33" s="7">
        <v>-100</v>
      </c>
      <c r="Z33" s="7">
        <v>-100</v>
      </c>
      <c r="AA33" s="8">
        <f t="shared" si="5"/>
        <v>0</v>
      </c>
      <c r="AB33" s="8">
        <f t="shared" si="6"/>
        <v>0</v>
      </c>
      <c r="AC33" s="8">
        <f t="shared" si="7"/>
        <v>0</v>
      </c>
      <c r="AD33" s="45">
        <f t="shared" si="12"/>
        <v>0</v>
      </c>
      <c r="AE33" s="45">
        <f t="shared" si="12"/>
        <v>0</v>
      </c>
      <c r="AF33" s="47">
        <f t="shared" si="12"/>
        <v>0</v>
      </c>
      <c r="AG33" s="45">
        <f t="shared" si="12"/>
        <v>0</v>
      </c>
      <c r="AH33" s="11">
        <f t="shared" si="12"/>
        <v>0</v>
      </c>
      <c r="AI33" s="15">
        <f t="shared" si="13"/>
        <v>0</v>
      </c>
      <c r="AJ33" s="15">
        <f t="shared" si="13"/>
        <v>0</v>
      </c>
      <c r="AK33" s="15">
        <f t="shared" si="13"/>
        <v>0</v>
      </c>
      <c r="AL33" s="54"/>
      <c r="AM33" s="54"/>
      <c r="AN33" s="54"/>
    </row>
    <row r="34" spans="1:40" ht="60" customHeight="1" x14ac:dyDescent="0.5">
      <c r="A34" s="48">
        <f>+[1]Hoja1!A34</f>
        <v>3615132</v>
      </c>
      <c r="B34" s="48">
        <f>+[1]Hoja1!B34</f>
        <v>3615132</v>
      </c>
      <c r="C34" s="49" t="str">
        <f>+[1]Hoja1!C34</f>
        <v>VO</v>
      </c>
      <c r="D34" s="50" t="str">
        <f>+[1]Hoja1!D34</f>
        <v>BARQUILLOS 100 PZAS. ECONOMICO</v>
      </c>
      <c r="E34" s="13" t="str">
        <f>+[1]Hoja1!E34</f>
        <v>PAQ</v>
      </c>
      <c r="F34" s="28">
        <f>+[1]Hoja1!F34</f>
        <v>1</v>
      </c>
      <c r="G34" s="43">
        <f>+[1]Hoja1!H34</f>
        <v>16</v>
      </c>
      <c r="H34" s="5">
        <v>21</v>
      </c>
      <c r="I34" s="6">
        <f t="shared" si="0"/>
        <v>18.103448275862071</v>
      </c>
      <c r="J34" s="7">
        <v>30</v>
      </c>
      <c r="K34" s="7">
        <v>25</v>
      </c>
      <c r="L34" s="7">
        <v>20</v>
      </c>
      <c r="M34" s="8">
        <f t="shared" si="1"/>
        <v>27.3</v>
      </c>
      <c r="N34" s="8">
        <f t="shared" si="2"/>
        <v>26.3</v>
      </c>
      <c r="O34" s="8">
        <f t="shared" si="3"/>
        <v>25.2</v>
      </c>
      <c r="P34" s="9">
        <f t="shared" si="11"/>
        <v>27.3</v>
      </c>
      <c r="Q34" s="9">
        <f t="shared" si="11"/>
        <v>26.3</v>
      </c>
      <c r="R34" s="9">
        <f t="shared" si="11"/>
        <v>25.2</v>
      </c>
      <c r="S34" s="44">
        <f>+[1]Hoja1!O34</f>
        <v>0</v>
      </c>
      <c r="T34" s="44">
        <f>+[1]Hoja1!P34</f>
        <v>0</v>
      </c>
      <c r="U34" s="44">
        <f>+[1]Hoja1!Q34</f>
        <v>0</v>
      </c>
      <c r="V34" s="44">
        <f>+[1]Hoja1!R34</f>
        <v>0</v>
      </c>
      <c r="W34" s="10">
        <f>+[1]Hoja1!V34</f>
        <v>0</v>
      </c>
      <c r="X34" s="7">
        <v>-100</v>
      </c>
      <c r="Y34" s="7">
        <v>-100</v>
      </c>
      <c r="Z34" s="7">
        <v>-100</v>
      </c>
      <c r="AA34" s="8">
        <f t="shared" si="5"/>
        <v>0</v>
      </c>
      <c r="AB34" s="8">
        <f t="shared" si="6"/>
        <v>0</v>
      </c>
      <c r="AC34" s="8">
        <f t="shared" si="7"/>
        <v>0</v>
      </c>
      <c r="AD34" s="45">
        <f t="shared" si="12"/>
        <v>0</v>
      </c>
      <c r="AE34" s="45">
        <f t="shared" si="12"/>
        <v>0</v>
      </c>
      <c r="AF34" s="47">
        <f t="shared" si="12"/>
        <v>0</v>
      </c>
      <c r="AG34" s="45">
        <f t="shared" si="12"/>
        <v>0</v>
      </c>
      <c r="AH34" s="11">
        <f t="shared" si="12"/>
        <v>0</v>
      </c>
      <c r="AI34" s="15">
        <f t="shared" si="13"/>
        <v>0</v>
      </c>
      <c r="AJ34" s="15">
        <f t="shared" si="13"/>
        <v>0</v>
      </c>
      <c r="AK34" s="15">
        <f t="shared" si="13"/>
        <v>0</v>
      </c>
      <c r="AL34" s="54"/>
      <c r="AM34" s="54"/>
      <c r="AN34" s="54"/>
    </row>
    <row r="35" spans="1:40" ht="43.5" x14ac:dyDescent="0.5">
      <c r="A35" s="48">
        <f>+[1]Hoja1!A35</f>
        <v>7502273320173</v>
      </c>
      <c r="B35" s="48">
        <f>+[1]Hoja1!B35</f>
        <v>7502273320173</v>
      </c>
      <c r="C35" s="49" t="str">
        <f>+[1]Hoja1!C35</f>
        <v>ED</v>
      </c>
      <c r="D35" s="50" t="str">
        <f>+[1]Hoja1!D35</f>
        <v>BANDERILLA DE 25 CM.</v>
      </c>
      <c r="E35" s="13" t="str">
        <f>+[1]Hoja1!E35</f>
        <v>PZA</v>
      </c>
      <c r="F35" s="28">
        <f>+[1]Hoja1!F35</f>
        <v>1</v>
      </c>
      <c r="G35" s="43">
        <f>+[1]Hoja1!H35</f>
        <v>16</v>
      </c>
      <c r="H35" s="5">
        <v>19.600000000000001</v>
      </c>
      <c r="I35" s="6">
        <f t="shared" si="0"/>
        <v>16.896551724137932</v>
      </c>
      <c r="J35" s="7">
        <v>30</v>
      </c>
      <c r="K35" s="7">
        <v>25</v>
      </c>
      <c r="L35" s="7">
        <v>20</v>
      </c>
      <c r="M35" s="8">
        <f t="shared" si="1"/>
        <v>25.5</v>
      </c>
      <c r="N35" s="8">
        <f t="shared" si="2"/>
        <v>24.5</v>
      </c>
      <c r="O35" s="8">
        <f t="shared" si="3"/>
        <v>23.5</v>
      </c>
      <c r="P35" s="9">
        <f t="shared" si="11"/>
        <v>25.5</v>
      </c>
      <c r="Q35" s="9">
        <f t="shared" si="11"/>
        <v>24.5</v>
      </c>
      <c r="R35" s="9">
        <f t="shared" si="11"/>
        <v>23.5</v>
      </c>
      <c r="S35" s="44">
        <f>+[1]Hoja1!O35</f>
        <v>0</v>
      </c>
      <c r="T35" s="44">
        <f>+[1]Hoja1!P35</f>
        <v>0</v>
      </c>
      <c r="U35" s="44">
        <f>+[1]Hoja1!Q35</f>
        <v>0</v>
      </c>
      <c r="V35" s="44">
        <f>+[1]Hoja1!R35</f>
        <v>0</v>
      </c>
      <c r="W35" s="10">
        <f>+[1]Hoja1!V35</f>
        <v>0</v>
      </c>
      <c r="X35" s="7">
        <v>-100</v>
      </c>
      <c r="Y35" s="7">
        <v>-100</v>
      </c>
      <c r="Z35" s="7">
        <v>-100</v>
      </c>
      <c r="AA35" s="8">
        <f t="shared" si="5"/>
        <v>0</v>
      </c>
      <c r="AB35" s="8">
        <f t="shared" si="6"/>
        <v>0</v>
      </c>
      <c r="AC35" s="8">
        <f t="shared" si="7"/>
        <v>0</v>
      </c>
      <c r="AD35" s="45">
        <f t="shared" si="12"/>
        <v>0</v>
      </c>
      <c r="AE35" s="45">
        <f t="shared" si="12"/>
        <v>0</v>
      </c>
      <c r="AF35" s="47">
        <f t="shared" si="12"/>
        <v>0</v>
      </c>
      <c r="AG35" s="45">
        <f t="shared" si="12"/>
        <v>0</v>
      </c>
      <c r="AH35" s="11">
        <f t="shared" si="12"/>
        <v>0</v>
      </c>
      <c r="AI35" s="15">
        <f t="shared" si="13"/>
        <v>0</v>
      </c>
      <c r="AJ35" s="15">
        <f t="shared" si="13"/>
        <v>0</v>
      </c>
      <c r="AK35" s="15">
        <f t="shared" si="13"/>
        <v>0</v>
      </c>
      <c r="AL35" s="54"/>
      <c r="AM35" s="54"/>
      <c r="AN35" s="54"/>
    </row>
    <row r="36" spans="1:40" ht="43.5" x14ac:dyDescent="0.5">
      <c r="A36" s="48">
        <f>+[1]Hoja1!A36</f>
        <v>775019151</v>
      </c>
      <c r="B36" s="48">
        <f>+[1]Hoja1!B36</f>
        <v>775019151</v>
      </c>
      <c r="C36" s="49" t="str">
        <f>+[1]Hoja1!C36</f>
        <v>ED</v>
      </c>
      <c r="D36" s="50" t="str">
        <f>+[1]Hoja1!D36</f>
        <v>PALO PARA ELOTES A GRANEL  1 KG.</v>
      </c>
      <c r="E36" s="13" t="str">
        <f>+[1]Hoja1!E36</f>
        <v>KGM</v>
      </c>
      <c r="F36" s="28">
        <f>+[1]Hoja1!F36</f>
        <v>1</v>
      </c>
      <c r="G36" s="43">
        <f>+[1]Hoja1!H36</f>
        <v>16</v>
      </c>
      <c r="H36" s="5">
        <v>21.700000000000003</v>
      </c>
      <c r="I36" s="6">
        <f t="shared" si="0"/>
        <v>18.706896551724142</v>
      </c>
      <c r="J36" s="7">
        <v>30</v>
      </c>
      <c r="K36" s="7">
        <v>25</v>
      </c>
      <c r="L36" s="7">
        <v>20</v>
      </c>
      <c r="M36" s="8">
        <f t="shared" si="1"/>
        <v>28.2</v>
      </c>
      <c r="N36" s="8">
        <f t="shared" si="2"/>
        <v>27.1</v>
      </c>
      <c r="O36" s="8">
        <f t="shared" si="3"/>
        <v>26</v>
      </c>
      <c r="P36" s="9">
        <f t="shared" si="11"/>
        <v>28.2</v>
      </c>
      <c r="Q36" s="9">
        <f t="shared" si="11"/>
        <v>27.1</v>
      </c>
      <c r="R36" s="9">
        <f t="shared" si="11"/>
        <v>26</v>
      </c>
      <c r="S36" s="44">
        <f>+[1]Hoja1!O36</f>
        <v>0</v>
      </c>
      <c r="T36" s="44">
        <f>+[1]Hoja1!P36</f>
        <v>0</v>
      </c>
      <c r="U36" s="44">
        <f>+[1]Hoja1!Q36</f>
        <v>0</v>
      </c>
      <c r="V36" s="44">
        <f>+[1]Hoja1!R36</f>
        <v>0</v>
      </c>
      <c r="W36" s="10">
        <f>+[1]Hoja1!V36</f>
        <v>0</v>
      </c>
      <c r="X36" s="7">
        <v>-100</v>
      </c>
      <c r="Y36" s="7">
        <v>-100</v>
      </c>
      <c r="Z36" s="7">
        <v>-100</v>
      </c>
      <c r="AA36" s="8">
        <f t="shared" si="5"/>
        <v>0</v>
      </c>
      <c r="AB36" s="8">
        <f t="shared" si="6"/>
        <v>0</v>
      </c>
      <c r="AC36" s="8">
        <f t="shared" si="7"/>
        <v>0</v>
      </c>
      <c r="AD36" s="45">
        <f t="shared" si="12"/>
        <v>0</v>
      </c>
      <c r="AE36" s="45">
        <f t="shared" si="12"/>
        <v>0</v>
      </c>
      <c r="AF36" s="47">
        <f t="shared" si="12"/>
        <v>0</v>
      </c>
      <c r="AG36" s="45">
        <f t="shared" si="12"/>
        <v>0</v>
      </c>
      <c r="AH36" s="11">
        <f t="shared" si="12"/>
        <v>0</v>
      </c>
      <c r="AI36" s="15">
        <f t="shared" si="13"/>
        <v>0</v>
      </c>
      <c r="AJ36" s="15">
        <f t="shared" si="13"/>
        <v>0</v>
      </c>
      <c r="AK36" s="15">
        <f t="shared" si="13"/>
        <v>0</v>
      </c>
      <c r="AL36" s="54"/>
      <c r="AM36" s="54"/>
      <c r="AN36" s="54"/>
    </row>
    <row r="37" spans="1:40" ht="43.5" x14ac:dyDescent="0.5">
      <c r="A37" s="48">
        <f>+[1]Hoja1!A37</f>
        <v>775019152</v>
      </c>
      <c r="B37" s="48">
        <f>+[1]Hoja1!B37</f>
        <v>775019152</v>
      </c>
      <c r="C37" s="49" t="str">
        <f>+[1]Hoja1!C37</f>
        <v>ED</v>
      </c>
      <c r="D37" s="50" t="str">
        <f>+[1]Hoja1!D37</f>
        <v>PALO PARA PALETA A GRANEL 1 KG.</v>
      </c>
      <c r="E37" s="13" t="str">
        <f>+[1]Hoja1!E37</f>
        <v>KGM</v>
      </c>
      <c r="F37" s="28">
        <f>+[1]Hoja1!F37</f>
        <v>1</v>
      </c>
      <c r="G37" s="43">
        <f>+[1]Hoja1!H37</f>
        <v>16</v>
      </c>
      <c r="H37" s="5">
        <v>22.400000000000002</v>
      </c>
      <c r="I37" s="6">
        <f t="shared" si="0"/>
        <v>19.31034482758621</v>
      </c>
      <c r="J37" s="7">
        <v>30</v>
      </c>
      <c r="K37" s="7">
        <v>25</v>
      </c>
      <c r="L37" s="7">
        <v>20</v>
      </c>
      <c r="M37" s="8">
        <f t="shared" si="1"/>
        <v>29.1</v>
      </c>
      <c r="N37" s="8">
        <f t="shared" si="2"/>
        <v>28</v>
      </c>
      <c r="O37" s="8">
        <f t="shared" si="3"/>
        <v>26.9</v>
      </c>
      <c r="P37" s="9">
        <f t="shared" si="11"/>
        <v>29.1</v>
      </c>
      <c r="Q37" s="9">
        <f t="shared" si="11"/>
        <v>28</v>
      </c>
      <c r="R37" s="9">
        <f t="shared" si="11"/>
        <v>26.9</v>
      </c>
      <c r="S37" s="44">
        <f>+[1]Hoja1!O37</f>
        <v>0</v>
      </c>
      <c r="T37" s="44">
        <f>+[1]Hoja1!P37</f>
        <v>0</v>
      </c>
      <c r="U37" s="44">
        <f>+[1]Hoja1!Q37</f>
        <v>0</v>
      </c>
      <c r="V37" s="44">
        <f>+[1]Hoja1!R37</f>
        <v>0</v>
      </c>
      <c r="W37" s="10">
        <f>+[1]Hoja1!V37</f>
        <v>0</v>
      </c>
      <c r="X37" s="7">
        <v>-100</v>
      </c>
      <c r="Y37" s="7">
        <v>-100</v>
      </c>
      <c r="Z37" s="7">
        <v>-100</v>
      </c>
      <c r="AA37" s="8">
        <f t="shared" si="5"/>
        <v>0</v>
      </c>
      <c r="AB37" s="8">
        <f t="shared" si="6"/>
        <v>0</v>
      </c>
      <c r="AC37" s="8">
        <f t="shared" si="7"/>
        <v>0</v>
      </c>
      <c r="AD37" s="45">
        <f t="shared" si="12"/>
        <v>0</v>
      </c>
      <c r="AE37" s="45">
        <f t="shared" si="12"/>
        <v>0</v>
      </c>
      <c r="AF37" s="47">
        <f t="shared" si="12"/>
        <v>0</v>
      </c>
      <c r="AG37" s="45">
        <f t="shared" si="12"/>
        <v>0</v>
      </c>
      <c r="AH37" s="11">
        <f t="shared" si="12"/>
        <v>0</v>
      </c>
      <c r="AI37" s="15">
        <f t="shared" si="13"/>
        <v>0</v>
      </c>
      <c r="AJ37" s="15">
        <f t="shared" si="13"/>
        <v>0</v>
      </c>
      <c r="AK37" s="15">
        <f t="shared" si="13"/>
        <v>0</v>
      </c>
      <c r="AL37" s="54"/>
      <c r="AM37" s="54"/>
      <c r="AN37" s="54"/>
    </row>
    <row r="38" spans="1:40" ht="43.5" x14ac:dyDescent="0.5">
      <c r="A38" s="48">
        <f>+[1]Hoja1!A38</f>
        <v>775019153</v>
      </c>
      <c r="B38" s="48">
        <f>+[1]Hoja1!B38</f>
        <v>775019153</v>
      </c>
      <c r="C38" s="49" t="str">
        <f>+[1]Hoja1!C38</f>
        <v>ED</v>
      </c>
      <c r="D38" s="50" t="str">
        <f>+[1]Hoja1!D38</f>
        <v>PALO REDONDO A GRANEL 1 KG.</v>
      </c>
      <c r="E38" s="13" t="str">
        <f>+[1]Hoja1!E38</f>
        <v>KGM</v>
      </c>
      <c r="F38" s="28">
        <f>+[1]Hoja1!F38</f>
        <v>1</v>
      </c>
      <c r="G38" s="43">
        <f>+[1]Hoja1!H38</f>
        <v>16</v>
      </c>
      <c r="H38" s="5">
        <v>27</v>
      </c>
      <c r="I38" s="6">
        <f t="shared" si="0"/>
        <v>23.27586206896552</v>
      </c>
      <c r="J38" s="7">
        <v>30</v>
      </c>
      <c r="K38" s="7">
        <v>25</v>
      </c>
      <c r="L38" s="7">
        <v>20</v>
      </c>
      <c r="M38" s="8">
        <f t="shared" si="1"/>
        <v>35.1</v>
      </c>
      <c r="N38" s="8">
        <f t="shared" si="2"/>
        <v>33.799999999999997</v>
      </c>
      <c r="O38" s="8">
        <f t="shared" si="3"/>
        <v>32.4</v>
      </c>
      <c r="P38" s="9">
        <f t="shared" si="11"/>
        <v>35.1</v>
      </c>
      <c r="Q38" s="9">
        <f t="shared" si="11"/>
        <v>33.799999999999997</v>
      </c>
      <c r="R38" s="9">
        <f t="shared" si="11"/>
        <v>32.4</v>
      </c>
      <c r="S38" s="44">
        <f>+[1]Hoja1!O38</f>
        <v>0</v>
      </c>
      <c r="T38" s="44">
        <f>+[1]Hoja1!P38</f>
        <v>0</v>
      </c>
      <c r="U38" s="44">
        <f>+[1]Hoja1!Q38</f>
        <v>0</v>
      </c>
      <c r="V38" s="44">
        <f>+[1]Hoja1!R38</f>
        <v>0</v>
      </c>
      <c r="W38" s="10">
        <f>+[1]Hoja1!V38</f>
        <v>0</v>
      </c>
      <c r="X38" s="7">
        <v>-100</v>
      </c>
      <c r="Y38" s="7">
        <v>-100</v>
      </c>
      <c r="Z38" s="7">
        <v>-100</v>
      </c>
      <c r="AA38" s="8">
        <f t="shared" si="5"/>
        <v>0</v>
      </c>
      <c r="AB38" s="8">
        <f t="shared" si="6"/>
        <v>0</v>
      </c>
      <c r="AC38" s="8">
        <f t="shared" si="7"/>
        <v>0</v>
      </c>
      <c r="AD38" s="45">
        <f t="shared" si="12"/>
        <v>0</v>
      </c>
      <c r="AE38" s="45">
        <f t="shared" si="12"/>
        <v>0</v>
      </c>
      <c r="AF38" s="47">
        <f t="shared" si="12"/>
        <v>0</v>
      </c>
      <c r="AG38" s="45">
        <f t="shared" si="12"/>
        <v>0</v>
      </c>
      <c r="AH38" s="11">
        <f t="shared" si="12"/>
        <v>0</v>
      </c>
      <c r="AI38" s="15">
        <f t="shared" si="13"/>
        <v>0</v>
      </c>
      <c r="AJ38" s="15">
        <f t="shared" si="13"/>
        <v>0</v>
      </c>
      <c r="AK38" s="15">
        <f t="shared" si="13"/>
        <v>0</v>
      </c>
      <c r="AL38" s="54"/>
      <c r="AM38" s="54"/>
      <c r="AN38" s="54"/>
    </row>
    <row r="39" spans="1:40" ht="43.5" x14ac:dyDescent="0.5">
      <c r="A39" s="48">
        <f>+[1]Hoja1!A39</f>
        <v>485</v>
      </c>
      <c r="B39" s="48">
        <f>+[1]Hoja1!B39</f>
        <v>485</v>
      </c>
      <c r="C39" s="49" t="str">
        <f>+[1]Hoja1!C39</f>
        <v>DU</v>
      </c>
      <c r="D39" s="50" t="str">
        <f>+[1]Hoja1!D39</f>
        <v>GOMITAS A GRANEL 1 KG. GOTA GRANDE</v>
      </c>
      <c r="E39" s="13" t="str">
        <f>+[1]Hoja1!E39</f>
        <v>KGM</v>
      </c>
      <c r="F39" s="28">
        <f>+[1]Hoja1!F39</f>
        <v>1</v>
      </c>
      <c r="G39" s="43">
        <f>+[1]Hoja1!H39</f>
        <v>0</v>
      </c>
      <c r="H39" s="5">
        <f t="shared" si="10"/>
        <v>74.400000000000006</v>
      </c>
      <c r="I39" s="6">
        <f t="shared" si="0"/>
        <v>74.400000000000006</v>
      </c>
      <c r="J39" s="7"/>
      <c r="K39" s="7"/>
      <c r="L39" s="7"/>
      <c r="M39" s="8">
        <f t="shared" si="1"/>
        <v>74.400000000000006</v>
      </c>
      <c r="N39" s="8">
        <f t="shared" si="2"/>
        <v>74.400000000000006</v>
      </c>
      <c r="O39" s="8">
        <f t="shared" si="3"/>
        <v>74.400000000000006</v>
      </c>
      <c r="P39" s="9">
        <f t="shared" si="11"/>
        <v>74.400000000000006</v>
      </c>
      <c r="Q39" s="9">
        <f t="shared" si="11"/>
        <v>74.400000000000006</v>
      </c>
      <c r="R39" s="9">
        <f t="shared" si="11"/>
        <v>74.400000000000006</v>
      </c>
      <c r="S39" s="44">
        <f>+[1]Hoja1!O39</f>
        <v>7503013799037</v>
      </c>
      <c r="T39" s="44" t="str">
        <f>+[1]Hoja1!P39</f>
        <v>DU</v>
      </c>
      <c r="U39" s="44" t="str">
        <f>+[1]Hoja1!Q39</f>
        <v>GOMITAS BOLSA 1 KG. GOTA GDE. GOU G.</v>
      </c>
      <c r="V39" s="44" t="str">
        <f>+[1]Hoja1!R39</f>
        <v>BOL</v>
      </c>
      <c r="W39" s="10">
        <f>+[1]Hoja1!V39</f>
        <v>74.400000000000006</v>
      </c>
      <c r="X39" s="7"/>
      <c r="Y39" s="7"/>
      <c r="Z39" s="7"/>
      <c r="AA39" s="8">
        <f t="shared" si="5"/>
        <v>74.400000000000006</v>
      </c>
      <c r="AB39" s="8">
        <f t="shared" si="6"/>
        <v>74.400000000000006</v>
      </c>
      <c r="AC39" s="8">
        <f t="shared" si="7"/>
        <v>74.400000000000006</v>
      </c>
      <c r="AD39" s="45">
        <f t="shared" si="12"/>
        <v>7503013799037</v>
      </c>
      <c r="AE39" s="45" t="str">
        <f t="shared" si="12"/>
        <v>DU</v>
      </c>
      <c r="AF39" s="47" t="str">
        <f t="shared" si="12"/>
        <v>GOMITAS BOLSA 1 KG. GOTA GDE. GOU G.</v>
      </c>
      <c r="AG39" s="45" t="str">
        <f t="shared" si="12"/>
        <v>BOL</v>
      </c>
      <c r="AH39" s="11">
        <f t="shared" si="12"/>
        <v>74.400000000000006</v>
      </c>
      <c r="AI39" s="15">
        <f t="shared" si="13"/>
        <v>74.400000000000006</v>
      </c>
      <c r="AJ39" s="15">
        <f t="shared" si="13"/>
        <v>74.400000000000006</v>
      </c>
      <c r="AK39" s="15">
        <f t="shared" si="13"/>
        <v>74.400000000000006</v>
      </c>
      <c r="AL39" s="54"/>
      <c r="AM39" s="54"/>
      <c r="AN39" s="54"/>
    </row>
    <row r="40" spans="1:40" ht="43.5" x14ac:dyDescent="0.5">
      <c r="A40" s="48">
        <f>+[1]Hoja1!A40</f>
        <v>485</v>
      </c>
      <c r="B40" s="48">
        <f>+[1]Hoja1!B40</f>
        <v>485</v>
      </c>
      <c r="C40" s="49" t="str">
        <f>+[1]Hoja1!C40</f>
        <v>DU</v>
      </c>
      <c r="D40" s="50" t="str">
        <f>+[1]Hoja1!D40</f>
        <v>GOMITAS A GRANEL 1 KG. GOTA GRANDE</v>
      </c>
      <c r="E40" s="13" t="str">
        <f>+[1]Hoja1!E40</f>
        <v>KGM</v>
      </c>
      <c r="F40" s="28">
        <f>+[1]Hoja1!F40</f>
        <v>1</v>
      </c>
      <c r="G40" s="43">
        <f>+[1]Hoja1!H40</f>
        <v>0</v>
      </c>
      <c r="H40" s="5">
        <f t="shared" si="10"/>
        <v>74.400000000000006</v>
      </c>
      <c r="I40" s="6">
        <f t="shared" si="0"/>
        <v>74.400000000000006</v>
      </c>
      <c r="J40" s="7"/>
      <c r="K40" s="7"/>
      <c r="L40" s="7"/>
      <c r="M40" s="8">
        <f t="shared" si="1"/>
        <v>74.400000000000006</v>
      </c>
      <c r="N40" s="8">
        <f t="shared" si="2"/>
        <v>74.400000000000006</v>
      </c>
      <c r="O40" s="8">
        <f t="shared" si="3"/>
        <v>74.400000000000006</v>
      </c>
      <c r="P40" s="9">
        <f t="shared" si="11"/>
        <v>74.400000000000006</v>
      </c>
      <c r="Q40" s="9">
        <f t="shared" si="11"/>
        <v>74.400000000000006</v>
      </c>
      <c r="R40" s="9">
        <f t="shared" si="11"/>
        <v>74.400000000000006</v>
      </c>
      <c r="S40" s="44">
        <f>+[1]Hoja1!O40</f>
        <v>7503006730009</v>
      </c>
      <c r="T40" s="44" t="str">
        <f>+[1]Hoja1!P40</f>
        <v>DU</v>
      </c>
      <c r="U40" s="44" t="str">
        <f>+[1]Hoja1!Q40</f>
        <v>GOMITAS BOLSA 1 KG. GOTA GDE HADA</v>
      </c>
      <c r="V40" s="44" t="str">
        <f>+[1]Hoja1!R40</f>
        <v>PZA</v>
      </c>
      <c r="W40" s="10">
        <f>+[1]Hoja1!V40</f>
        <v>74.400000000000006</v>
      </c>
      <c r="X40" s="7"/>
      <c r="Y40" s="7"/>
      <c r="Z40" s="7"/>
      <c r="AA40" s="8">
        <f t="shared" si="5"/>
        <v>74.400000000000006</v>
      </c>
      <c r="AB40" s="8">
        <f t="shared" si="6"/>
        <v>74.400000000000006</v>
      </c>
      <c r="AC40" s="8">
        <f t="shared" si="7"/>
        <v>74.400000000000006</v>
      </c>
      <c r="AD40" s="45">
        <f t="shared" si="12"/>
        <v>7503006730009</v>
      </c>
      <c r="AE40" s="45" t="str">
        <f t="shared" si="12"/>
        <v>DU</v>
      </c>
      <c r="AF40" s="47" t="str">
        <f t="shared" si="12"/>
        <v>GOMITAS BOLSA 1 KG. GOTA GDE HADA</v>
      </c>
      <c r="AG40" s="45" t="str">
        <f t="shared" si="12"/>
        <v>PZA</v>
      </c>
      <c r="AH40" s="11">
        <f t="shared" si="12"/>
        <v>74.400000000000006</v>
      </c>
      <c r="AI40" s="15">
        <f t="shared" si="13"/>
        <v>74.400000000000006</v>
      </c>
      <c r="AJ40" s="15">
        <f t="shared" si="13"/>
        <v>74.400000000000006</v>
      </c>
      <c r="AK40" s="15">
        <f t="shared" si="13"/>
        <v>74.400000000000006</v>
      </c>
      <c r="AL40" s="54"/>
      <c r="AM40" s="54"/>
      <c r="AN40" s="54"/>
    </row>
    <row r="41" spans="1:40" x14ac:dyDescent="0.65">
      <c r="B41" s="55"/>
      <c r="AD41" s="57"/>
      <c r="AL41" s="54"/>
      <c r="AM41" s="54"/>
      <c r="AN41" s="54"/>
    </row>
    <row r="42" spans="1:40" x14ac:dyDescent="0.65">
      <c r="B42" s="55"/>
      <c r="AD42" s="57"/>
      <c r="AL42" s="54"/>
      <c r="AM42" s="54"/>
      <c r="AN42" s="54"/>
    </row>
    <row r="43" spans="1:40" x14ac:dyDescent="0.65">
      <c r="B43" s="55"/>
      <c r="AD43" s="57"/>
      <c r="AL43" s="54"/>
      <c r="AM43" s="54"/>
      <c r="AN43" s="54"/>
    </row>
    <row r="44" spans="1:40" x14ac:dyDescent="0.65">
      <c r="B44" s="55"/>
      <c r="AD44" s="57"/>
      <c r="AL44" s="54"/>
      <c r="AM44" s="54"/>
      <c r="AN44" s="54"/>
    </row>
    <row r="45" spans="1:40" x14ac:dyDescent="0.65">
      <c r="B45" s="55"/>
      <c r="AD45" s="57"/>
      <c r="AL45" s="54"/>
      <c r="AM45" s="54"/>
      <c r="AN45" s="54"/>
    </row>
    <row r="46" spans="1:40" x14ac:dyDescent="0.65">
      <c r="B46" s="55"/>
      <c r="AD46" s="57"/>
      <c r="AL46" s="54"/>
      <c r="AM46" s="54"/>
      <c r="AN46" s="54"/>
    </row>
    <row r="47" spans="1:40" x14ac:dyDescent="0.65">
      <c r="B47" s="55"/>
      <c r="AD47" s="57"/>
      <c r="AL47" s="54"/>
      <c r="AM47" s="54"/>
      <c r="AN47" s="54"/>
    </row>
    <row r="48" spans="1:40" x14ac:dyDescent="0.65">
      <c r="B48" s="55"/>
      <c r="AD48" s="57"/>
      <c r="AL48" s="54"/>
      <c r="AM48" s="54"/>
      <c r="AN48" s="54"/>
    </row>
    <row r="49" spans="2:40" x14ac:dyDescent="0.65">
      <c r="B49" s="55"/>
      <c r="AD49" s="57"/>
      <c r="AL49" s="54"/>
      <c r="AM49" s="54"/>
      <c r="AN49" s="54"/>
    </row>
    <row r="50" spans="2:40" x14ac:dyDescent="0.65">
      <c r="B50" s="55"/>
      <c r="AD50" s="57"/>
      <c r="AL50" s="54"/>
      <c r="AM50" s="54"/>
      <c r="AN50" s="54"/>
    </row>
    <row r="51" spans="2:40" x14ac:dyDescent="0.65">
      <c r="B51" s="55"/>
      <c r="AD51" s="57"/>
      <c r="AL51" s="54"/>
      <c r="AM51" s="54"/>
      <c r="AN51" s="54"/>
    </row>
    <row r="52" spans="2:40" x14ac:dyDescent="0.65">
      <c r="B52" s="55"/>
      <c r="AD52" s="57"/>
      <c r="AL52" s="54"/>
      <c r="AM52" s="54"/>
      <c r="AN52" s="54"/>
    </row>
    <row r="53" spans="2:40" x14ac:dyDescent="0.65">
      <c r="B53" s="55"/>
      <c r="AD53" s="57"/>
      <c r="AL53" s="54"/>
      <c r="AM53" s="54"/>
      <c r="AN53" s="54"/>
    </row>
    <row r="54" spans="2:40" x14ac:dyDescent="0.65">
      <c r="B54" s="55"/>
      <c r="AD54" s="57"/>
      <c r="AL54" s="54"/>
      <c r="AM54" s="54"/>
      <c r="AN54" s="54"/>
    </row>
    <row r="55" spans="2:40" x14ac:dyDescent="0.65">
      <c r="B55" s="55"/>
      <c r="AD55" s="57"/>
      <c r="AL55" s="54"/>
      <c r="AM55" s="54"/>
      <c r="AN55" s="54"/>
    </row>
    <row r="56" spans="2:40" x14ac:dyDescent="0.65">
      <c r="B56" s="55"/>
      <c r="AD56" s="57"/>
      <c r="AL56" s="54"/>
      <c r="AM56" s="54"/>
      <c r="AN56" s="54"/>
    </row>
    <row r="57" spans="2:40" x14ac:dyDescent="0.65">
      <c r="B57" s="55"/>
      <c r="AD57" s="57"/>
      <c r="AL57" s="54"/>
      <c r="AM57" s="54"/>
      <c r="AN57" s="54"/>
    </row>
    <row r="58" spans="2:40" x14ac:dyDescent="0.65">
      <c r="B58" s="55"/>
      <c r="AD58" s="57"/>
      <c r="AL58" s="54"/>
      <c r="AM58" s="54"/>
      <c r="AN58" s="54"/>
    </row>
    <row r="59" spans="2:40" x14ac:dyDescent="0.65">
      <c r="B59" s="55"/>
      <c r="AD59" s="57"/>
      <c r="AL59" s="54"/>
      <c r="AM59" s="54"/>
      <c r="AN59" s="54"/>
    </row>
    <row r="60" spans="2:40" x14ac:dyDescent="0.65">
      <c r="B60" s="55"/>
      <c r="AD60" s="57"/>
      <c r="AL60" s="54"/>
      <c r="AM60" s="54"/>
      <c r="AN60" s="54"/>
    </row>
    <row r="61" spans="2:40" x14ac:dyDescent="0.65">
      <c r="B61" s="55"/>
      <c r="AD61" s="57"/>
      <c r="AL61" s="54"/>
      <c r="AM61" s="54"/>
      <c r="AN61" s="54"/>
    </row>
    <row r="62" spans="2:40" x14ac:dyDescent="0.65">
      <c r="B62" s="55"/>
      <c r="AD62" s="57"/>
      <c r="AL62" s="54"/>
      <c r="AM62" s="54"/>
      <c r="AN62" s="54"/>
    </row>
    <row r="63" spans="2:40" x14ac:dyDescent="0.65">
      <c r="B63" s="55"/>
      <c r="AD63" s="57"/>
      <c r="AL63" s="54"/>
      <c r="AM63" s="54"/>
      <c r="AN63" s="54"/>
    </row>
    <row r="64" spans="2:40" x14ac:dyDescent="0.65">
      <c r="B64" s="55"/>
      <c r="AD64" s="57"/>
      <c r="AL64" s="54"/>
      <c r="AM64" s="54"/>
      <c r="AN64" s="54"/>
    </row>
    <row r="65" spans="2:40" x14ac:dyDescent="0.65">
      <c r="B65" s="55"/>
      <c r="AD65" s="57"/>
      <c r="AL65" s="54"/>
      <c r="AM65" s="54"/>
      <c r="AN65" s="54"/>
    </row>
    <row r="66" spans="2:40" x14ac:dyDescent="0.65">
      <c r="B66" s="55"/>
      <c r="AD66" s="57"/>
      <c r="AL66" s="54"/>
      <c r="AM66" s="54"/>
      <c r="AN66" s="54"/>
    </row>
    <row r="67" spans="2:40" x14ac:dyDescent="0.65">
      <c r="B67" s="55"/>
      <c r="AD67" s="57"/>
      <c r="AL67" s="54"/>
      <c r="AM67" s="54"/>
      <c r="AN67" s="54"/>
    </row>
    <row r="68" spans="2:40" x14ac:dyDescent="0.65">
      <c r="B68" s="55"/>
      <c r="AD68" s="57"/>
      <c r="AL68" s="54"/>
      <c r="AM68" s="54"/>
      <c r="AN68" s="54"/>
    </row>
    <row r="69" spans="2:40" x14ac:dyDescent="0.65">
      <c r="B69" s="55"/>
      <c r="AD69" s="57"/>
      <c r="AL69" s="54"/>
      <c r="AM69" s="54"/>
      <c r="AN69" s="54"/>
    </row>
    <row r="70" spans="2:40" x14ac:dyDescent="0.65">
      <c r="B70" s="55"/>
      <c r="AD70" s="57"/>
      <c r="AL70" s="54"/>
      <c r="AM70" s="54"/>
      <c r="AN70" s="54"/>
    </row>
    <row r="71" spans="2:40" x14ac:dyDescent="0.65">
      <c r="B71" s="55"/>
      <c r="AD71" s="57"/>
      <c r="AL71" s="54"/>
      <c r="AM71" s="54"/>
      <c r="AN71" s="54"/>
    </row>
    <row r="72" spans="2:40" x14ac:dyDescent="0.65">
      <c r="B72" s="55"/>
      <c r="AD72" s="57"/>
      <c r="AL72" s="54"/>
      <c r="AM72" s="54"/>
      <c r="AN72" s="54"/>
    </row>
    <row r="73" spans="2:40" x14ac:dyDescent="0.65">
      <c r="B73" s="55"/>
      <c r="AD73" s="57"/>
      <c r="AL73" s="54"/>
      <c r="AM73" s="54"/>
      <c r="AN73" s="54"/>
    </row>
    <row r="74" spans="2:40" x14ac:dyDescent="0.65">
      <c r="B74" s="55"/>
      <c r="AD74" s="57"/>
      <c r="AL74" s="54"/>
      <c r="AM74" s="54"/>
      <c r="AN74" s="54"/>
    </row>
    <row r="75" spans="2:40" x14ac:dyDescent="0.65">
      <c r="B75" s="55"/>
      <c r="AD75" s="57"/>
      <c r="AL75" s="54"/>
      <c r="AM75" s="54"/>
      <c r="AN75" s="54"/>
    </row>
    <row r="76" spans="2:40" x14ac:dyDescent="0.65">
      <c r="B76" s="55"/>
      <c r="AD76" s="57"/>
      <c r="AL76" s="54"/>
      <c r="AM76" s="54"/>
      <c r="AN76" s="54"/>
    </row>
    <row r="77" spans="2:40" x14ac:dyDescent="0.65">
      <c r="B77" s="55"/>
      <c r="AD77" s="57"/>
      <c r="AL77" s="54"/>
      <c r="AM77" s="54"/>
      <c r="AN77" s="54"/>
    </row>
    <row r="78" spans="2:40" x14ac:dyDescent="0.65">
      <c r="B78" s="55"/>
      <c r="AD78" s="57"/>
      <c r="AL78" s="54"/>
      <c r="AM78" s="54"/>
      <c r="AN78" s="54"/>
    </row>
    <row r="79" spans="2:40" x14ac:dyDescent="0.65">
      <c r="B79" s="55"/>
      <c r="AD79" s="57"/>
      <c r="AL79" s="54"/>
      <c r="AM79" s="54"/>
      <c r="AN79" s="54"/>
    </row>
    <row r="80" spans="2:40" x14ac:dyDescent="0.65">
      <c r="B80" s="55"/>
      <c r="AD80" s="57"/>
      <c r="AL80" s="54"/>
      <c r="AM80" s="54"/>
      <c r="AN80" s="54"/>
    </row>
    <row r="81" spans="2:40" x14ac:dyDescent="0.65">
      <c r="B81" s="55"/>
      <c r="AD81" s="57"/>
      <c r="AL81" s="54"/>
      <c r="AM81" s="54"/>
      <c r="AN81" s="54"/>
    </row>
    <row r="82" spans="2:40" x14ac:dyDescent="0.65">
      <c r="B82" s="55"/>
      <c r="AD82" s="57"/>
      <c r="AL82" s="54"/>
      <c r="AM82" s="54"/>
      <c r="AN82" s="54"/>
    </row>
    <row r="83" spans="2:40" x14ac:dyDescent="0.65">
      <c r="B83" s="55"/>
      <c r="AD83" s="57"/>
      <c r="AL83" s="54"/>
      <c r="AM83" s="54"/>
      <c r="AN83" s="54"/>
    </row>
    <row r="84" spans="2:40" x14ac:dyDescent="0.65">
      <c r="B84" s="55"/>
      <c r="AD84" s="57"/>
      <c r="AL84" s="54"/>
      <c r="AM84" s="54"/>
      <c r="AN84" s="54"/>
    </row>
    <row r="85" spans="2:40" x14ac:dyDescent="0.65">
      <c r="B85" s="55"/>
      <c r="AD85" s="57"/>
      <c r="AL85" s="54"/>
      <c r="AM85" s="54"/>
      <c r="AN85" s="54"/>
    </row>
    <row r="86" spans="2:40" x14ac:dyDescent="0.65">
      <c r="B86" s="55"/>
      <c r="AD86" s="57"/>
      <c r="AL86" s="54"/>
      <c r="AM86" s="54"/>
      <c r="AN86" s="54"/>
    </row>
    <row r="87" spans="2:40" x14ac:dyDescent="0.65">
      <c r="B87" s="55"/>
      <c r="AD87" s="57"/>
      <c r="AL87" s="54"/>
      <c r="AM87" s="54"/>
      <c r="AN87" s="54"/>
    </row>
    <row r="88" spans="2:40" x14ac:dyDescent="0.65">
      <c r="B88" s="55"/>
      <c r="AD88" s="57"/>
      <c r="AL88" s="54"/>
      <c r="AM88" s="54"/>
      <c r="AN88" s="54"/>
    </row>
    <row r="89" spans="2:40" x14ac:dyDescent="0.65">
      <c r="B89" s="55"/>
      <c r="AD89" s="57"/>
      <c r="AL89" s="54"/>
      <c r="AM89" s="54"/>
      <c r="AN89" s="54"/>
    </row>
    <row r="90" spans="2:40" x14ac:dyDescent="0.65">
      <c r="B90" s="55"/>
      <c r="AD90" s="57"/>
      <c r="AL90" s="54"/>
      <c r="AM90" s="54"/>
      <c r="AN90" s="54"/>
    </row>
    <row r="91" spans="2:40" x14ac:dyDescent="0.65">
      <c r="B91" s="55"/>
      <c r="AD91" s="57"/>
      <c r="AL91" s="54"/>
      <c r="AM91" s="54"/>
      <c r="AN91" s="54"/>
    </row>
    <row r="92" spans="2:40" x14ac:dyDescent="0.65">
      <c r="B92" s="55"/>
      <c r="AD92" s="57"/>
      <c r="AL92" s="54"/>
      <c r="AM92" s="54"/>
      <c r="AN92" s="54"/>
    </row>
    <row r="93" spans="2:40" x14ac:dyDescent="0.65">
      <c r="B93" s="55"/>
      <c r="AD93" s="57"/>
      <c r="AL93" s="54"/>
      <c r="AM93" s="54"/>
      <c r="AN93" s="54"/>
    </row>
    <row r="94" spans="2:40" x14ac:dyDescent="0.65">
      <c r="B94" s="55"/>
      <c r="AD94" s="57"/>
      <c r="AL94" s="54"/>
      <c r="AM94" s="54"/>
      <c r="AN94" s="54"/>
    </row>
    <row r="95" spans="2:40" x14ac:dyDescent="0.65">
      <c r="B95" s="55"/>
      <c r="AD95" s="57"/>
      <c r="AL95" s="54"/>
      <c r="AM95" s="54"/>
      <c r="AN95" s="54"/>
    </row>
    <row r="96" spans="2:40" x14ac:dyDescent="0.65">
      <c r="B96" s="55"/>
      <c r="AD96" s="57"/>
      <c r="AL96" s="54"/>
      <c r="AM96" s="54"/>
      <c r="AN96" s="54"/>
    </row>
    <row r="97" spans="2:40" x14ac:dyDescent="0.65">
      <c r="B97" s="55"/>
      <c r="AD97" s="57"/>
      <c r="AL97" s="54"/>
      <c r="AM97" s="54"/>
      <c r="AN97" s="54"/>
    </row>
    <row r="98" spans="2:40" x14ac:dyDescent="0.65">
      <c r="B98" s="55"/>
      <c r="AD98" s="57"/>
      <c r="AL98" s="54"/>
      <c r="AM98" s="54"/>
      <c r="AN98" s="54"/>
    </row>
    <row r="99" spans="2:40" x14ac:dyDescent="0.65">
      <c r="B99" s="55"/>
      <c r="AD99" s="57"/>
      <c r="AL99" s="54"/>
      <c r="AM99" s="54"/>
      <c r="AN99" s="54"/>
    </row>
    <row r="100" spans="2:40" x14ac:dyDescent="0.65">
      <c r="B100" s="55"/>
      <c r="AD100" s="57"/>
      <c r="AL100" s="54"/>
      <c r="AM100" s="54"/>
      <c r="AN100" s="54"/>
    </row>
    <row r="101" spans="2:40" x14ac:dyDescent="0.65">
      <c r="B101" s="55"/>
      <c r="AD101" s="57"/>
      <c r="AL101" s="54"/>
      <c r="AM101" s="54"/>
      <c r="AN101" s="54"/>
    </row>
    <row r="102" spans="2:40" x14ac:dyDescent="0.65">
      <c r="B102" s="55"/>
      <c r="AD102" s="57"/>
      <c r="AL102" s="54"/>
      <c r="AM102" s="54"/>
      <c r="AN102" s="54"/>
    </row>
    <row r="103" spans="2:40" x14ac:dyDescent="0.65">
      <c r="B103" s="55"/>
      <c r="AD103" s="57"/>
      <c r="AL103" s="54"/>
      <c r="AM103" s="54"/>
      <c r="AN103" s="54"/>
    </row>
    <row r="104" spans="2:40" x14ac:dyDescent="0.65">
      <c r="B104" s="55"/>
      <c r="AD104" s="57"/>
      <c r="AL104" s="54"/>
      <c r="AM104" s="54"/>
      <c r="AN104" s="54"/>
    </row>
    <row r="105" spans="2:40" x14ac:dyDescent="0.65">
      <c r="B105" s="55"/>
      <c r="AD105" s="57"/>
      <c r="AL105" s="54"/>
      <c r="AM105" s="54"/>
      <c r="AN105" s="54"/>
    </row>
    <row r="106" spans="2:40" x14ac:dyDescent="0.65">
      <c r="B106" s="55"/>
      <c r="AD106" s="57"/>
      <c r="AL106" s="54"/>
      <c r="AM106" s="54"/>
      <c r="AN106" s="54"/>
    </row>
    <row r="107" spans="2:40" x14ac:dyDescent="0.65">
      <c r="B107" s="55"/>
      <c r="AD107" s="57"/>
      <c r="AL107" s="54"/>
      <c r="AM107" s="54"/>
      <c r="AN107" s="54"/>
    </row>
    <row r="108" spans="2:40" x14ac:dyDescent="0.65">
      <c r="B108" s="55"/>
      <c r="AD108" s="57"/>
      <c r="AL108" s="54"/>
      <c r="AM108" s="54"/>
      <c r="AN108" s="54"/>
    </row>
    <row r="109" spans="2:40" x14ac:dyDescent="0.65">
      <c r="B109" s="55"/>
      <c r="AD109" s="57"/>
      <c r="AL109" s="54"/>
      <c r="AM109" s="54"/>
      <c r="AN109" s="54"/>
    </row>
    <row r="110" spans="2:40" x14ac:dyDescent="0.65">
      <c r="B110" s="55"/>
      <c r="AD110" s="57"/>
      <c r="AL110" s="54"/>
      <c r="AM110" s="54"/>
      <c r="AN110" s="54"/>
    </row>
    <row r="111" spans="2:40" x14ac:dyDescent="0.65">
      <c r="B111" s="55"/>
      <c r="AD111" s="57"/>
      <c r="AL111" s="54"/>
      <c r="AM111" s="54"/>
      <c r="AN111" s="54"/>
    </row>
    <row r="112" spans="2:40" x14ac:dyDescent="0.65">
      <c r="B112" s="55"/>
      <c r="AD112" s="57"/>
      <c r="AL112" s="54"/>
      <c r="AM112" s="54"/>
      <c r="AN112" s="54"/>
    </row>
    <row r="113" spans="2:40" x14ac:dyDescent="0.65">
      <c r="B113" s="55"/>
      <c r="AD113" s="57"/>
      <c r="AL113" s="54"/>
      <c r="AM113" s="54"/>
      <c r="AN113" s="54"/>
    </row>
    <row r="114" spans="2:40" x14ac:dyDescent="0.65">
      <c r="B114" s="55"/>
      <c r="AD114" s="57"/>
      <c r="AL114" s="54"/>
      <c r="AM114" s="54"/>
      <c r="AN114" s="54"/>
    </row>
    <row r="115" spans="2:40" x14ac:dyDescent="0.65">
      <c r="B115" s="55"/>
      <c r="AD115" s="57"/>
      <c r="AL115" s="54"/>
      <c r="AM115" s="54"/>
      <c r="AN115" s="54"/>
    </row>
    <row r="116" spans="2:40" x14ac:dyDescent="0.65">
      <c r="B116" s="55"/>
      <c r="AD116" s="57"/>
      <c r="AL116" s="54"/>
      <c r="AM116" s="54"/>
      <c r="AN116" s="54"/>
    </row>
    <row r="117" spans="2:40" x14ac:dyDescent="0.65">
      <c r="B117" s="55"/>
      <c r="AD117" s="57"/>
      <c r="AL117" s="54"/>
      <c r="AM117" s="54"/>
      <c r="AN117" s="54"/>
    </row>
    <row r="118" spans="2:40" x14ac:dyDescent="0.65">
      <c r="B118" s="55"/>
      <c r="AD118" s="57"/>
      <c r="AL118" s="54"/>
      <c r="AM118" s="54"/>
      <c r="AN118" s="54"/>
    </row>
    <row r="119" spans="2:40" x14ac:dyDescent="0.65">
      <c r="B119" s="55"/>
      <c r="AD119" s="57"/>
      <c r="AL119" s="54"/>
      <c r="AM119" s="54"/>
      <c r="AN119" s="54"/>
    </row>
    <row r="120" spans="2:40" x14ac:dyDescent="0.65">
      <c r="B120" s="55"/>
      <c r="AD120" s="57"/>
      <c r="AL120" s="54"/>
      <c r="AM120" s="54"/>
      <c r="AN120" s="54"/>
    </row>
    <row r="121" spans="2:40" x14ac:dyDescent="0.65">
      <c r="B121" s="55"/>
      <c r="AD121" s="57"/>
      <c r="AL121" s="54"/>
      <c r="AM121" s="54"/>
      <c r="AN121" s="54"/>
    </row>
    <row r="122" spans="2:40" x14ac:dyDescent="0.65">
      <c r="B122" s="55"/>
      <c r="AD122" s="57"/>
      <c r="AL122" s="54"/>
      <c r="AM122" s="54"/>
      <c r="AN122" s="54"/>
    </row>
    <row r="123" spans="2:40" x14ac:dyDescent="0.65">
      <c r="B123" s="55"/>
      <c r="AD123" s="57"/>
      <c r="AL123" s="54"/>
      <c r="AM123" s="54"/>
      <c r="AN123" s="54"/>
    </row>
    <row r="124" spans="2:40" x14ac:dyDescent="0.65">
      <c r="B124" s="55"/>
      <c r="AD124" s="57"/>
      <c r="AL124" s="54"/>
      <c r="AM124" s="54"/>
      <c r="AN124" s="54"/>
    </row>
    <row r="125" spans="2:40" x14ac:dyDescent="0.65">
      <c r="B125" s="55"/>
      <c r="AD125" s="57"/>
      <c r="AL125" s="54"/>
      <c r="AM125" s="54"/>
      <c r="AN125" s="54"/>
    </row>
    <row r="126" spans="2:40" x14ac:dyDescent="0.65">
      <c r="B126" s="55"/>
      <c r="AD126" s="57"/>
      <c r="AL126" s="54"/>
      <c r="AM126" s="54"/>
      <c r="AN126" s="54"/>
    </row>
    <row r="127" spans="2:40" x14ac:dyDescent="0.65">
      <c r="B127" s="55"/>
      <c r="AD127" s="57"/>
      <c r="AL127" s="54"/>
      <c r="AM127" s="54"/>
      <c r="AN127" s="54"/>
    </row>
    <row r="128" spans="2:40" x14ac:dyDescent="0.65">
      <c r="B128" s="55"/>
      <c r="AD128" s="57"/>
      <c r="AL128" s="54"/>
      <c r="AM128" s="54"/>
      <c r="AN128" s="54"/>
    </row>
    <row r="129" spans="2:40" x14ac:dyDescent="0.65">
      <c r="B129" s="55"/>
      <c r="AD129" s="57"/>
      <c r="AL129" s="54"/>
      <c r="AM129" s="54"/>
      <c r="AN129" s="54"/>
    </row>
    <row r="130" spans="2:40" x14ac:dyDescent="0.65">
      <c r="B130" s="55"/>
      <c r="AD130" s="57"/>
      <c r="AL130" s="54"/>
      <c r="AM130" s="54"/>
      <c r="AN130" s="54"/>
    </row>
    <row r="131" spans="2:40" x14ac:dyDescent="0.65">
      <c r="B131" s="55"/>
      <c r="AD131" s="57"/>
      <c r="AL131" s="54"/>
      <c r="AM131" s="54"/>
      <c r="AN131" s="54"/>
    </row>
    <row r="132" spans="2:40" x14ac:dyDescent="0.65">
      <c r="B132" s="55"/>
      <c r="AD132" s="57"/>
      <c r="AL132" s="54"/>
      <c r="AM132" s="54"/>
      <c r="AN132" s="54"/>
    </row>
    <row r="133" spans="2:40" x14ac:dyDescent="0.65">
      <c r="B133" s="55"/>
      <c r="AD133" s="57"/>
      <c r="AL133" s="54"/>
      <c r="AM133" s="54"/>
      <c r="AN133" s="54"/>
    </row>
    <row r="134" spans="2:40" x14ac:dyDescent="0.65">
      <c r="B134" s="55"/>
      <c r="AD134" s="57"/>
      <c r="AL134" s="54"/>
      <c r="AM134" s="54"/>
      <c r="AN134" s="54"/>
    </row>
    <row r="135" spans="2:40" x14ac:dyDescent="0.65">
      <c r="B135" s="55"/>
      <c r="AD135" s="57"/>
      <c r="AL135" s="54"/>
      <c r="AM135" s="54"/>
      <c r="AN135" s="54"/>
    </row>
    <row r="136" spans="2:40" x14ac:dyDescent="0.65">
      <c r="B136" s="55"/>
      <c r="AD136" s="57"/>
      <c r="AL136" s="54"/>
      <c r="AM136" s="54"/>
      <c r="AN136" s="54"/>
    </row>
    <row r="137" spans="2:40" x14ac:dyDescent="0.65">
      <c r="B137" s="55"/>
      <c r="AD137" s="57"/>
      <c r="AL137" s="54"/>
      <c r="AM137" s="54"/>
      <c r="AN137" s="54"/>
    </row>
    <row r="138" spans="2:40" x14ac:dyDescent="0.65">
      <c r="B138" s="55"/>
      <c r="AD138" s="57"/>
      <c r="AL138" s="54"/>
      <c r="AM138" s="54"/>
      <c r="AN138" s="54"/>
    </row>
    <row r="139" spans="2:40" x14ac:dyDescent="0.65">
      <c r="B139" s="55"/>
      <c r="AD139" s="57"/>
      <c r="AL139" s="54"/>
      <c r="AM139" s="54"/>
      <c r="AN139" s="54"/>
    </row>
    <row r="140" spans="2:40" x14ac:dyDescent="0.65">
      <c r="B140" s="55"/>
      <c r="AD140" s="57"/>
      <c r="AL140" s="54"/>
      <c r="AM140" s="54"/>
      <c r="AN140" s="54"/>
    </row>
    <row r="141" spans="2:40" x14ac:dyDescent="0.65">
      <c r="B141" s="55"/>
      <c r="AD141" s="57"/>
      <c r="AL141" s="54"/>
      <c r="AM141" s="54"/>
      <c r="AN141" s="54"/>
    </row>
    <row r="142" spans="2:40" x14ac:dyDescent="0.65">
      <c r="B142" s="55"/>
      <c r="AD142" s="57"/>
      <c r="AL142" s="54"/>
      <c r="AM142" s="54"/>
      <c r="AN142" s="54"/>
    </row>
    <row r="143" spans="2:40" x14ac:dyDescent="0.65">
      <c r="B143" s="55"/>
      <c r="AD143" s="57"/>
      <c r="AL143" s="54"/>
      <c r="AM143" s="54"/>
      <c r="AN143" s="54"/>
    </row>
    <row r="144" spans="2:40" x14ac:dyDescent="0.65">
      <c r="B144" s="55"/>
      <c r="AD144" s="57"/>
      <c r="AL144" s="54"/>
      <c r="AM144" s="54"/>
      <c r="AN144" s="54"/>
    </row>
    <row r="145" spans="2:40" x14ac:dyDescent="0.65">
      <c r="B145" s="55"/>
      <c r="AD145" s="57"/>
      <c r="AL145" s="54"/>
      <c r="AM145" s="54"/>
      <c r="AN145" s="54"/>
    </row>
    <row r="146" spans="2:40" x14ac:dyDescent="0.65">
      <c r="B146" s="55"/>
      <c r="AD146" s="57"/>
      <c r="AL146" s="54"/>
      <c r="AM146" s="54"/>
      <c r="AN146" s="54"/>
    </row>
    <row r="147" spans="2:40" x14ac:dyDescent="0.65">
      <c r="B147" s="55"/>
      <c r="AD147" s="57"/>
      <c r="AL147" s="54"/>
      <c r="AM147" s="54"/>
      <c r="AN147" s="54"/>
    </row>
    <row r="148" spans="2:40" x14ac:dyDescent="0.65">
      <c r="B148" s="55"/>
      <c r="AD148" s="57"/>
      <c r="AL148" s="54"/>
      <c r="AM148" s="54"/>
      <c r="AN148" s="54"/>
    </row>
    <row r="149" spans="2:40" x14ac:dyDescent="0.65">
      <c r="B149" s="55"/>
      <c r="AD149" s="57"/>
      <c r="AL149" s="54"/>
      <c r="AM149" s="54"/>
      <c r="AN149" s="54"/>
    </row>
    <row r="150" spans="2:40" x14ac:dyDescent="0.65">
      <c r="B150" s="55"/>
      <c r="AD150" s="57"/>
      <c r="AL150" s="54"/>
      <c r="AM150" s="54"/>
      <c r="AN150" s="54"/>
    </row>
    <row r="151" spans="2:40" x14ac:dyDescent="0.65">
      <c r="B151" s="55"/>
      <c r="AD151" s="57"/>
      <c r="AL151" s="54"/>
      <c r="AM151" s="54"/>
      <c r="AN151" s="54"/>
    </row>
    <row r="152" spans="2:40" x14ac:dyDescent="0.65">
      <c r="B152" s="55"/>
      <c r="AD152" s="57"/>
      <c r="AL152" s="54"/>
      <c r="AM152" s="54"/>
      <c r="AN152" s="54"/>
    </row>
    <row r="153" spans="2:40" x14ac:dyDescent="0.65">
      <c r="B153" s="55"/>
      <c r="AD153" s="57"/>
      <c r="AL153" s="54"/>
      <c r="AM153" s="54"/>
      <c r="AN153" s="54"/>
    </row>
    <row r="154" spans="2:40" x14ac:dyDescent="0.65">
      <c r="B154" s="55"/>
      <c r="AD154" s="57"/>
      <c r="AL154" s="54"/>
      <c r="AM154" s="54"/>
      <c r="AN154" s="54"/>
    </row>
    <row r="155" spans="2:40" x14ac:dyDescent="0.65">
      <c r="B155" s="55"/>
      <c r="AD155" s="57"/>
      <c r="AL155" s="54"/>
      <c r="AM155" s="54"/>
      <c r="AN155" s="54"/>
    </row>
    <row r="156" spans="2:40" x14ac:dyDescent="0.65">
      <c r="B156" s="55"/>
      <c r="AD156" s="57"/>
      <c r="AL156" s="54"/>
      <c r="AM156" s="54"/>
      <c r="AN156" s="54"/>
    </row>
    <row r="157" spans="2:40" x14ac:dyDescent="0.65">
      <c r="B157" s="55"/>
      <c r="AD157" s="57"/>
      <c r="AL157" s="54"/>
      <c r="AM157" s="54"/>
      <c r="AN157" s="54"/>
    </row>
    <row r="158" spans="2:40" x14ac:dyDescent="0.65">
      <c r="B158" s="55"/>
      <c r="AD158" s="57"/>
      <c r="AL158" s="54"/>
      <c r="AM158" s="54"/>
      <c r="AN158" s="54"/>
    </row>
    <row r="159" spans="2:40" x14ac:dyDescent="0.65">
      <c r="B159" s="55"/>
      <c r="AD159" s="57"/>
      <c r="AL159" s="54"/>
      <c r="AM159" s="54"/>
      <c r="AN159" s="54"/>
    </row>
    <row r="160" spans="2:40" x14ac:dyDescent="0.65">
      <c r="B160" s="55"/>
      <c r="AD160" s="57"/>
      <c r="AL160" s="54"/>
      <c r="AM160" s="54"/>
      <c r="AN160" s="54"/>
    </row>
    <row r="161" spans="2:40" x14ac:dyDescent="0.65">
      <c r="B161" s="55"/>
      <c r="AD161" s="57"/>
      <c r="AL161" s="54"/>
      <c r="AM161" s="54"/>
      <c r="AN161" s="54"/>
    </row>
    <row r="162" spans="2:40" x14ac:dyDescent="0.65">
      <c r="B162" s="55"/>
      <c r="AD162" s="57"/>
      <c r="AL162" s="54"/>
      <c r="AM162" s="54"/>
      <c r="AN162" s="54"/>
    </row>
    <row r="163" spans="2:40" x14ac:dyDescent="0.65">
      <c r="B163" s="55"/>
      <c r="AD163" s="57"/>
      <c r="AL163" s="54"/>
      <c r="AM163" s="54"/>
      <c r="AN163" s="54"/>
    </row>
    <row r="164" spans="2:40" x14ac:dyDescent="0.65">
      <c r="B164" s="55"/>
      <c r="AD164" s="57"/>
      <c r="AL164" s="54"/>
      <c r="AM164" s="54"/>
      <c r="AN164" s="54"/>
    </row>
    <row r="165" spans="2:40" x14ac:dyDescent="0.65">
      <c r="B165" s="55"/>
      <c r="AD165" s="57"/>
      <c r="AL165" s="54"/>
      <c r="AM165" s="54"/>
      <c r="AN165" s="54"/>
    </row>
    <row r="166" spans="2:40" x14ac:dyDescent="0.65">
      <c r="B166" s="55"/>
      <c r="AD166" s="57"/>
      <c r="AL166" s="54"/>
      <c r="AM166" s="54"/>
      <c r="AN166" s="54"/>
    </row>
    <row r="167" spans="2:40" x14ac:dyDescent="0.65">
      <c r="B167" s="55"/>
      <c r="AD167" s="57"/>
      <c r="AL167" s="54"/>
      <c r="AM167" s="54"/>
      <c r="AN167" s="54"/>
    </row>
    <row r="168" spans="2:40" x14ac:dyDescent="0.65">
      <c r="B168" s="55"/>
      <c r="AD168" s="57"/>
      <c r="AL168" s="54"/>
      <c r="AM168" s="54"/>
      <c r="AN168" s="54"/>
    </row>
    <row r="169" spans="2:40" x14ac:dyDescent="0.65">
      <c r="B169" s="55"/>
      <c r="AD169" s="57"/>
      <c r="AL169" s="54"/>
      <c r="AM169" s="54"/>
      <c r="AN169" s="54"/>
    </row>
    <row r="170" spans="2:40" x14ac:dyDescent="0.65">
      <c r="B170" s="55"/>
      <c r="AD170" s="57"/>
      <c r="AL170" s="54"/>
      <c r="AM170" s="54"/>
      <c r="AN170" s="54"/>
    </row>
    <row r="171" spans="2:40" x14ac:dyDescent="0.65">
      <c r="B171" s="55"/>
      <c r="AD171" s="57"/>
      <c r="AL171" s="54"/>
      <c r="AM171" s="54"/>
      <c r="AN171" s="54"/>
    </row>
    <row r="172" spans="2:40" x14ac:dyDescent="0.65">
      <c r="B172" s="55"/>
      <c r="AD172" s="57"/>
      <c r="AL172" s="54"/>
      <c r="AM172" s="54"/>
      <c r="AN172" s="54"/>
    </row>
    <row r="173" spans="2:40" x14ac:dyDescent="0.65">
      <c r="B173" s="55"/>
      <c r="AD173" s="57"/>
      <c r="AL173" s="54"/>
      <c r="AM173" s="54"/>
      <c r="AN173" s="54"/>
    </row>
    <row r="174" spans="2:40" x14ac:dyDescent="0.65">
      <c r="B174" s="55"/>
      <c r="AD174" s="57"/>
      <c r="AL174" s="54"/>
      <c r="AM174" s="54"/>
      <c r="AN174" s="54"/>
    </row>
    <row r="175" spans="2:40" x14ac:dyDescent="0.65">
      <c r="B175" s="55"/>
      <c r="AD175" s="57"/>
      <c r="AL175" s="54"/>
      <c r="AM175" s="54"/>
      <c r="AN175" s="54"/>
    </row>
    <row r="176" spans="2:40" x14ac:dyDescent="0.65">
      <c r="B176" s="55"/>
      <c r="AD176" s="57"/>
      <c r="AL176" s="54"/>
      <c r="AM176" s="54"/>
      <c r="AN176" s="54"/>
    </row>
    <row r="177" spans="2:40" x14ac:dyDescent="0.65">
      <c r="B177" s="55"/>
      <c r="AD177" s="57"/>
      <c r="AL177" s="54"/>
      <c r="AM177" s="54"/>
      <c r="AN177" s="54"/>
    </row>
    <row r="178" spans="2:40" x14ac:dyDescent="0.65">
      <c r="B178" s="55"/>
      <c r="AD178" s="57"/>
      <c r="AL178" s="54"/>
      <c r="AM178" s="54"/>
      <c r="AN178" s="54"/>
    </row>
    <row r="179" spans="2:40" x14ac:dyDescent="0.65">
      <c r="B179" s="55"/>
      <c r="AD179" s="57"/>
      <c r="AL179" s="54"/>
      <c r="AM179" s="54"/>
      <c r="AN179" s="54"/>
    </row>
    <row r="180" spans="2:40" x14ac:dyDescent="0.65">
      <c r="B180" s="55"/>
      <c r="AD180" s="57"/>
      <c r="AL180" s="54"/>
      <c r="AM180" s="54"/>
      <c r="AN180" s="54"/>
    </row>
    <row r="181" spans="2:40" x14ac:dyDescent="0.65">
      <c r="B181" s="55"/>
      <c r="AD181" s="57"/>
      <c r="AL181" s="54"/>
      <c r="AM181" s="54"/>
      <c r="AN181" s="54"/>
    </row>
    <row r="182" spans="2:40" x14ac:dyDescent="0.65">
      <c r="B182" s="55"/>
      <c r="AD182" s="57"/>
      <c r="AL182" s="54"/>
      <c r="AM182" s="54"/>
      <c r="AN182" s="54"/>
    </row>
    <row r="183" spans="2:40" x14ac:dyDescent="0.65">
      <c r="B183" s="55"/>
      <c r="AD183" s="57"/>
      <c r="AL183" s="54"/>
      <c r="AM183" s="54"/>
      <c r="AN183" s="54"/>
    </row>
    <row r="184" spans="2:40" x14ac:dyDescent="0.65">
      <c r="B184" s="55"/>
      <c r="AD184" s="57"/>
      <c r="AL184" s="54"/>
      <c r="AM184" s="54"/>
      <c r="AN184" s="54"/>
    </row>
    <row r="185" spans="2:40" x14ac:dyDescent="0.65">
      <c r="B185" s="55"/>
      <c r="AD185" s="57"/>
      <c r="AL185" s="54"/>
      <c r="AM185" s="54"/>
      <c r="AN185" s="54"/>
    </row>
    <row r="186" spans="2:40" x14ac:dyDescent="0.65">
      <c r="B186" s="55"/>
      <c r="AD186" s="57"/>
      <c r="AL186" s="54"/>
      <c r="AM186" s="54"/>
      <c r="AN186" s="54"/>
    </row>
    <row r="187" spans="2:40" x14ac:dyDescent="0.65">
      <c r="B187" s="55"/>
      <c r="AD187" s="57"/>
      <c r="AL187" s="54"/>
      <c r="AM187" s="54"/>
      <c r="AN187" s="54"/>
    </row>
    <row r="188" spans="2:40" x14ac:dyDescent="0.65">
      <c r="B188" s="55"/>
      <c r="AD188" s="57"/>
      <c r="AL188" s="54"/>
      <c r="AM188" s="54"/>
      <c r="AN188" s="54"/>
    </row>
    <row r="189" spans="2:40" x14ac:dyDescent="0.65">
      <c r="B189" s="55"/>
      <c r="AD189" s="57"/>
      <c r="AL189" s="54"/>
      <c r="AM189" s="54"/>
      <c r="AN189" s="54"/>
    </row>
    <row r="190" spans="2:40" x14ac:dyDescent="0.65">
      <c r="B190" s="55"/>
      <c r="AD190" s="57"/>
      <c r="AL190" s="54"/>
      <c r="AM190" s="54"/>
      <c r="AN190" s="54"/>
    </row>
    <row r="191" spans="2:40" x14ac:dyDescent="0.65">
      <c r="B191" s="55"/>
      <c r="AD191" s="57"/>
      <c r="AL191" s="54"/>
      <c r="AM191" s="54"/>
      <c r="AN191" s="54"/>
    </row>
    <row r="192" spans="2:40" x14ac:dyDescent="0.65">
      <c r="B192" s="55"/>
      <c r="AD192" s="57"/>
      <c r="AL192" s="54"/>
      <c r="AM192" s="54"/>
      <c r="AN192" s="54"/>
    </row>
    <row r="193" spans="2:40" x14ac:dyDescent="0.65">
      <c r="B193" s="55"/>
      <c r="AD193" s="57"/>
      <c r="AL193" s="54"/>
      <c r="AM193" s="54"/>
      <c r="AN193" s="54"/>
    </row>
    <row r="194" spans="2:40" x14ac:dyDescent="0.65">
      <c r="B194" s="55"/>
      <c r="AD194" s="57"/>
      <c r="AL194" s="54"/>
      <c r="AM194" s="54"/>
      <c r="AN194" s="54"/>
    </row>
    <row r="195" spans="2:40" x14ac:dyDescent="0.65">
      <c r="B195" s="55"/>
      <c r="AD195" s="57"/>
      <c r="AL195" s="54"/>
      <c r="AM195" s="54"/>
      <c r="AN195" s="54"/>
    </row>
    <row r="196" spans="2:40" x14ac:dyDescent="0.65">
      <c r="B196" s="55"/>
      <c r="AD196" s="57"/>
      <c r="AL196" s="54"/>
      <c r="AM196" s="54"/>
      <c r="AN196" s="54"/>
    </row>
    <row r="197" spans="2:40" x14ac:dyDescent="0.65">
      <c r="B197" s="55"/>
      <c r="AD197" s="57"/>
      <c r="AL197" s="54"/>
      <c r="AM197" s="54"/>
      <c r="AN197" s="54"/>
    </row>
    <row r="198" spans="2:40" x14ac:dyDescent="0.65">
      <c r="B198" s="55"/>
      <c r="AD198" s="57"/>
      <c r="AL198" s="54"/>
      <c r="AM198" s="54"/>
      <c r="AN198" s="54"/>
    </row>
    <row r="199" spans="2:40" x14ac:dyDescent="0.65">
      <c r="B199" s="55"/>
      <c r="AD199" s="57"/>
      <c r="AL199" s="54"/>
      <c r="AM199" s="54"/>
      <c r="AN199" s="54"/>
    </row>
    <row r="200" spans="2:40" x14ac:dyDescent="0.65">
      <c r="B200" s="55"/>
      <c r="AD200" s="57"/>
      <c r="AL200" s="54"/>
      <c r="AM200" s="54"/>
      <c r="AN200" s="54"/>
    </row>
    <row r="201" spans="2:40" x14ac:dyDescent="0.65">
      <c r="B201" s="55"/>
      <c r="AD201" s="57"/>
      <c r="AL201" s="54"/>
      <c r="AM201" s="54"/>
      <c r="AN201" s="54"/>
    </row>
    <row r="202" spans="2:40" x14ac:dyDescent="0.65">
      <c r="B202" s="55"/>
      <c r="AD202" s="57"/>
      <c r="AL202" s="54"/>
      <c r="AM202" s="54"/>
      <c r="AN202" s="54"/>
    </row>
    <row r="203" spans="2:40" x14ac:dyDescent="0.65">
      <c r="B203" s="55"/>
      <c r="AD203" s="57"/>
      <c r="AL203" s="54"/>
      <c r="AM203" s="54"/>
      <c r="AN203" s="54"/>
    </row>
    <row r="204" spans="2:40" x14ac:dyDescent="0.65">
      <c r="B204" s="55"/>
      <c r="AD204" s="57"/>
      <c r="AL204" s="54"/>
      <c r="AM204" s="54"/>
      <c r="AN204" s="54"/>
    </row>
    <row r="205" spans="2:40" x14ac:dyDescent="0.65">
      <c r="B205" s="55"/>
      <c r="AD205" s="57"/>
      <c r="AL205" s="54"/>
      <c r="AM205" s="54"/>
      <c r="AN205" s="54"/>
    </row>
    <row r="206" spans="2:40" x14ac:dyDescent="0.65">
      <c r="B206" s="55"/>
      <c r="AD206" s="57"/>
      <c r="AL206" s="54"/>
      <c r="AM206" s="54"/>
      <c r="AN206" s="54"/>
    </row>
    <row r="207" spans="2:40" x14ac:dyDescent="0.65">
      <c r="B207" s="55"/>
      <c r="AD207" s="57"/>
      <c r="AL207" s="54"/>
      <c r="AM207" s="54"/>
      <c r="AN207" s="54"/>
    </row>
    <row r="208" spans="2:40" x14ac:dyDescent="0.65">
      <c r="B208" s="55"/>
      <c r="AD208" s="57"/>
      <c r="AL208" s="54"/>
      <c r="AM208" s="54"/>
      <c r="AN208" s="54"/>
    </row>
    <row r="209" spans="2:40" x14ac:dyDescent="0.65">
      <c r="B209" s="55"/>
      <c r="AD209" s="57"/>
      <c r="AL209" s="54"/>
      <c r="AM209" s="54"/>
      <c r="AN209" s="54"/>
    </row>
    <row r="210" spans="2:40" x14ac:dyDescent="0.65">
      <c r="B210" s="55"/>
      <c r="AD210" s="57"/>
      <c r="AL210" s="54"/>
      <c r="AM210" s="54"/>
      <c r="AN210" s="54"/>
    </row>
    <row r="211" spans="2:40" x14ac:dyDescent="0.65">
      <c r="B211" s="55"/>
      <c r="AD211" s="57"/>
      <c r="AL211" s="54"/>
      <c r="AM211" s="54"/>
      <c r="AN211" s="54"/>
    </row>
    <row r="212" spans="2:40" x14ac:dyDescent="0.65">
      <c r="B212" s="55"/>
      <c r="AD212" s="57"/>
      <c r="AL212" s="54"/>
      <c r="AM212" s="54"/>
      <c r="AN212" s="54"/>
    </row>
    <row r="213" spans="2:40" x14ac:dyDescent="0.65">
      <c r="B213" s="55"/>
      <c r="AD213" s="57"/>
      <c r="AL213" s="54"/>
      <c r="AM213" s="54"/>
      <c r="AN213" s="54"/>
    </row>
    <row r="214" spans="2:40" x14ac:dyDescent="0.65">
      <c r="B214" s="55"/>
      <c r="AD214" s="57"/>
      <c r="AL214" s="54"/>
      <c r="AM214" s="54"/>
      <c r="AN214" s="54"/>
    </row>
    <row r="215" spans="2:40" x14ac:dyDescent="0.65">
      <c r="B215" s="55"/>
      <c r="AD215" s="57"/>
      <c r="AL215" s="54"/>
      <c r="AM215" s="54"/>
      <c r="AN215" s="54"/>
    </row>
    <row r="216" spans="2:40" x14ac:dyDescent="0.65">
      <c r="B216" s="55"/>
      <c r="AD216" s="57"/>
      <c r="AL216" s="54"/>
      <c r="AM216" s="54"/>
      <c r="AN216" s="54"/>
    </row>
    <row r="217" spans="2:40" x14ac:dyDescent="0.65">
      <c r="B217" s="55"/>
      <c r="AD217" s="57"/>
      <c r="AL217" s="54"/>
      <c r="AM217" s="54"/>
      <c r="AN217" s="54"/>
    </row>
    <row r="218" spans="2:40" x14ac:dyDescent="0.65">
      <c r="B218" s="55"/>
      <c r="AD218" s="57"/>
      <c r="AL218" s="54"/>
      <c r="AM218" s="54"/>
      <c r="AN218" s="54"/>
    </row>
    <row r="219" spans="2:40" x14ac:dyDescent="0.65">
      <c r="B219" s="55"/>
      <c r="AD219" s="57"/>
      <c r="AL219" s="54"/>
      <c r="AM219" s="54"/>
      <c r="AN219" s="54"/>
    </row>
    <row r="220" spans="2:40" x14ac:dyDescent="0.65">
      <c r="B220" s="55"/>
      <c r="AD220" s="57"/>
      <c r="AL220" s="54"/>
      <c r="AM220" s="54"/>
      <c r="AN220" s="54"/>
    </row>
    <row r="221" spans="2:40" x14ac:dyDescent="0.65">
      <c r="B221" s="55"/>
      <c r="AD221" s="57"/>
      <c r="AL221" s="54"/>
      <c r="AM221" s="54"/>
      <c r="AN221" s="54"/>
    </row>
    <row r="222" spans="2:40" x14ac:dyDescent="0.65">
      <c r="B222" s="55"/>
      <c r="AD222" s="57"/>
      <c r="AL222" s="54"/>
      <c r="AM222" s="54"/>
      <c r="AN222" s="54"/>
    </row>
    <row r="223" spans="2:40" x14ac:dyDescent="0.65">
      <c r="B223" s="55"/>
      <c r="AD223" s="57"/>
      <c r="AL223" s="54"/>
      <c r="AM223" s="54"/>
      <c r="AN223" s="54"/>
    </row>
    <row r="224" spans="2:40" x14ac:dyDescent="0.65">
      <c r="B224" s="55"/>
      <c r="AD224" s="57"/>
      <c r="AL224" s="54"/>
      <c r="AM224" s="54"/>
      <c r="AN224" s="54"/>
    </row>
    <row r="225" spans="2:40" x14ac:dyDescent="0.65">
      <c r="B225" s="55"/>
      <c r="AD225" s="57"/>
      <c r="AL225" s="54"/>
      <c r="AM225" s="54"/>
      <c r="AN225" s="54"/>
    </row>
    <row r="226" spans="2:40" x14ac:dyDescent="0.65">
      <c r="B226" s="55"/>
      <c r="AD226" s="57"/>
      <c r="AL226" s="54"/>
      <c r="AM226" s="54"/>
      <c r="AN226" s="54"/>
    </row>
    <row r="227" spans="2:40" x14ac:dyDescent="0.65">
      <c r="B227" s="55"/>
      <c r="AD227" s="57"/>
      <c r="AL227" s="54"/>
      <c r="AM227" s="54"/>
      <c r="AN227" s="54"/>
    </row>
    <row r="228" spans="2:40" x14ac:dyDescent="0.65">
      <c r="B228" s="55"/>
      <c r="AD228" s="57"/>
      <c r="AL228" s="54"/>
      <c r="AM228" s="54"/>
      <c r="AN228" s="54"/>
    </row>
    <row r="229" spans="2:40" x14ac:dyDescent="0.65">
      <c r="B229" s="55"/>
      <c r="AD229" s="57"/>
      <c r="AL229" s="54"/>
      <c r="AM229" s="54"/>
      <c r="AN229" s="54"/>
    </row>
    <row r="230" spans="2:40" x14ac:dyDescent="0.65">
      <c r="B230" s="55"/>
      <c r="AD230" s="57"/>
      <c r="AL230" s="54"/>
      <c r="AM230" s="54"/>
      <c r="AN230" s="54"/>
    </row>
    <row r="231" spans="2:40" x14ac:dyDescent="0.65">
      <c r="B231" s="55"/>
      <c r="AD231" s="57"/>
      <c r="AL231" s="54"/>
      <c r="AM231" s="54"/>
      <c r="AN231" s="54"/>
    </row>
    <row r="232" spans="2:40" x14ac:dyDescent="0.65">
      <c r="B232" s="55"/>
      <c r="AD232" s="57"/>
      <c r="AL232" s="54"/>
      <c r="AM232" s="54"/>
      <c r="AN232" s="54"/>
    </row>
    <row r="233" spans="2:40" x14ac:dyDescent="0.65">
      <c r="B233" s="55"/>
      <c r="AD233" s="57"/>
      <c r="AL233" s="54"/>
      <c r="AM233" s="54"/>
      <c r="AN233" s="54"/>
    </row>
    <row r="234" spans="2:40" x14ac:dyDescent="0.65">
      <c r="B234" s="55"/>
      <c r="AD234" s="57"/>
      <c r="AL234" s="54"/>
      <c r="AM234" s="54"/>
      <c r="AN234" s="54"/>
    </row>
    <row r="235" spans="2:40" x14ac:dyDescent="0.65">
      <c r="B235" s="55"/>
      <c r="AD235" s="57"/>
      <c r="AL235" s="54"/>
      <c r="AM235" s="54"/>
      <c r="AN235" s="54"/>
    </row>
    <row r="236" spans="2:40" x14ac:dyDescent="0.65">
      <c r="B236" s="55"/>
      <c r="AD236" s="57"/>
      <c r="AL236" s="54"/>
      <c r="AM236" s="54"/>
      <c r="AN236" s="54"/>
    </row>
    <row r="237" spans="2:40" x14ac:dyDescent="0.65">
      <c r="B237" s="55"/>
      <c r="AD237" s="57"/>
      <c r="AL237" s="54"/>
      <c r="AM237" s="54"/>
      <c r="AN237" s="54"/>
    </row>
    <row r="238" spans="2:40" x14ac:dyDescent="0.65">
      <c r="B238" s="55"/>
      <c r="AD238" s="57"/>
      <c r="AL238" s="54"/>
      <c r="AM238" s="54"/>
      <c r="AN238" s="54"/>
    </row>
    <row r="239" spans="2:40" x14ac:dyDescent="0.65">
      <c r="B239" s="55"/>
      <c r="AD239" s="57"/>
      <c r="AL239" s="54"/>
      <c r="AM239" s="54"/>
      <c r="AN239" s="54"/>
    </row>
    <row r="240" spans="2: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  <row r="454" ht="65.099999999999994" customHeight="1" x14ac:dyDescent="0.65"/>
    <row r="455" ht="65.099999999999994" customHeight="1" x14ac:dyDescent="0.65"/>
    <row r="456" ht="65.099999999999994" customHeight="1" x14ac:dyDescent="0.65"/>
    <row r="457" ht="65.099999999999994" customHeight="1" x14ac:dyDescent="0.65"/>
    <row r="458" ht="65.099999999999994" customHeight="1" x14ac:dyDescent="0.65"/>
    <row r="459" ht="65.099999999999994" customHeight="1" x14ac:dyDescent="0.65"/>
    <row r="460" ht="65.099999999999994" customHeight="1" x14ac:dyDescent="0.65"/>
    <row r="461" ht="65.099999999999994" customHeight="1" x14ac:dyDescent="0.65"/>
    <row r="462" ht="65.099999999999994" customHeight="1" x14ac:dyDescent="0.65"/>
    <row r="463" ht="65.099999999999994" customHeight="1" x14ac:dyDescent="0.65"/>
    <row r="464" ht="65.099999999999994" customHeight="1" x14ac:dyDescent="0.65"/>
    <row r="465" ht="65.099999999999994" customHeight="1" x14ac:dyDescent="0.65"/>
    <row r="466" ht="65.099999999999994" customHeight="1" x14ac:dyDescent="0.65"/>
    <row r="467" ht="65.099999999999994" customHeight="1" x14ac:dyDescent="0.65"/>
    <row r="468" ht="65.099999999999994" customHeight="1" x14ac:dyDescent="0.65"/>
    <row r="469" ht="65.099999999999994" customHeight="1" x14ac:dyDescent="0.65"/>
    <row r="470" ht="65.099999999999994" customHeight="1" x14ac:dyDescent="0.65"/>
    <row r="471" ht="65.099999999999994" customHeight="1" x14ac:dyDescent="0.65"/>
    <row r="472" ht="65.099999999999994" customHeight="1" x14ac:dyDescent="0.65"/>
    <row r="473" ht="65.099999999999994" customHeight="1" x14ac:dyDescent="0.65"/>
    <row r="474" ht="65.099999999999994" customHeight="1" x14ac:dyDescent="0.65"/>
    <row r="475" ht="65.099999999999994" customHeight="1" x14ac:dyDescent="0.65"/>
    <row r="476" ht="65.099999999999994" customHeight="1" x14ac:dyDescent="0.65"/>
    <row r="477" ht="65.099999999999994" customHeight="1" x14ac:dyDescent="0.65"/>
    <row r="478" ht="65.099999999999994" customHeight="1" x14ac:dyDescent="0.65"/>
    <row r="479" ht="65.099999999999994" customHeight="1" x14ac:dyDescent="0.65"/>
    <row r="480" ht="65.099999999999994" customHeight="1" x14ac:dyDescent="0.65"/>
    <row r="481" ht="65.099999999999994" customHeight="1" x14ac:dyDescent="0.65"/>
    <row r="482" ht="65.099999999999994" customHeight="1" x14ac:dyDescent="0.65"/>
    <row r="483" ht="65.099999999999994" customHeight="1" x14ac:dyDescent="0.65"/>
    <row r="484" ht="65.099999999999994" customHeight="1" x14ac:dyDescent="0.65"/>
    <row r="485" ht="65.099999999999994" customHeight="1" x14ac:dyDescent="0.65"/>
    <row r="486" ht="65.099999999999994" customHeight="1" x14ac:dyDescent="0.65"/>
    <row r="487" ht="65.099999999999994" customHeight="1" x14ac:dyDescent="0.65"/>
    <row r="488" ht="65.099999999999994" customHeight="1" x14ac:dyDescent="0.65"/>
    <row r="489" ht="65.099999999999994" customHeight="1" x14ac:dyDescent="0.65"/>
    <row r="490" ht="65.099999999999994" customHeight="1" x14ac:dyDescent="0.65"/>
    <row r="491" ht="65.099999999999994" customHeight="1" x14ac:dyDescent="0.65"/>
    <row r="492" ht="65.099999999999994" customHeight="1" x14ac:dyDescent="0.65"/>
    <row r="493" ht="65.099999999999994" customHeight="1" x14ac:dyDescent="0.65"/>
    <row r="494" ht="65.099999999999994" customHeight="1" x14ac:dyDescent="0.65"/>
    <row r="495" ht="65.099999999999994" customHeight="1" x14ac:dyDescent="0.65"/>
    <row r="496" ht="65.099999999999994" customHeight="1" x14ac:dyDescent="0.65"/>
    <row r="497" ht="65.099999999999994" customHeight="1" x14ac:dyDescent="0.65"/>
    <row r="498" ht="65.099999999999994" customHeight="1" x14ac:dyDescent="0.65"/>
    <row r="499" ht="65.099999999999994" customHeight="1" x14ac:dyDescent="0.65"/>
    <row r="500" ht="65.099999999999994" customHeight="1" x14ac:dyDescent="0.65"/>
    <row r="501" ht="65.099999999999994" customHeight="1" x14ac:dyDescent="0.65"/>
    <row r="502" ht="65.099999999999994" customHeight="1" x14ac:dyDescent="0.65"/>
    <row r="503" ht="65.099999999999994" customHeight="1" x14ac:dyDescent="0.65"/>
    <row r="504" ht="65.099999999999994" customHeight="1" x14ac:dyDescent="0.65"/>
    <row r="505" ht="65.099999999999994" customHeight="1" x14ac:dyDescent="0.65"/>
    <row r="506" ht="65.099999999999994" customHeight="1" x14ac:dyDescent="0.65"/>
    <row r="507" ht="65.099999999999994" customHeight="1" x14ac:dyDescent="0.65"/>
    <row r="508" ht="65.099999999999994" customHeight="1" x14ac:dyDescent="0.65"/>
    <row r="509" ht="65.099999999999994" customHeight="1" x14ac:dyDescent="0.65"/>
    <row r="510" ht="65.099999999999994" customHeight="1" x14ac:dyDescent="0.65"/>
    <row r="511" ht="65.099999999999994" customHeight="1" x14ac:dyDescent="0.65"/>
    <row r="512" ht="65.099999999999994" customHeight="1" x14ac:dyDescent="0.65"/>
    <row r="513" ht="65.099999999999994" customHeight="1" x14ac:dyDescent="0.65"/>
    <row r="514" ht="65.099999999999994" customHeight="1" x14ac:dyDescent="0.65"/>
    <row r="515" ht="65.099999999999994" customHeight="1" x14ac:dyDescent="0.65"/>
    <row r="516" ht="65.099999999999994" customHeight="1" x14ac:dyDescent="0.65"/>
    <row r="517" ht="65.099999999999994" customHeight="1" x14ac:dyDescent="0.65"/>
    <row r="518" ht="65.099999999999994" customHeight="1" x14ac:dyDescent="0.65"/>
    <row r="519" ht="65.099999999999994" customHeight="1" x14ac:dyDescent="0.65"/>
    <row r="520" ht="65.099999999999994" customHeight="1" x14ac:dyDescent="0.65"/>
    <row r="521" ht="65.099999999999994" customHeight="1" x14ac:dyDescent="0.65"/>
    <row r="522" ht="65.099999999999994" customHeight="1" x14ac:dyDescent="0.65"/>
    <row r="523" ht="65.099999999999994" customHeight="1" x14ac:dyDescent="0.65"/>
    <row r="524" ht="65.099999999999994" customHeight="1" x14ac:dyDescent="0.65"/>
    <row r="525" ht="65.099999999999994" customHeight="1" x14ac:dyDescent="0.65"/>
    <row r="526" ht="65.099999999999994" customHeight="1" x14ac:dyDescent="0.65"/>
    <row r="527" ht="65.099999999999994" customHeight="1" x14ac:dyDescent="0.65"/>
    <row r="528" ht="65.099999999999994" customHeight="1" x14ac:dyDescent="0.65"/>
    <row r="529" ht="65.099999999999994" customHeight="1" x14ac:dyDescent="0.65"/>
    <row r="530" ht="65.099999999999994" customHeight="1" x14ac:dyDescent="0.65"/>
    <row r="531" ht="65.099999999999994" customHeight="1" x14ac:dyDescent="0.65"/>
    <row r="532" ht="65.099999999999994" customHeight="1" x14ac:dyDescent="0.65"/>
    <row r="533" ht="65.099999999999994" customHeight="1" x14ac:dyDescent="0.65"/>
    <row r="534" ht="65.099999999999994" customHeight="1" x14ac:dyDescent="0.65"/>
    <row r="535" ht="65.099999999999994" customHeight="1" x14ac:dyDescent="0.65"/>
    <row r="536" ht="65.099999999999994" customHeight="1" x14ac:dyDescent="0.65"/>
    <row r="537" ht="65.099999999999994" customHeight="1" x14ac:dyDescent="0.65"/>
    <row r="538" ht="65.099999999999994" customHeight="1" x14ac:dyDescent="0.65"/>
    <row r="539" ht="65.099999999999994" customHeight="1" x14ac:dyDescent="0.65"/>
    <row r="540" ht="65.099999999999994" customHeight="1" x14ac:dyDescent="0.65"/>
    <row r="541" ht="65.099999999999994" customHeight="1" x14ac:dyDescent="0.65"/>
    <row r="542" ht="65.099999999999994" customHeight="1" x14ac:dyDescent="0.65"/>
    <row r="543" ht="65.099999999999994" customHeight="1" x14ac:dyDescent="0.65"/>
    <row r="544" ht="65.099999999999994" customHeight="1" x14ac:dyDescent="0.65"/>
    <row r="545" ht="65.099999999999994" customHeight="1" x14ac:dyDescent="0.65"/>
    <row r="546" ht="65.099999999999994" customHeight="1" x14ac:dyDescent="0.65"/>
    <row r="547" ht="65.099999999999994" customHeight="1" x14ac:dyDescent="0.65"/>
    <row r="548" ht="65.099999999999994" customHeight="1" x14ac:dyDescent="0.65"/>
    <row r="549" ht="65.099999999999994" customHeight="1" x14ac:dyDescent="0.65"/>
    <row r="550" ht="65.099999999999994" customHeight="1" x14ac:dyDescent="0.65"/>
    <row r="551" ht="65.099999999999994" customHeight="1" x14ac:dyDescent="0.65"/>
    <row r="552" ht="65.099999999999994" customHeight="1" x14ac:dyDescent="0.65"/>
    <row r="553" ht="65.099999999999994" customHeight="1" x14ac:dyDescent="0.65"/>
    <row r="554" ht="65.099999999999994" customHeight="1" x14ac:dyDescent="0.65"/>
    <row r="555" ht="65.099999999999994" customHeight="1" x14ac:dyDescent="0.65"/>
    <row r="556" ht="65.099999999999994" customHeight="1" x14ac:dyDescent="0.65"/>
    <row r="557" ht="65.099999999999994" customHeight="1" x14ac:dyDescent="0.65"/>
    <row r="558" ht="65.099999999999994" customHeight="1" x14ac:dyDescent="0.65"/>
    <row r="559" ht="65.099999999999994" customHeight="1" x14ac:dyDescent="0.65"/>
    <row r="560" ht="65.099999999999994" customHeight="1" x14ac:dyDescent="0.65"/>
    <row r="561" ht="65.099999999999994" customHeight="1" x14ac:dyDescent="0.65"/>
    <row r="562" ht="65.099999999999994" customHeight="1" x14ac:dyDescent="0.65"/>
    <row r="563" ht="65.099999999999994" customHeight="1" x14ac:dyDescent="0.65"/>
    <row r="564" ht="65.099999999999994" customHeight="1" x14ac:dyDescent="0.65"/>
    <row r="565" ht="65.099999999999994" customHeight="1" x14ac:dyDescent="0.65"/>
    <row r="566" ht="65.099999999999994" customHeight="1" x14ac:dyDescent="0.65"/>
    <row r="567" ht="65.099999999999994" customHeight="1" x14ac:dyDescent="0.65"/>
    <row r="568" ht="65.099999999999994" customHeight="1" x14ac:dyDescent="0.65"/>
    <row r="569" ht="65.099999999999994" customHeight="1" x14ac:dyDescent="0.65"/>
    <row r="570" ht="65.099999999999994" customHeight="1" x14ac:dyDescent="0.65"/>
    <row r="571" ht="65.099999999999994" customHeight="1" x14ac:dyDescent="0.65"/>
    <row r="572" ht="65.099999999999994" customHeight="1" x14ac:dyDescent="0.65"/>
    <row r="573" ht="65.099999999999994" customHeight="1" x14ac:dyDescent="0.65"/>
    <row r="574" ht="65.099999999999994" customHeight="1" x14ac:dyDescent="0.65"/>
    <row r="575" ht="65.099999999999994" customHeight="1" x14ac:dyDescent="0.65"/>
    <row r="576" ht="65.099999999999994" customHeight="1" x14ac:dyDescent="0.65"/>
    <row r="577" ht="65.099999999999994" customHeight="1" x14ac:dyDescent="0.65"/>
    <row r="578" ht="65.099999999999994" customHeight="1" x14ac:dyDescent="0.65"/>
    <row r="579" ht="65.099999999999994" customHeight="1" x14ac:dyDescent="0.65"/>
    <row r="580" ht="65.099999999999994" customHeight="1" x14ac:dyDescent="0.65"/>
    <row r="581" ht="65.099999999999994" customHeight="1" x14ac:dyDescent="0.65"/>
    <row r="582" ht="65.099999999999994" customHeight="1" x14ac:dyDescent="0.65"/>
    <row r="583" ht="65.099999999999994" customHeight="1" x14ac:dyDescent="0.65"/>
    <row r="584" ht="65.099999999999994" customHeight="1" x14ac:dyDescent="0.65"/>
    <row r="585" ht="65.099999999999994" customHeight="1" x14ac:dyDescent="0.65"/>
    <row r="586" ht="65.099999999999994" customHeight="1" x14ac:dyDescent="0.65"/>
    <row r="587" ht="65.099999999999994" customHeight="1" x14ac:dyDescent="0.65"/>
    <row r="588" ht="65.099999999999994" customHeight="1" x14ac:dyDescent="0.65"/>
    <row r="589" ht="65.099999999999994" customHeight="1" x14ac:dyDescent="0.65"/>
    <row r="590" ht="65.099999999999994" customHeight="1" x14ac:dyDescent="0.65"/>
    <row r="591" ht="65.099999999999994" customHeight="1" x14ac:dyDescent="0.65"/>
    <row r="592" ht="65.099999999999994" customHeight="1" x14ac:dyDescent="0.65"/>
    <row r="593" ht="65.099999999999994" customHeight="1" x14ac:dyDescent="0.65"/>
    <row r="594" ht="65.099999999999994" customHeight="1" x14ac:dyDescent="0.65"/>
    <row r="595" ht="65.099999999999994" customHeight="1" x14ac:dyDescent="0.65"/>
    <row r="596" ht="65.099999999999994" customHeight="1" x14ac:dyDescent="0.65"/>
    <row r="597" ht="65.099999999999994" customHeight="1" x14ac:dyDescent="0.65"/>
    <row r="598" ht="65.099999999999994" customHeight="1" x14ac:dyDescent="0.65"/>
    <row r="599" ht="65.099999999999994" customHeight="1" x14ac:dyDescent="0.65"/>
    <row r="600" ht="65.099999999999994" customHeight="1" x14ac:dyDescent="0.65"/>
    <row r="601" ht="65.099999999999994" customHeight="1" x14ac:dyDescent="0.65"/>
    <row r="602" ht="65.099999999999994" customHeight="1" x14ac:dyDescent="0.65"/>
    <row r="603" ht="65.099999999999994" customHeight="1" x14ac:dyDescent="0.65"/>
    <row r="604" ht="65.099999999999994" customHeight="1" x14ac:dyDescent="0.65"/>
    <row r="605" ht="65.099999999999994" customHeight="1" x14ac:dyDescent="0.65"/>
    <row r="606" ht="65.099999999999994" customHeight="1" x14ac:dyDescent="0.65"/>
    <row r="607" ht="65.099999999999994" customHeight="1" x14ac:dyDescent="0.65"/>
    <row r="608" ht="65.099999999999994" customHeight="1" x14ac:dyDescent="0.65"/>
    <row r="609" ht="65.099999999999994" customHeight="1" x14ac:dyDescent="0.65"/>
    <row r="610" ht="65.099999999999994" customHeight="1" x14ac:dyDescent="0.65"/>
    <row r="611" ht="65.099999999999994" customHeight="1" x14ac:dyDescent="0.65"/>
    <row r="612" ht="65.099999999999994" customHeight="1" x14ac:dyDescent="0.65"/>
    <row r="613" ht="65.099999999999994" customHeight="1" x14ac:dyDescent="0.65"/>
    <row r="614" ht="65.099999999999994" customHeight="1" x14ac:dyDescent="0.65"/>
    <row r="615" ht="65.099999999999994" customHeight="1" x14ac:dyDescent="0.65"/>
    <row r="616" ht="65.099999999999994" customHeight="1" x14ac:dyDescent="0.65"/>
    <row r="617" ht="65.099999999999994" customHeight="1" x14ac:dyDescent="0.65"/>
    <row r="618" ht="65.099999999999994" customHeight="1" x14ac:dyDescent="0.65"/>
    <row r="619" ht="65.099999999999994" customHeight="1" x14ac:dyDescent="0.65"/>
    <row r="620" ht="65.099999999999994" customHeight="1" x14ac:dyDescent="0.65"/>
    <row r="621" ht="65.099999999999994" customHeight="1" x14ac:dyDescent="0.65"/>
    <row r="622" ht="65.099999999999994" customHeight="1" x14ac:dyDescent="0.65"/>
    <row r="623" ht="65.099999999999994" customHeight="1" x14ac:dyDescent="0.65"/>
    <row r="624" ht="65.099999999999994" customHeight="1" x14ac:dyDescent="0.65"/>
    <row r="625" ht="65.099999999999994" customHeight="1" x14ac:dyDescent="0.65"/>
    <row r="626" ht="65.099999999999994" customHeight="1" x14ac:dyDescent="0.65"/>
    <row r="627" ht="65.099999999999994" customHeight="1" x14ac:dyDescent="0.65"/>
    <row r="628" ht="65.099999999999994" customHeight="1" x14ac:dyDescent="0.65"/>
    <row r="629" ht="65.099999999999994" customHeight="1" x14ac:dyDescent="0.65"/>
    <row r="630" ht="65.099999999999994" customHeight="1" x14ac:dyDescent="0.65"/>
    <row r="631" ht="65.099999999999994" customHeight="1" x14ac:dyDescent="0.65"/>
    <row r="632" ht="65.099999999999994" customHeight="1" x14ac:dyDescent="0.65"/>
    <row r="633" ht="65.099999999999994" customHeight="1" x14ac:dyDescent="0.65"/>
    <row r="634" ht="65.099999999999994" customHeight="1" x14ac:dyDescent="0.65"/>
    <row r="635" ht="65.099999999999994" customHeight="1" x14ac:dyDescent="0.65"/>
    <row r="636" ht="65.099999999999994" customHeight="1" x14ac:dyDescent="0.65"/>
    <row r="637" ht="65.099999999999994" customHeight="1" x14ac:dyDescent="0.65"/>
    <row r="638" ht="65.099999999999994" customHeight="1" x14ac:dyDescent="0.65"/>
    <row r="639" ht="65.099999999999994" customHeight="1" x14ac:dyDescent="0.65"/>
    <row r="640" ht="65.099999999999994" customHeight="1" x14ac:dyDescent="0.65"/>
    <row r="641" ht="65.099999999999994" customHeight="1" x14ac:dyDescent="0.65"/>
    <row r="642" ht="65.099999999999994" customHeight="1" x14ac:dyDescent="0.65"/>
    <row r="643" ht="65.099999999999994" customHeight="1" x14ac:dyDescent="0.65"/>
    <row r="644" ht="65.099999999999994" customHeight="1" x14ac:dyDescent="0.65"/>
    <row r="645" ht="65.099999999999994" customHeight="1" x14ac:dyDescent="0.65"/>
    <row r="646" ht="65.099999999999994" customHeight="1" x14ac:dyDescent="0.65"/>
    <row r="647" ht="65.099999999999994" customHeight="1" x14ac:dyDescent="0.65"/>
    <row r="648" ht="65.099999999999994" customHeight="1" x14ac:dyDescent="0.65"/>
    <row r="649" ht="65.099999999999994" customHeight="1" x14ac:dyDescent="0.65"/>
    <row r="650" ht="65.099999999999994" customHeight="1" x14ac:dyDescent="0.65"/>
    <row r="651" ht="65.099999999999994" customHeight="1" x14ac:dyDescent="0.65"/>
    <row r="652" ht="65.099999999999994" customHeight="1" x14ac:dyDescent="0.65"/>
    <row r="653" ht="65.099999999999994" customHeight="1" x14ac:dyDescent="0.65"/>
    <row r="654" ht="65.099999999999994" customHeight="1" x14ac:dyDescent="0.65"/>
    <row r="655" ht="65.099999999999994" customHeight="1" x14ac:dyDescent="0.65"/>
    <row r="656" ht="65.099999999999994" customHeight="1" x14ac:dyDescent="0.65"/>
    <row r="657" ht="65.099999999999994" customHeight="1" x14ac:dyDescent="0.65"/>
    <row r="658" ht="65.099999999999994" customHeight="1" x14ac:dyDescent="0.65"/>
    <row r="659" ht="65.099999999999994" customHeight="1" x14ac:dyDescent="0.65"/>
    <row r="660" ht="65.099999999999994" customHeight="1" x14ac:dyDescent="0.65"/>
    <row r="661" ht="65.099999999999994" customHeight="1" x14ac:dyDescent="0.65"/>
    <row r="662" ht="65.099999999999994" customHeight="1" x14ac:dyDescent="0.65"/>
    <row r="663" ht="65.099999999999994" customHeight="1" x14ac:dyDescent="0.65"/>
    <row r="664" ht="65.099999999999994" customHeight="1" x14ac:dyDescent="0.65"/>
    <row r="665" ht="65.099999999999994" customHeight="1" x14ac:dyDescent="0.65"/>
    <row r="666" ht="65.099999999999994" customHeight="1" x14ac:dyDescent="0.65"/>
    <row r="667" ht="65.099999999999994" customHeight="1" x14ac:dyDescent="0.65"/>
    <row r="668" ht="65.099999999999994" customHeight="1" x14ac:dyDescent="0.65"/>
    <row r="669" ht="65.099999999999994" customHeight="1" x14ac:dyDescent="0.65"/>
    <row r="670" ht="65.099999999999994" customHeight="1" x14ac:dyDescent="0.65"/>
    <row r="671" ht="65.099999999999994" customHeight="1" x14ac:dyDescent="0.65"/>
    <row r="672" ht="65.099999999999994" customHeight="1" x14ac:dyDescent="0.65"/>
    <row r="673" ht="65.099999999999994" customHeight="1" x14ac:dyDescent="0.65"/>
    <row r="674" ht="65.099999999999994" customHeight="1" x14ac:dyDescent="0.65"/>
    <row r="675" ht="65.099999999999994" customHeight="1" x14ac:dyDescent="0.65"/>
    <row r="676" ht="65.099999999999994" customHeight="1" x14ac:dyDescent="0.65"/>
    <row r="677" ht="65.099999999999994" customHeight="1" x14ac:dyDescent="0.65"/>
    <row r="678" ht="65.099999999999994" customHeight="1" x14ac:dyDescent="0.65"/>
    <row r="679" ht="65.099999999999994" customHeight="1" x14ac:dyDescent="0.65"/>
    <row r="680" ht="65.099999999999994" customHeight="1" x14ac:dyDescent="0.65"/>
    <row r="681" ht="65.099999999999994" customHeight="1" x14ac:dyDescent="0.65"/>
    <row r="682" ht="65.099999999999994" customHeight="1" x14ac:dyDescent="0.65"/>
    <row r="683" ht="65.099999999999994" customHeight="1" x14ac:dyDescent="0.65"/>
    <row r="684" ht="65.099999999999994" customHeight="1" x14ac:dyDescent="0.65"/>
    <row r="685" ht="65.099999999999994" customHeight="1" x14ac:dyDescent="0.65"/>
    <row r="686" ht="65.099999999999994" customHeight="1" x14ac:dyDescent="0.65"/>
    <row r="687" ht="65.099999999999994" customHeight="1" x14ac:dyDescent="0.65"/>
    <row r="688" ht="65.099999999999994" customHeight="1" x14ac:dyDescent="0.65"/>
    <row r="689" ht="65.099999999999994" customHeight="1" x14ac:dyDescent="0.65"/>
    <row r="690" ht="65.099999999999994" customHeight="1" x14ac:dyDescent="0.65"/>
    <row r="691" ht="65.099999999999994" customHeight="1" x14ac:dyDescent="0.65"/>
    <row r="692" ht="65.099999999999994" customHeight="1" x14ac:dyDescent="0.65"/>
    <row r="693" ht="65.099999999999994" customHeight="1" x14ac:dyDescent="0.65"/>
    <row r="694" ht="65.099999999999994" customHeight="1" x14ac:dyDescent="0.65"/>
    <row r="695" ht="65.099999999999994" customHeight="1" x14ac:dyDescent="0.65"/>
    <row r="696" ht="65.099999999999994" customHeight="1" x14ac:dyDescent="0.65"/>
    <row r="697" ht="65.099999999999994" customHeight="1" x14ac:dyDescent="0.65"/>
    <row r="698" ht="65.099999999999994" customHeight="1" x14ac:dyDescent="0.65"/>
    <row r="699" ht="65.099999999999994" customHeight="1" x14ac:dyDescent="0.65"/>
    <row r="700" ht="65.099999999999994" customHeight="1" x14ac:dyDescent="0.65"/>
    <row r="701" ht="65.099999999999994" customHeight="1" x14ac:dyDescent="0.65"/>
    <row r="702" ht="65.099999999999994" customHeight="1" x14ac:dyDescent="0.65"/>
    <row r="703" ht="65.099999999999994" customHeight="1" x14ac:dyDescent="0.65"/>
    <row r="704" ht="65.099999999999994" customHeight="1" x14ac:dyDescent="0.65"/>
    <row r="705" ht="65.099999999999994" customHeight="1" x14ac:dyDescent="0.65"/>
    <row r="706" ht="65.099999999999994" customHeight="1" x14ac:dyDescent="0.65"/>
    <row r="707" ht="65.099999999999994" customHeight="1" x14ac:dyDescent="0.65"/>
    <row r="708" ht="65.099999999999994" customHeight="1" x14ac:dyDescent="0.65"/>
    <row r="709" ht="65.099999999999994" customHeight="1" x14ac:dyDescent="0.65"/>
    <row r="710" ht="65.099999999999994" customHeight="1" x14ac:dyDescent="0.65"/>
    <row r="711" ht="65.099999999999994" customHeight="1" x14ac:dyDescent="0.65"/>
    <row r="712" ht="65.099999999999994" customHeight="1" x14ac:dyDescent="0.65"/>
    <row r="713" ht="65.099999999999994" customHeight="1" x14ac:dyDescent="0.65"/>
    <row r="714" ht="65.099999999999994" customHeight="1" x14ac:dyDescent="0.65"/>
    <row r="715" ht="65.099999999999994" customHeight="1" x14ac:dyDescent="0.65"/>
    <row r="716" ht="65.099999999999994" customHeight="1" x14ac:dyDescent="0.65"/>
    <row r="717" ht="65.099999999999994" customHeight="1" x14ac:dyDescent="0.65"/>
    <row r="718" ht="65.099999999999994" customHeight="1" x14ac:dyDescent="0.65"/>
    <row r="719" ht="65.099999999999994" customHeight="1" x14ac:dyDescent="0.65"/>
    <row r="720" ht="65.099999999999994" customHeight="1" x14ac:dyDescent="0.65"/>
    <row r="721" ht="65.099999999999994" customHeight="1" x14ac:dyDescent="0.65"/>
    <row r="722" ht="65.099999999999994" customHeight="1" x14ac:dyDescent="0.65"/>
    <row r="723" ht="65.099999999999994" customHeight="1" x14ac:dyDescent="0.65"/>
    <row r="724" ht="65.099999999999994" customHeight="1" x14ac:dyDescent="0.65"/>
    <row r="725" ht="65.099999999999994" customHeight="1" x14ac:dyDescent="0.65"/>
    <row r="726" ht="65.099999999999994" customHeight="1" x14ac:dyDescent="0.65"/>
    <row r="727" ht="65.099999999999994" customHeight="1" x14ac:dyDescent="0.65"/>
    <row r="728" ht="65.099999999999994" customHeight="1" x14ac:dyDescent="0.65"/>
    <row r="729" ht="65.099999999999994" customHeight="1" x14ac:dyDescent="0.65"/>
    <row r="730" ht="65.099999999999994" customHeight="1" x14ac:dyDescent="0.65"/>
    <row r="731" ht="65.099999999999994" customHeight="1" x14ac:dyDescent="0.65"/>
    <row r="732" ht="65.099999999999994" customHeight="1" x14ac:dyDescent="0.65"/>
    <row r="733" ht="65.099999999999994" customHeight="1" x14ac:dyDescent="0.65"/>
    <row r="734" ht="65.099999999999994" customHeight="1" x14ac:dyDescent="0.65"/>
    <row r="735" ht="65.099999999999994" customHeight="1" x14ac:dyDescent="0.65"/>
    <row r="736" ht="65.099999999999994" customHeight="1" x14ac:dyDescent="0.65"/>
    <row r="737" ht="65.099999999999994" customHeight="1" x14ac:dyDescent="0.65"/>
    <row r="738" ht="65.099999999999994" customHeight="1" x14ac:dyDescent="0.65"/>
    <row r="739" ht="65.099999999999994" customHeight="1" x14ac:dyDescent="0.65"/>
    <row r="740" ht="65.099999999999994" customHeight="1" x14ac:dyDescent="0.65"/>
    <row r="741" ht="65.099999999999994" customHeight="1" x14ac:dyDescent="0.65"/>
    <row r="742" ht="65.099999999999994" customHeight="1" x14ac:dyDescent="0.65"/>
    <row r="743" ht="65.099999999999994" customHeight="1" x14ac:dyDescent="0.65"/>
    <row r="744" ht="65.099999999999994" customHeight="1" x14ac:dyDescent="0.65"/>
    <row r="745" ht="65.099999999999994" customHeight="1" x14ac:dyDescent="0.65"/>
    <row r="746" ht="65.099999999999994" customHeight="1" x14ac:dyDescent="0.65"/>
    <row r="747" ht="65.099999999999994" customHeight="1" x14ac:dyDescent="0.65"/>
    <row r="748" ht="65.099999999999994" customHeight="1" x14ac:dyDescent="0.65"/>
    <row r="749" ht="65.099999999999994" customHeight="1" x14ac:dyDescent="0.65"/>
    <row r="750" ht="65.099999999999994" customHeight="1" x14ac:dyDescent="0.65"/>
    <row r="751" ht="65.099999999999994" customHeight="1" x14ac:dyDescent="0.65"/>
    <row r="752" ht="65.099999999999994" customHeight="1" x14ac:dyDescent="0.65"/>
    <row r="753" ht="65.099999999999994" customHeight="1" x14ac:dyDescent="0.65"/>
    <row r="754" ht="65.099999999999994" customHeight="1" x14ac:dyDescent="0.65"/>
    <row r="755" ht="65.099999999999994" customHeight="1" x14ac:dyDescent="0.65"/>
    <row r="756" ht="65.099999999999994" customHeight="1" x14ac:dyDescent="0.65"/>
    <row r="757" ht="65.099999999999994" customHeight="1" x14ac:dyDescent="0.65"/>
    <row r="758" ht="65.099999999999994" customHeight="1" x14ac:dyDescent="0.65"/>
    <row r="759" ht="65.099999999999994" customHeight="1" x14ac:dyDescent="0.65"/>
    <row r="760" ht="65.099999999999994" customHeight="1" x14ac:dyDescent="0.65"/>
    <row r="761" ht="65.099999999999994" customHeight="1" x14ac:dyDescent="0.65"/>
    <row r="762" ht="65.099999999999994" customHeight="1" x14ac:dyDescent="0.65"/>
    <row r="763" ht="65.099999999999994" customHeight="1" x14ac:dyDescent="0.65"/>
    <row r="764" ht="65.099999999999994" customHeight="1" x14ac:dyDescent="0.65"/>
    <row r="765" ht="65.099999999999994" customHeight="1" x14ac:dyDescent="0.65"/>
    <row r="766" ht="65.099999999999994" customHeight="1" x14ac:dyDescent="0.65"/>
    <row r="767" ht="65.099999999999994" customHeight="1" x14ac:dyDescent="0.65"/>
    <row r="768" ht="65.099999999999994" customHeight="1" x14ac:dyDescent="0.65"/>
    <row r="769" ht="65.099999999999994" customHeight="1" x14ac:dyDescent="0.65"/>
    <row r="770" ht="65.099999999999994" customHeight="1" x14ac:dyDescent="0.65"/>
    <row r="771" ht="65.099999999999994" customHeight="1" x14ac:dyDescent="0.65"/>
    <row r="772" ht="65.099999999999994" customHeight="1" x14ac:dyDescent="0.65"/>
    <row r="773" ht="65.099999999999994" customHeight="1" x14ac:dyDescent="0.65"/>
    <row r="774" ht="65.099999999999994" customHeight="1" x14ac:dyDescent="0.65"/>
    <row r="775" ht="65.099999999999994" customHeight="1" x14ac:dyDescent="0.65"/>
    <row r="776" ht="65.099999999999994" customHeight="1" x14ac:dyDescent="0.65"/>
    <row r="777" ht="65.099999999999994" customHeight="1" x14ac:dyDescent="0.65"/>
    <row r="778" ht="65.099999999999994" customHeight="1" x14ac:dyDescent="0.65"/>
    <row r="779" ht="65.099999999999994" customHeight="1" x14ac:dyDescent="0.65"/>
    <row r="780" ht="65.099999999999994" customHeight="1" x14ac:dyDescent="0.65"/>
    <row r="781" ht="65.099999999999994" customHeight="1" x14ac:dyDescent="0.65"/>
    <row r="782" ht="65.099999999999994" customHeight="1" x14ac:dyDescent="0.65"/>
    <row r="783" ht="65.099999999999994" customHeight="1" x14ac:dyDescent="0.65"/>
    <row r="784" ht="65.099999999999994" customHeight="1" x14ac:dyDescent="0.65"/>
    <row r="785" ht="65.099999999999994" customHeight="1" x14ac:dyDescent="0.65"/>
    <row r="786" ht="65.099999999999994" customHeight="1" x14ac:dyDescent="0.65"/>
    <row r="787" ht="65.099999999999994" customHeight="1" x14ac:dyDescent="0.65"/>
    <row r="788" ht="65.099999999999994" customHeight="1" x14ac:dyDescent="0.65"/>
    <row r="789" ht="65.099999999999994" customHeight="1" x14ac:dyDescent="0.65"/>
    <row r="790" ht="65.099999999999994" customHeight="1" x14ac:dyDescent="0.65"/>
    <row r="791" ht="65.099999999999994" customHeight="1" x14ac:dyDescent="0.65"/>
    <row r="792" ht="65.099999999999994" customHeight="1" x14ac:dyDescent="0.65"/>
    <row r="793" ht="65.099999999999994" customHeight="1" x14ac:dyDescent="0.65"/>
    <row r="794" ht="65.099999999999994" customHeight="1" x14ac:dyDescent="0.65"/>
    <row r="795" ht="65.099999999999994" customHeight="1" x14ac:dyDescent="0.65"/>
    <row r="796" ht="65.099999999999994" customHeight="1" x14ac:dyDescent="0.65"/>
    <row r="797" ht="65.099999999999994" customHeight="1" x14ac:dyDescent="0.65"/>
    <row r="798" ht="65.099999999999994" customHeight="1" x14ac:dyDescent="0.65"/>
    <row r="799" ht="65.099999999999994" customHeight="1" x14ac:dyDescent="0.65"/>
    <row r="800" ht="65.099999999999994" customHeight="1" x14ac:dyDescent="0.65"/>
    <row r="801" ht="65.099999999999994" customHeight="1" x14ac:dyDescent="0.65"/>
    <row r="802" ht="65.099999999999994" customHeight="1" x14ac:dyDescent="0.65"/>
    <row r="803" ht="65.099999999999994" customHeight="1" x14ac:dyDescent="0.65"/>
    <row r="804" ht="65.099999999999994" customHeight="1" x14ac:dyDescent="0.65"/>
    <row r="805" ht="65.099999999999994" customHeight="1" x14ac:dyDescent="0.65"/>
    <row r="806" ht="65.099999999999994" customHeight="1" x14ac:dyDescent="0.65"/>
    <row r="807" ht="65.099999999999994" customHeight="1" x14ac:dyDescent="0.65"/>
    <row r="808" ht="65.099999999999994" customHeight="1" x14ac:dyDescent="0.65"/>
    <row r="809" ht="65.099999999999994" customHeight="1" x14ac:dyDescent="0.65"/>
    <row r="810" ht="65.099999999999994" customHeight="1" x14ac:dyDescent="0.65"/>
    <row r="811" ht="65.099999999999994" customHeight="1" x14ac:dyDescent="0.65"/>
    <row r="812" ht="65.099999999999994" customHeight="1" x14ac:dyDescent="0.65"/>
    <row r="813" ht="65.099999999999994" customHeight="1" x14ac:dyDescent="0.65"/>
    <row r="814" ht="65.099999999999994" customHeight="1" x14ac:dyDescent="0.65"/>
    <row r="815" ht="65.099999999999994" customHeight="1" x14ac:dyDescent="0.65"/>
    <row r="816" ht="65.099999999999994" customHeight="1" x14ac:dyDescent="0.65"/>
    <row r="817" ht="65.099999999999994" customHeight="1" x14ac:dyDescent="0.65"/>
    <row r="818" ht="65.099999999999994" customHeight="1" x14ac:dyDescent="0.65"/>
    <row r="819" ht="65.099999999999994" customHeight="1" x14ac:dyDescent="0.65"/>
    <row r="820" ht="65.099999999999994" customHeight="1" x14ac:dyDescent="0.65"/>
    <row r="821" ht="65.099999999999994" customHeight="1" x14ac:dyDescent="0.65"/>
    <row r="822" ht="65.099999999999994" customHeight="1" x14ac:dyDescent="0.65"/>
    <row r="823" ht="65.099999999999994" customHeight="1" x14ac:dyDescent="0.65"/>
    <row r="824" ht="65.099999999999994" customHeight="1" x14ac:dyDescent="0.65"/>
    <row r="825" ht="65.099999999999994" customHeight="1" x14ac:dyDescent="0.65"/>
    <row r="826" ht="65.099999999999994" customHeight="1" x14ac:dyDescent="0.65"/>
    <row r="827" ht="65.099999999999994" customHeight="1" x14ac:dyDescent="0.65"/>
    <row r="828" ht="65.099999999999994" customHeight="1" x14ac:dyDescent="0.65"/>
    <row r="829" ht="65.099999999999994" customHeight="1" x14ac:dyDescent="0.65"/>
    <row r="830" ht="65.099999999999994" customHeight="1" x14ac:dyDescent="0.65"/>
    <row r="831" ht="65.099999999999994" customHeight="1" x14ac:dyDescent="0.65"/>
    <row r="832" ht="65.099999999999994" customHeight="1" x14ac:dyDescent="0.65"/>
    <row r="833" ht="65.099999999999994" customHeight="1" x14ac:dyDescent="0.65"/>
    <row r="834" ht="65.099999999999994" customHeight="1" x14ac:dyDescent="0.65"/>
    <row r="835" ht="65.099999999999994" customHeight="1" x14ac:dyDescent="0.65"/>
    <row r="836" ht="65.099999999999994" customHeight="1" x14ac:dyDescent="0.65"/>
    <row r="837" ht="65.099999999999994" customHeight="1" x14ac:dyDescent="0.65"/>
    <row r="838" ht="65.099999999999994" customHeight="1" x14ac:dyDescent="0.65"/>
    <row r="839" ht="65.099999999999994" customHeight="1" x14ac:dyDescent="0.65"/>
    <row r="840" ht="65.099999999999994" customHeight="1" x14ac:dyDescent="0.65"/>
    <row r="841" ht="65.099999999999994" customHeight="1" x14ac:dyDescent="0.65"/>
    <row r="842" ht="65.099999999999994" customHeight="1" x14ac:dyDescent="0.65"/>
    <row r="843" ht="65.099999999999994" customHeight="1" x14ac:dyDescent="0.65"/>
    <row r="844" ht="65.099999999999994" customHeight="1" x14ac:dyDescent="0.65"/>
    <row r="845" ht="65.099999999999994" customHeight="1" x14ac:dyDescent="0.65"/>
    <row r="846" ht="65.099999999999994" customHeight="1" x14ac:dyDescent="0.65"/>
    <row r="847" ht="65.099999999999994" customHeight="1" x14ac:dyDescent="0.65"/>
    <row r="848" ht="65.099999999999994" customHeight="1" x14ac:dyDescent="0.65"/>
    <row r="849" ht="65.099999999999994" customHeight="1" x14ac:dyDescent="0.65"/>
    <row r="850" ht="65.099999999999994" customHeight="1" x14ac:dyDescent="0.65"/>
    <row r="851" ht="65.099999999999994" customHeight="1" x14ac:dyDescent="0.65"/>
    <row r="852" ht="65.099999999999994" customHeight="1" x14ac:dyDescent="0.65"/>
    <row r="853" ht="65.099999999999994" customHeight="1" x14ac:dyDescent="0.65"/>
    <row r="854" ht="65.099999999999994" customHeight="1" x14ac:dyDescent="0.65"/>
    <row r="855" ht="65.099999999999994" customHeight="1" x14ac:dyDescent="0.65"/>
    <row r="856" ht="65.099999999999994" customHeight="1" x14ac:dyDescent="0.65"/>
    <row r="857" ht="65.099999999999994" customHeight="1" x14ac:dyDescent="0.65"/>
    <row r="858" ht="65.099999999999994" customHeight="1" x14ac:dyDescent="0.65"/>
    <row r="859" ht="65.099999999999994" customHeight="1" x14ac:dyDescent="0.65"/>
    <row r="860" ht="65.099999999999994" customHeight="1" x14ac:dyDescent="0.65"/>
    <row r="861" ht="65.099999999999994" customHeight="1" x14ac:dyDescent="0.65"/>
    <row r="862" ht="65.099999999999994" customHeight="1" x14ac:dyDescent="0.65"/>
    <row r="863" ht="65.099999999999994" customHeight="1" x14ac:dyDescent="0.65"/>
    <row r="864" ht="65.099999999999994" customHeight="1" x14ac:dyDescent="0.65"/>
    <row r="865" ht="65.099999999999994" customHeight="1" x14ac:dyDescent="0.65"/>
    <row r="866" ht="65.099999999999994" customHeight="1" x14ac:dyDescent="0.65"/>
    <row r="867" ht="65.099999999999994" customHeight="1" x14ac:dyDescent="0.65"/>
    <row r="868" ht="65.099999999999994" customHeight="1" x14ac:dyDescent="0.65"/>
    <row r="869" ht="65.099999999999994" customHeight="1" x14ac:dyDescent="0.65"/>
    <row r="870" ht="65.099999999999994" customHeight="1" x14ac:dyDescent="0.65"/>
    <row r="871" ht="65.099999999999994" customHeight="1" x14ac:dyDescent="0.65"/>
    <row r="872" ht="65.099999999999994" customHeight="1" x14ac:dyDescent="0.65"/>
    <row r="873" ht="65.099999999999994" customHeight="1" x14ac:dyDescent="0.65"/>
    <row r="874" ht="65.099999999999994" customHeight="1" x14ac:dyDescent="0.65"/>
    <row r="875" ht="65.099999999999994" customHeight="1" x14ac:dyDescent="0.65"/>
    <row r="876" ht="65.099999999999994" customHeight="1" x14ac:dyDescent="0.65"/>
    <row r="877" ht="65.099999999999994" customHeight="1" x14ac:dyDescent="0.65"/>
    <row r="878" ht="65.099999999999994" customHeight="1" x14ac:dyDescent="0.65"/>
    <row r="879" ht="65.099999999999994" customHeight="1" x14ac:dyDescent="0.65"/>
    <row r="880" ht="65.099999999999994" customHeight="1" x14ac:dyDescent="0.65"/>
    <row r="881" ht="65.099999999999994" customHeight="1" x14ac:dyDescent="0.65"/>
    <row r="882" ht="65.099999999999994" customHeight="1" x14ac:dyDescent="0.65"/>
    <row r="883" ht="65.099999999999994" customHeight="1" x14ac:dyDescent="0.65"/>
    <row r="884" ht="65.099999999999994" customHeight="1" x14ac:dyDescent="0.65"/>
    <row r="885" ht="65.099999999999994" customHeight="1" x14ac:dyDescent="0.65"/>
    <row r="886" ht="65.099999999999994" customHeight="1" x14ac:dyDescent="0.65"/>
    <row r="887" ht="65.099999999999994" customHeight="1" x14ac:dyDescent="0.65"/>
    <row r="888" ht="65.099999999999994" customHeight="1" x14ac:dyDescent="0.65"/>
    <row r="889" ht="65.099999999999994" customHeight="1" x14ac:dyDescent="0.65"/>
    <row r="890" ht="65.099999999999994" customHeight="1" x14ac:dyDescent="0.65"/>
    <row r="891" ht="65.099999999999994" customHeight="1" x14ac:dyDescent="0.65"/>
    <row r="892" ht="65.099999999999994" customHeight="1" x14ac:dyDescent="0.65"/>
    <row r="893" ht="65.099999999999994" customHeight="1" x14ac:dyDescent="0.65"/>
    <row r="894" ht="65.099999999999994" customHeight="1" x14ac:dyDescent="0.65"/>
    <row r="895" ht="65.099999999999994" customHeight="1" x14ac:dyDescent="0.65"/>
    <row r="896" ht="65.099999999999994" customHeight="1" x14ac:dyDescent="0.65"/>
    <row r="897" ht="65.099999999999994" customHeight="1" x14ac:dyDescent="0.65"/>
    <row r="898" ht="65.099999999999994" customHeight="1" x14ac:dyDescent="0.65"/>
    <row r="899" ht="65.099999999999994" customHeight="1" x14ac:dyDescent="0.65"/>
    <row r="900" ht="65.099999999999994" customHeight="1" x14ac:dyDescent="0.65"/>
    <row r="901" ht="65.099999999999994" customHeight="1" x14ac:dyDescent="0.65"/>
    <row r="902" ht="65.099999999999994" customHeight="1" x14ac:dyDescent="0.65"/>
    <row r="903" ht="65.099999999999994" customHeight="1" x14ac:dyDescent="0.65"/>
    <row r="904" ht="65.099999999999994" customHeight="1" x14ac:dyDescent="0.65"/>
    <row r="905" ht="65.099999999999994" customHeight="1" x14ac:dyDescent="0.65"/>
    <row r="906" ht="65.099999999999994" customHeight="1" x14ac:dyDescent="0.65"/>
    <row r="907" ht="65.099999999999994" customHeight="1" x14ac:dyDescent="0.65"/>
    <row r="908" ht="65.099999999999994" customHeight="1" x14ac:dyDescent="0.65"/>
    <row r="909" ht="65.099999999999994" customHeight="1" x14ac:dyDescent="0.65"/>
    <row r="910" ht="65.099999999999994" customHeight="1" x14ac:dyDescent="0.65"/>
    <row r="911" ht="65.099999999999994" customHeight="1" x14ac:dyDescent="0.65"/>
    <row r="912" ht="65.099999999999994" customHeight="1" x14ac:dyDescent="0.65"/>
    <row r="913" ht="65.099999999999994" customHeight="1" x14ac:dyDescent="0.65"/>
    <row r="914" ht="65.099999999999994" customHeight="1" x14ac:dyDescent="0.65"/>
    <row r="915" ht="65.099999999999994" customHeight="1" x14ac:dyDescent="0.65"/>
    <row r="916" ht="65.099999999999994" customHeight="1" x14ac:dyDescent="0.65"/>
    <row r="917" ht="65.099999999999994" customHeight="1" x14ac:dyDescent="0.65"/>
    <row r="918" ht="65.099999999999994" customHeight="1" x14ac:dyDescent="0.65"/>
    <row r="919" ht="65.099999999999994" customHeight="1" x14ac:dyDescent="0.65"/>
    <row r="920" ht="65.099999999999994" customHeight="1" x14ac:dyDescent="0.65"/>
    <row r="921" ht="65.099999999999994" customHeight="1" x14ac:dyDescent="0.65"/>
    <row r="922" ht="65.099999999999994" customHeight="1" x14ac:dyDescent="0.65"/>
    <row r="923" ht="65.099999999999994" customHeight="1" x14ac:dyDescent="0.65"/>
    <row r="924" ht="65.099999999999994" customHeight="1" x14ac:dyDescent="0.65"/>
    <row r="925" ht="65.099999999999994" customHeight="1" x14ac:dyDescent="0.65"/>
    <row r="926" ht="65.099999999999994" customHeight="1" x14ac:dyDescent="0.65"/>
    <row r="927" ht="65.099999999999994" customHeight="1" x14ac:dyDescent="0.65"/>
    <row r="928" ht="65.099999999999994" customHeight="1" x14ac:dyDescent="0.65"/>
    <row r="929" ht="65.099999999999994" customHeight="1" x14ac:dyDescent="0.65"/>
    <row r="930" ht="65.099999999999994" customHeight="1" x14ac:dyDescent="0.65"/>
    <row r="931" ht="65.099999999999994" customHeight="1" x14ac:dyDescent="0.65"/>
    <row r="932" ht="65.099999999999994" customHeight="1" x14ac:dyDescent="0.65"/>
    <row r="933" ht="65.099999999999994" customHeight="1" x14ac:dyDescent="0.65"/>
    <row r="934" ht="65.099999999999994" customHeight="1" x14ac:dyDescent="0.65"/>
    <row r="935" ht="65.099999999999994" customHeight="1" x14ac:dyDescent="0.65"/>
    <row r="936" ht="65.099999999999994" customHeight="1" x14ac:dyDescent="0.65"/>
    <row r="937" ht="65.099999999999994" customHeight="1" x14ac:dyDescent="0.65"/>
    <row r="938" ht="65.099999999999994" customHeight="1" x14ac:dyDescent="0.65"/>
    <row r="939" ht="65.099999999999994" customHeight="1" x14ac:dyDescent="0.65"/>
    <row r="940" ht="65.099999999999994" customHeight="1" x14ac:dyDescent="0.65"/>
    <row r="941" ht="65.099999999999994" customHeight="1" x14ac:dyDescent="0.65"/>
    <row r="942" ht="65.099999999999994" customHeight="1" x14ac:dyDescent="0.65"/>
    <row r="943" ht="65.099999999999994" customHeight="1" x14ac:dyDescent="0.65"/>
    <row r="944" ht="65.099999999999994" customHeight="1" x14ac:dyDescent="0.65"/>
    <row r="945" ht="65.099999999999994" customHeight="1" x14ac:dyDescent="0.65"/>
    <row r="946" ht="65.099999999999994" customHeight="1" x14ac:dyDescent="0.65"/>
    <row r="947" ht="65.099999999999994" customHeight="1" x14ac:dyDescent="0.65"/>
    <row r="948" ht="65.099999999999994" customHeight="1" x14ac:dyDescent="0.65"/>
    <row r="949" ht="65.099999999999994" customHeight="1" x14ac:dyDescent="0.65"/>
    <row r="950" ht="65.099999999999994" customHeight="1" x14ac:dyDescent="0.65"/>
    <row r="951" ht="65.099999999999994" customHeight="1" x14ac:dyDescent="0.65"/>
    <row r="952" ht="65.099999999999994" customHeight="1" x14ac:dyDescent="0.65"/>
    <row r="953" ht="65.099999999999994" customHeight="1" x14ac:dyDescent="0.65"/>
    <row r="954" ht="65.099999999999994" customHeight="1" x14ac:dyDescent="0.65"/>
    <row r="955" ht="65.099999999999994" customHeight="1" x14ac:dyDescent="0.65"/>
    <row r="956" ht="65.099999999999994" customHeight="1" x14ac:dyDescent="0.65"/>
    <row r="957" ht="65.099999999999994" customHeight="1" x14ac:dyDescent="0.65"/>
    <row r="958" ht="65.099999999999994" customHeight="1" x14ac:dyDescent="0.65"/>
    <row r="959" ht="65.099999999999994" customHeight="1" x14ac:dyDescent="0.65"/>
    <row r="960" ht="65.099999999999994" customHeight="1" x14ac:dyDescent="0.65"/>
    <row r="961" ht="65.099999999999994" customHeight="1" x14ac:dyDescent="0.65"/>
    <row r="962" ht="65.099999999999994" customHeight="1" x14ac:dyDescent="0.65"/>
    <row r="963" ht="65.099999999999994" customHeight="1" x14ac:dyDescent="0.65"/>
    <row r="964" ht="65.099999999999994" customHeight="1" x14ac:dyDescent="0.65"/>
    <row r="965" ht="65.099999999999994" customHeight="1" x14ac:dyDescent="0.65"/>
    <row r="966" ht="65.099999999999994" customHeight="1" x14ac:dyDescent="0.65"/>
    <row r="967" ht="65.099999999999994" customHeight="1" x14ac:dyDescent="0.65"/>
    <row r="968" ht="65.099999999999994" customHeight="1" x14ac:dyDescent="0.65"/>
    <row r="969" ht="65.099999999999994" customHeight="1" x14ac:dyDescent="0.65"/>
    <row r="970" ht="65.099999999999994" customHeight="1" x14ac:dyDescent="0.65"/>
    <row r="971" ht="65.099999999999994" customHeight="1" x14ac:dyDescent="0.65"/>
    <row r="972" ht="65.099999999999994" customHeight="1" x14ac:dyDescent="0.65"/>
    <row r="973" ht="65.099999999999994" customHeight="1" x14ac:dyDescent="0.65"/>
    <row r="974" ht="65.099999999999994" customHeight="1" x14ac:dyDescent="0.65"/>
    <row r="975" ht="65.099999999999994" customHeight="1" x14ac:dyDescent="0.65"/>
    <row r="976" ht="65.099999999999994" customHeight="1" x14ac:dyDescent="0.65"/>
    <row r="977" ht="65.099999999999994" customHeight="1" x14ac:dyDescent="0.65"/>
    <row r="978" ht="65.099999999999994" customHeight="1" x14ac:dyDescent="0.65"/>
    <row r="979" ht="65.099999999999994" customHeight="1" x14ac:dyDescent="0.65"/>
    <row r="980" ht="65.099999999999994" customHeight="1" x14ac:dyDescent="0.65"/>
    <row r="981" ht="65.099999999999994" customHeight="1" x14ac:dyDescent="0.65"/>
    <row r="982" ht="65.099999999999994" customHeight="1" x14ac:dyDescent="0.65"/>
    <row r="983" ht="65.099999999999994" customHeight="1" x14ac:dyDescent="0.65"/>
    <row r="984" ht="65.099999999999994" customHeight="1" x14ac:dyDescent="0.65"/>
    <row r="985" ht="65.099999999999994" customHeight="1" x14ac:dyDescent="0.65"/>
    <row r="986" ht="65.099999999999994" customHeight="1" x14ac:dyDescent="0.65"/>
    <row r="987" ht="65.099999999999994" customHeight="1" x14ac:dyDescent="0.65"/>
    <row r="988" ht="65.099999999999994" customHeight="1" x14ac:dyDescent="0.65"/>
    <row r="989" ht="65.099999999999994" customHeight="1" x14ac:dyDescent="0.65"/>
    <row r="990" ht="65.099999999999994" customHeight="1" x14ac:dyDescent="0.65"/>
    <row r="991" ht="65.099999999999994" customHeight="1" x14ac:dyDescent="0.65"/>
    <row r="992" ht="65.099999999999994" customHeight="1" x14ac:dyDescent="0.65"/>
    <row r="993" ht="65.099999999999994" customHeight="1" x14ac:dyDescent="0.65"/>
    <row r="994" ht="65.099999999999994" customHeight="1" x14ac:dyDescent="0.65"/>
    <row r="995" ht="65.099999999999994" customHeight="1" x14ac:dyDescent="0.65"/>
    <row r="996" ht="65.099999999999994" customHeight="1" x14ac:dyDescent="0.65"/>
    <row r="997" ht="65.099999999999994" customHeight="1" x14ac:dyDescent="0.65"/>
    <row r="998" ht="65.099999999999994" customHeight="1" x14ac:dyDescent="0.65"/>
    <row r="999" ht="65.099999999999994" customHeight="1" x14ac:dyDescent="0.65"/>
    <row r="1000" ht="65.099999999999994" customHeight="1" x14ac:dyDescent="0.65"/>
    <row r="1001" ht="65.099999999999994" customHeight="1" x14ac:dyDescent="0.65"/>
    <row r="1002" ht="65.099999999999994" customHeight="1" x14ac:dyDescent="0.65"/>
    <row r="1003" ht="65.099999999999994" customHeight="1" x14ac:dyDescent="0.65"/>
    <row r="1004" ht="65.099999999999994" customHeight="1" x14ac:dyDescent="0.65"/>
    <row r="1005" ht="65.099999999999994" customHeight="1" x14ac:dyDescent="0.65"/>
    <row r="1006" ht="65.099999999999994" customHeight="1" x14ac:dyDescent="0.65"/>
    <row r="1007" ht="65.099999999999994" customHeight="1" x14ac:dyDescent="0.65"/>
    <row r="1008" ht="65.099999999999994" customHeight="1" x14ac:dyDescent="0.65"/>
    <row r="1009" ht="65.099999999999994" customHeight="1" x14ac:dyDescent="0.65"/>
    <row r="1010" ht="65.099999999999994" customHeight="1" x14ac:dyDescent="0.65"/>
    <row r="1011" ht="65.099999999999994" customHeight="1" x14ac:dyDescent="0.65"/>
    <row r="1012" ht="65.099999999999994" customHeight="1" x14ac:dyDescent="0.65"/>
    <row r="1013" ht="65.099999999999994" customHeight="1" x14ac:dyDescent="0.65"/>
    <row r="1014" ht="65.099999999999994" customHeight="1" x14ac:dyDescent="0.65"/>
    <row r="1015" ht="65.099999999999994" customHeight="1" x14ac:dyDescent="0.65"/>
    <row r="1016" ht="65.099999999999994" customHeight="1" x14ac:dyDescent="0.65"/>
    <row r="1017" ht="65.099999999999994" customHeight="1" x14ac:dyDescent="0.65"/>
    <row r="1018" ht="65.099999999999994" customHeight="1" x14ac:dyDescent="0.65"/>
    <row r="1019" ht="65.099999999999994" customHeight="1" x14ac:dyDescent="0.65"/>
    <row r="1020" ht="65.099999999999994" customHeight="1" x14ac:dyDescent="0.65"/>
    <row r="1021" ht="65.099999999999994" customHeight="1" x14ac:dyDescent="0.65"/>
    <row r="1022" ht="65.099999999999994" customHeight="1" x14ac:dyDescent="0.65"/>
    <row r="1023" ht="65.099999999999994" customHeight="1" x14ac:dyDescent="0.65"/>
    <row r="1024" ht="65.099999999999994" customHeight="1" x14ac:dyDescent="0.65"/>
    <row r="1025" ht="65.099999999999994" customHeight="1" x14ac:dyDescent="0.65"/>
    <row r="1026" ht="65.099999999999994" customHeight="1" x14ac:dyDescent="0.65"/>
    <row r="1027" ht="65.099999999999994" customHeight="1" x14ac:dyDescent="0.65"/>
    <row r="1028" ht="65.099999999999994" customHeight="1" x14ac:dyDescent="0.65"/>
    <row r="1029" ht="65.099999999999994" customHeight="1" x14ac:dyDescent="0.65"/>
    <row r="1030" ht="65.099999999999994" customHeight="1" x14ac:dyDescent="0.65"/>
    <row r="1031" ht="65.099999999999994" customHeight="1" x14ac:dyDescent="0.65"/>
    <row r="1032" ht="65.099999999999994" customHeight="1" x14ac:dyDescent="0.65"/>
    <row r="1033" ht="65.099999999999994" customHeight="1" x14ac:dyDescent="0.65"/>
    <row r="1034" ht="65.099999999999994" customHeight="1" x14ac:dyDescent="0.65"/>
    <row r="1035" ht="65.099999999999994" customHeight="1" x14ac:dyDescent="0.65"/>
    <row r="1036" ht="65.099999999999994" customHeight="1" x14ac:dyDescent="0.65"/>
    <row r="1037" ht="65.099999999999994" customHeight="1" x14ac:dyDescent="0.65"/>
    <row r="1038" ht="65.099999999999994" customHeight="1" x14ac:dyDescent="0.65"/>
    <row r="1039" ht="65.099999999999994" customHeight="1" x14ac:dyDescent="0.65"/>
    <row r="1040" ht="65.099999999999994" customHeight="1" x14ac:dyDescent="0.65"/>
    <row r="1041" ht="65.099999999999994" customHeight="1" x14ac:dyDescent="0.65"/>
    <row r="1042" ht="65.099999999999994" customHeight="1" x14ac:dyDescent="0.65"/>
    <row r="1043" ht="65.099999999999994" customHeight="1" x14ac:dyDescent="0.65"/>
    <row r="1044" ht="65.099999999999994" customHeight="1" x14ac:dyDescent="0.65"/>
    <row r="1045" ht="65.099999999999994" customHeight="1" x14ac:dyDescent="0.65"/>
    <row r="1046" ht="65.099999999999994" customHeight="1" x14ac:dyDescent="0.65"/>
    <row r="1047" ht="65.099999999999994" customHeight="1" x14ac:dyDescent="0.65"/>
    <row r="1048" ht="65.099999999999994" customHeight="1" x14ac:dyDescent="0.65"/>
    <row r="1049" ht="65.099999999999994" customHeight="1" x14ac:dyDescent="0.65"/>
    <row r="1050" ht="65.099999999999994" customHeight="1" x14ac:dyDescent="0.65"/>
    <row r="1051" ht="65.099999999999994" customHeight="1" x14ac:dyDescent="0.65"/>
    <row r="1052" ht="65.099999999999994" customHeight="1" x14ac:dyDescent="0.65"/>
    <row r="1053" ht="65.099999999999994" customHeight="1" x14ac:dyDescent="0.65"/>
    <row r="1054" ht="65.099999999999994" customHeight="1" x14ac:dyDescent="0.65"/>
    <row r="1055" ht="65.099999999999994" customHeight="1" x14ac:dyDescent="0.65"/>
    <row r="1056" ht="65.099999999999994" customHeight="1" x14ac:dyDescent="0.65"/>
    <row r="1057" ht="65.099999999999994" customHeight="1" x14ac:dyDescent="0.65"/>
    <row r="1058" ht="65.099999999999994" customHeight="1" x14ac:dyDescent="0.65"/>
    <row r="1059" ht="65.099999999999994" customHeight="1" x14ac:dyDescent="0.65"/>
    <row r="1060" ht="65.099999999999994" customHeight="1" x14ac:dyDescent="0.65"/>
    <row r="1061" ht="65.099999999999994" customHeight="1" x14ac:dyDescent="0.65"/>
    <row r="1062" ht="65.099999999999994" customHeight="1" x14ac:dyDescent="0.65"/>
    <row r="1063" ht="65.099999999999994" customHeight="1" x14ac:dyDescent="0.65"/>
    <row r="1064" ht="65.099999999999994" customHeight="1" x14ac:dyDescent="0.65"/>
    <row r="1065" ht="65.099999999999994" customHeight="1" x14ac:dyDescent="0.65"/>
    <row r="1066" ht="65.099999999999994" customHeight="1" x14ac:dyDescent="0.65"/>
    <row r="1067" ht="65.099999999999994" customHeight="1" x14ac:dyDescent="0.65"/>
    <row r="1068" ht="65.099999999999994" customHeight="1" x14ac:dyDescent="0.65"/>
    <row r="1069" ht="65.099999999999994" customHeight="1" x14ac:dyDescent="0.65"/>
    <row r="1070" ht="65.099999999999994" customHeight="1" x14ac:dyDescent="0.65"/>
    <row r="1071" ht="65.099999999999994" customHeight="1" x14ac:dyDescent="0.65"/>
    <row r="1072" ht="65.099999999999994" customHeight="1" x14ac:dyDescent="0.65"/>
    <row r="1073" ht="65.099999999999994" customHeight="1" x14ac:dyDescent="0.65"/>
    <row r="1074" ht="65.099999999999994" customHeight="1" x14ac:dyDescent="0.65"/>
    <row r="1075" ht="65.099999999999994" customHeight="1" x14ac:dyDescent="0.65"/>
    <row r="1076" ht="65.099999999999994" customHeight="1" x14ac:dyDescent="0.65"/>
    <row r="1077" ht="65.099999999999994" customHeight="1" x14ac:dyDescent="0.65"/>
    <row r="1078" ht="65.099999999999994" customHeight="1" x14ac:dyDescent="0.65"/>
    <row r="1079" ht="65.099999999999994" customHeight="1" x14ac:dyDescent="0.65"/>
    <row r="1080" ht="65.099999999999994" customHeight="1" x14ac:dyDescent="0.65"/>
    <row r="1081" ht="65.099999999999994" customHeight="1" x14ac:dyDescent="0.65"/>
    <row r="1082" ht="65.099999999999994" customHeight="1" x14ac:dyDescent="0.65"/>
    <row r="1083" ht="65.099999999999994" customHeight="1" x14ac:dyDescent="0.65"/>
    <row r="1084" ht="65.099999999999994" customHeight="1" x14ac:dyDescent="0.65"/>
    <row r="1085" ht="65.099999999999994" customHeight="1" x14ac:dyDescent="0.65"/>
    <row r="1086" ht="65.099999999999994" customHeight="1" x14ac:dyDescent="0.65"/>
    <row r="1087" ht="65.099999999999994" customHeight="1" x14ac:dyDescent="0.65"/>
    <row r="1088" ht="65.099999999999994" customHeight="1" x14ac:dyDescent="0.65"/>
    <row r="1089" ht="65.099999999999994" customHeight="1" x14ac:dyDescent="0.65"/>
    <row r="1090" ht="65.099999999999994" customHeight="1" x14ac:dyDescent="0.65"/>
    <row r="1091" ht="65.099999999999994" customHeight="1" x14ac:dyDescent="0.65"/>
    <row r="1092" ht="65.099999999999994" customHeight="1" x14ac:dyDescent="0.65"/>
    <row r="1093" ht="65.099999999999994" customHeight="1" x14ac:dyDescent="0.65"/>
    <row r="1094" ht="65.099999999999994" customHeight="1" x14ac:dyDescent="0.65"/>
    <row r="1095" ht="65.099999999999994" customHeight="1" x14ac:dyDescent="0.65"/>
    <row r="1096" ht="65.099999999999994" customHeight="1" x14ac:dyDescent="0.65"/>
    <row r="1097" ht="65.099999999999994" customHeight="1" x14ac:dyDescent="0.65"/>
    <row r="1098" ht="65.099999999999994" customHeight="1" x14ac:dyDescent="0.65"/>
    <row r="1099" ht="65.099999999999994" customHeight="1" x14ac:dyDescent="0.65"/>
    <row r="1100" ht="65.099999999999994" customHeight="1" x14ac:dyDescent="0.65"/>
    <row r="1101" ht="65.099999999999994" customHeight="1" x14ac:dyDescent="0.65"/>
    <row r="1102" ht="65.099999999999994" customHeight="1" x14ac:dyDescent="0.65"/>
    <row r="1103" ht="65.099999999999994" customHeight="1" x14ac:dyDescent="0.65"/>
    <row r="1104" ht="65.099999999999994" customHeight="1" x14ac:dyDescent="0.65"/>
    <row r="1105" ht="65.099999999999994" customHeight="1" x14ac:dyDescent="0.65"/>
    <row r="1106" ht="65.099999999999994" customHeight="1" x14ac:dyDescent="0.65"/>
    <row r="1107" ht="65.099999999999994" customHeight="1" x14ac:dyDescent="0.65"/>
    <row r="1108" ht="65.099999999999994" customHeight="1" x14ac:dyDescent="0.65"/>
    <row r="1109" ht="65.099999999999994" customHeight="1" x14ac:dyDescent="0.65"/>
    <row r="1110" ht="65.099999999999994" customHeight="1" x14ac:dyDescent="0.65"/>
    <row r="1111" ht="65.099999999999994" customHeight="1" x14ac:dyDescent="0.65"/>
    <row r="1112" ht="65.099999999999994" customHeight="1" x14ac:dyDescent="0.65"/>
    <row r="1113" ht="65.099999999999994" customHeight="1" x14ac:dyDescent="0.65"/>
    <row r="1114" ht="65.099999999999994" customHeight="1" x14ac:dyDescent="0.65"/>
    <row r="1115" ht="65.099999999999994" customHeight="1" x14ac:dyDescent="0.65"/>
    <row r="1116" ht="65.099999999999994" customHeight="1" x14ac:dyDescent="0.65"/>
    <row r="1117" ht="65.099999999999994" customHeight="1" x14ac:dyDescent="0.65"/>
    <row r="1118" ht="65.099999999999994" customHeight="1" x14ac:dyDescent="0.65"/>
    <row r="1119" ht="65.099999999999994" customHeight="1" x14ac:dyDescent="0.65"/>
    <row r="1120" ht="65.099999999999994" customHeight="1" x14ac:dyDescent="0.65"/>
    <row r="1121" ht="65.099999999999994" customHeight="1" x14ac:dyDescent="0.65"/>
    <row r="1122" ht="65.099999999999994" customHeight="1" x14ac:dyDescent="0.65"/>
    <row r="1123" ht="65.099999999999994" customHeight="1" x14ac:dyDescent="0.65"/>
    <row r="1124" ht="65.099999999999994" customHeight="1" x14ac:dyDescent="0.65"/>
    <row r="1125" ht="65.099999999999994" customHeight="1" x14ac:dyDescent="0.65"/>
    <row r="1126" ht="65.099999999999994" customHeight="1" x14ac:dyDescent="0.65"/>
    <row r="1127" ht="65.099999999999994" customHeight="1" x14ac:dyDescent="0.65"/>
    <row r="1128" ht="65.099999999999994" customHeight="1" x14ac:dyDescent="0.65"/>
    <row r="1129" ht="65.099999999999994" customHeight="1" x14ac:dyDescent="0.65"/>
    <row r="1130" ht="65.099999999999994" customHeight="1" x14ac:dyDescent="0.65"/>
    <row r="1131" ht="65.099999999999994" customHeight="1" x14ac:dyDescent="0.65"/>
    <row r="1132" ht="65.099999999999994" customHeight="1" x14ac:dyDescent="0.65"/>
    <row r="1133" ht="65.099999999999994" customHeight="1" x14ac:dyDescent="0.65"/>
    <row r="1134" ht="65.099999999999994" customHeight="1" x14ac:dyDescent="0.65"/>
    <row r="1135" ht="65.099999999999994" customHeight="1" x14ac:dyDescent="0.65"/>
    <row r="1136" ht="65.099999999999994" customHeight="1" x14ac:dyDescent="0.65"/>
    <row r="1137" ht="65.099999999999994" customHeight="1" x14ac:dyDescent="0.65"/>
    <row r="1138" ht="65.099999999999994" customHeight="1" x14ac:dyDescent="0.65"/>
    <row r="1139" ht="65.099999999999994" customHeight="1" x14ac:dyDescent="0.65"/>
    <row r="1140" ht="65.099999999999994" customHeight="1" x14ac:dyDescent="0.65"/>
    <row r="1141" ht="65.099999999999994" customHeight="1" x14ac:dyDescent="0.65"/>
    <row r="1142" ht="65.099999999999994" customHeight="1" x14ac:dyDescent="0.65"/>
    <row r="1143" ht="65.099999999999994" customHeight="1" x14ac:dyDescent="0.65"/>
    <row r="1144" ht="65.099999999999994" customHeight="1" x14ac:dyDescent="0.65"/>
    <row r="1145" ht="65.099999999999994" customHeight="1" x14ac:dyDescent="0.65"/>
    <row r="1146" ht="65.099999999999994" customHeight="1" x14ac:dyDescent="0.65"/>
    <row r="1147" ht="65.099999999999994" customHeight="1" x14ac:dyDescent="0.65"/>
    <row r="1148" ht="65.099999999999994" customHeight="1" x14ac:dyDescent="0.65"/>
    <row r="1149" ht="65.099999999999994" customHeight="1" x14ac:dyDescent="0.65"/>
    <row r="1150" ht="65.099999999999994" customHeight="1" x14ac:dyDescent="0.65"/>
    <row r="1151" ht="65.099999999999994" customHeight="1" x14ac:dyDescent="0.65"/>
    <row r="1152" ht="65.099999999999994" customHeight="1" x14ac:dyDescent="0.65"/>
    <row r="1153" ht="65.099999999999994" customHeight="1" x14ac:dyDescent="0.65"/>
    <row r="1154" ht="65.099999999999994" customHeight="1" x14ac:dyDescent="0.65"/>
    <row r="1155" ht="65.099999999999994" customHeight="1" x14ac:dyDescent="0.65"/>
    <row r="1156" ht="65.099999999999994" customHeight="1" x14ac:dyDescent="0.65"/>
    <row r="1157" ht="65.099999999999994" customHeight="1" x14ac:dyDescent="0.65"/>
    <row r="1158" ht="65.099999999999994" customHeight="1" x14ac:dyDescent="0.65"/>
    <row r="1159" ht="65.099999999999994" customHeight="1" x14ac:dyDescent="0.65"/>
    <row r="1160" ht="65.099999999999994" customHeight="1" x14ac:dyDescent="0.65"/>
    <row r="1161" ht="65.099999999999994" customHeight="1" x14ac:dyDescent="0.65"/>
    <row r="1162" ht="65.099999999999994" customHeight="1" x14ac:dyDescent="0.65"/>
    <row r="1163" ht="65.099999999999994" customHeight="1" x14ac:dyDescent="0.65"/>
    <row r="1164" ht="65.099999999999994" customHeight="1" x14ac:dyDescent="0.65"/>
    <row r="1165" ht="65.099999999999994" customHeight="1" x14ac:dyDescent="0.65"/>
    <row r="1166" ht="65.099999999999994" customHeight="1" x14ac:dyDescent="0.65"/>
    <row r="1167" ht="65.099999999999994" customHeight="1" x14ac:dyDescent="0.65"/>
    <row r="1168" ht="65.099999999999994" customHeight="1" x14ac:dyDescent="0.65"/>
    <row r="1169" ht="65.099999999999994" customHeight="1" x14ac:dyDescent="0.65"/>
    <row r="1170" ht="65.099999999999994" customHeight="1" x14ac:dyDescent="0.65"/>
    <row r="1171" ht="65.099999999999994" customHeight="1" x14ac:dyDescent="0.65"/>
    <row r="1172" ht="65.099999999999994" customHeight="1" x14ac:dyDescent="0.65"/>
    <row r="1173" ht="65.099999999999994" customHeight="1" x14ac:dyDescent="0.65"/>
    <row r="1174" ht="65.099999999999994" customHeight="1" x14ac:dyDescent="0.65"/>
    <row r="1175" ht="65.099999999999994" customHeight="1" x14ac:dyDescent="0.65"/>
    <row r="1176" ht="65.099999999999994" customHeight="1" x14ac:dyDescent="0.65"/>
    <row r="1177" ht="65.099999999999994" customHeight="1" x14ac:dyDescent="0.65"/>
    <row r="1178" ht="65.099999999999994" customHeight="1" x14ac:dyDescent="0.65"/>
    <row r="1179" ht="65.099999999999994" customHeight="1" x14ac:dyDescent="0.65"/>
    <row r="1180" ht="65.099999999999994" customHeight="1" x14ac:dyDescent="0.65"/>
    <row r="1181" ht="65.099999999999994" customHeight="1" x14ac:dyDescent="0.65"/>
    <row r="1182" ht="65.099999999999994" customHeight="1" x14ac:dyDescent="0.65"/>
    <row r="1183" ht="65.099999999999994" customHeight="1" x14ac:dyDescent="0.65"/>
    <row r="1184" ht="65.099999999999994" customHeight="1" x14ac:dyDescent="0.65"/>
    <row r="1185" ht="65.099999999999994" customHeight="1" x14ac:dyDescent="0.65"/>
    <row r="1186" ht="65.099999999999994" customHeight="1" x14ac:dyDescent="0.65"/>
    <row r="1187" ht="65.099999999999994" customHeight="1" x14ac:dyDescent="0.65"/>
    <row r="1188" ht="65.099999999999994" customHeight="1" x14ac:dyDescent="0.65"/>
    <row r="1189" ht="65.099999999999994" customHeight="1" x14ac:dyDescent="0.65"/>
    <row r="1190" ht="65.099999999999994" customHeight="1" x14ac:dyDescent="0.65"/>
    <row r="1191" ht="65.099999999999994" customHeight="1" x14ac:dyDescent="0.65"/>
    <row r="1192" ht="65.099999999999994" customHeight="1" x14ac:dyDescent="0.65"/>
    <row r="1193" ht="65.099999999999994" customHeight="1" x14ac:dyDescent="0.65"/>
    <row r="1194" ht="65.099999999999994" customHeight="1" x14ac:dyDescent="0.65"/>
    <row r="1195" ht="65.099999999999994" customHeight="1" x14ac:dyDescent="0.65"/>
    <row r="1196" ht="65.099999999999994" customHeight="1" x14ac:dyDescent="0.65"/>
    <row r="1197" ht="65.099999999999994" customHeight="1" x14ac:dyDescent="0.65"/>
    <row r="1198" ht="65.099999999999994" customHeight="1" x14ac:dyDescent="0.65"/>
    <row r="1199" ht="65.099999999999994" customHeight="1" x14ac:dyDescent="0.65"/>
    <row r="1200" ht="65.099999999999994" customHeight="1" x14ac:dyDescent="0.65"/>
    <row r="1201" ht="65.099999999999994" customHeight="1" x14ac:dyDescent="0.65"/>
    <row r="1202" ht="65.099999999999994" customHeight="1" x14ac:dyDescent="0.65"/>
    <row r="1203" ht="65.099999999999994" customHeight="1" x14ac:dyDescent="0.65"/>
    <row r="1204" ht="65.099999999999994" customHeight="1" x14ac:dyDescent="0.65"/>
    <row r="1205" ht="65.099999999999994" customHeight="1" x14ac:dyDescent="0.65"/>
    <row r="1206" ht="65.099999999999994" customHeight="1" x14ac:dyDescent="0.65"/>
    <row r="1207" ht="65.099999999999994" customHeight="1" x14ac:dyDescent="0.65"/>
    <row r="1208" ht="65.099999999999994" customHeight="1" x14ac:dyDescent="0.65"/>
    <row r="1209" ht="65.099999999999994" customHeight="1" x14ac:dyDescent="0.65"/>
    <row r="1210" ht="65.099999999999994" customHeight="1" x14ac:dyDescent="0.65"/>
    <row r="1211" ht="65.099999999999994" customHeight="1" x14ac:dyDescent="0.65"/>
    <row r="1212" ht="65.099999999999994" customHeight="1" x14ac:dyDescent="0.65"/>
    <row r="1213" ht="65.099999999999994" customHeight="1" x14ac:dyDescent="0.65"/>
    <row r="1214" ht="65.099999999999994" customHeight="1" x14ac:dyDescent="0.65"/>
    <row r="1215" ht="65.099999999999994" customHeight="1" x14ac:dyDescent="0.65"/>
    <row r="1216" ht="65.099999999999994" customHeight="1" x14ac:dyDescent="0.65"/>
    <row r="1217" ht="65.099999999999994" customHeight="1" x14ac:dyDescent="0.65"/>
    <row r="1218" ht="65.099999999999994" customHeight="1" x14ac:dyDescent="0.65"/>
    <row r="1219" ht="65.099999999999994" customHeight="1" x14ac:dyDescent="0.65"/>
    <row r="1220" ht="65.099999999999994" customHeight="1" x14ac:dyDescent="0.65"/>
    <row r="1221" ht="65.099999999999994" customHeight="1" x14ac:dyDescent="0.65"/>
    <row r="1222" ht="65.099999999999994" customHeight="1" x14ac:dyDescent="0.65"/>
    <row r="1223" ht="65.099999999999994" customHeight="1" x14ac:dyDescent="0.65"/>
    <row r="1224" ht="65.099999999999994" customHeight="1" x14ac:dyDescent="0.65"/>
    <row r="1225" ht="65.099999999999994" customHeight="1" x14ac:dyDescent="0.65"/>
    <row r="1226" ht="65.099999999999994" customHeight="1" x14ac:dyDescent="0.65"/>
    <row r="1227" ht="65.099999999999994" customHeight="1" x14ac:dyDescent="0.65"/>
    <row r="1228" ht="65.099999999999994" customHeight="1" x14ac:dyDescent="0.65"/>
    <row r="1229" ht="65.099999999999994" customHeight="1" x14ac:dyDescent="0.65"/>
    <row r="1230" ht="65.099999999999994" customHeight="1" x14ac:dyDescent="0.65"/>
    <row r="1231" ht="65.099999999999994" customHeight="1" x14ac:dyDescent="0.65"/>
    <row r="1232" ht="65.099999999999994" customHeight="1" x14ac:dyDescent="0.65"/>
    <row r="1233" ht="65.099999999999994" customHeight="1" x14ac:dyDescent="0.65"/>
    <row r="1234" ht="65.099999999999994" customHeight="1" x14ac:dyDescent="0.65"/>
    <row r="1235" ht="65.099999999999994" customHeight="1" x14ac:dyDescent="0.65"/>
    <row r="1236" ht="65.099999999999994" customHeight="1" x14ac:dyDescent="0.65"/>
    <row r="1237" ht="65.099999999999994" customHeight="1" x14ac:dyDescent="0.65"/>
    <row r="1238" ht="65.099999999999994" customHeight="1" x14ac:dyDescent="0.65"/>
    <row r="1239" ht="65.099999999999994" customHeight="1" x14ac:dyDescent="0.65"/>
    <row r="1240" ht="65.099999999999994" customHeight="1" x14ac:dyDescent="0.65"/>
    <row r="1241" ht="65.099999999999994" customHeight="1" x14ac:dyDescent="0.65"/>
    <row r="1242" ht="65.099999999999994" customHeight="1" x14ac:dyDescent="0.65"/>
    <row r="1243" ht="65.099999999999994" customHeight="1" x14ac:dyDescent="0.65"/>
    <row r="1244" ht="65.099999999999994" customHeight="1" x14ac:dyDescent="0.65"/>
    <row r="1245" ht="65.099999999999994" customHeight="1" x14ac:dyDescent="0.65"/>
    <row r="1246" ht="65.099999999999994" customHeight="1" x14ac:dyDescent="0.65"/>
    <row r="1247" ht="65.099999999999994" customHeight="1" x14ac:dyDescent="0.65"/>
    <row r="1248" ht="65.099999999999994" customHeight="1" x14ac:dyDescent="0.65"/>
    <row r="1249" ht="65.099999999999994" customHeight="1" x14ac:dyDescent="0.65"/>
    <row r="1250" ht="65.099999999999994" customHeight="1" x14ac:dyDescent="0.65"/>
    <row r="1251" ht="65.099999999999994" customHeight="1" x14ac:dyDescent="0.65"/>
    <row r="1252" ht="65.099999999999994" customHeight="1" x14ac:dyDescent="0.65"/>
    <row r="1253" ht="65.099999999999994" customHeight="1" x14ac:dyDescent="0.65"/>
    <row r="1254" ht="65.099999999999994" customHeight="1" x14ac:dyDescent="0.65"/>
    <row r="1255" ht="65.099999999999994" customHeight="1" x14ac:dyDescent="0.65"/>
    <row r="1256" ht="65.099999999999994" customHeight="1" x14ac:dyDescent="0.65"/>
    <row r="1257" ht="65.099999999999994" customHeight="1" x14ac:dyDescent="0.65"/>
    <row r="1258" ht="65.099999999999994" customHeight="1" x14ac:dyDescent="0.65"/>
    <row r="1259" ht="65.099999999999994" customHeight="1" x14ac:dyDescent="0.65"/>
    <row r="1260" ht="65.099999999999994" customHeight="1" x14ac:dyDescent="0.65"/>
    <row r="1261" ht="65.099999999999994" customHeight="1" x14ac:dyDescent="0.65"/>
    <row r="1262" ht="65.099999999999994" customHeight="1" x14ac:dyDescent="0.65"/>
    <row r="1263" ht="65.099999999999994" customHeight="1" x14ac:dyDescent="0.65"/>
    <row r="1264" ht="65.099999999999994" customHeight="1" x14ac:dyDescent="0.65"/>
    <row r="1265" ht="65.099999999999994" customHeight="1" x14ac:dyDescent="0.65"/>
    <row r="1266" ht="65.099999999999994" customHeight="1" x14ac:dyDescent="0.65"/>
    <row r="1267" ht="65.099999999999994" customHeight="1" x14ac:dyDescent="0.65"/>
    <row r="1268" ht="65.099999999999994" customHeight="1" x14ac:dyDescent="0.65"/>
    <row r="1269" ht="65.099999999999994" customHeight="1" x14ac:dyDescent="0.65"/>
    <row r="1270" ht="65.099999999999994" customHeight="1" x14ac:dyDescent="0.65"/>
    <row r="1271" ht="65.099999999999994" customHeight="1" x14ac:dyDescent="0.65"/>
    <row r="1272" ht="65.099999999999994" customHeight="1" x14ac:dyDescent="0.65"/>
    <row r="1273" ht="65.099999999999994" customHeight="1" x14ac:dyDescent="0.65"/>
    <row r="1274" ht="65.099999999999994" customHeight="1" x14ac:dyDescent="0.65"/>
    <row r="1275" ht="65.099999999999994" customHeight="1" x14ac:dyDescent="0.65"/>
    <row r="1276" ht="65.099999999999994" customHeight="1" x14ac:dyDescent="0.65"/>
    <row r="1277" ht="65.099999999999994" customHeight="1" x14ac:dyDescent="0.65"/>
    <row r="1278" ht="65.099999999999994" customHeight="1" x14ac:dyDescent="0.65"/>
    <row r="1279" ht="65.099999999999994" customHeight="1" x14ac:dyDescent="0.65"/>
    <row r="1280" ht="65.099999999999994" customHeight="1" x14ac:dyDescent="0.65"/>
    <row r="1281" ht="65.099999999999994" customHeight="1" x14ac:dyDescent="0.65"/>
    <row r="1282" ht="65.099999999999994" customHeight="1" x14ac:dyDescent="0.65"/>
    <row r="1283" ht="65.099999999999994" customHeight="1" x14ac:dyDescent="0.65"/>
    <row r="1284" ht="65.099999999999994" customHeight="1" x14ac:dyDescent="0.65"/>
    <row r="1285" ht="65.099999999999994" customHeight="1" x14ac:dyDescent="0.65"/>
    <row r="1286" ht="65.099999999999994" customHeight="1" x14ac:dyDescent="0.65"/>
    <row r="1287" ht="65.099999999999994" customHeight="1" x14ac:dyDescent="0.65"/>
    <row r="1288" ht="65.099999999999994" customHeight="1" x14ac:dyDescent="0.65"/>
    <row r="1289" ht="65.099999999999994" customHeight="1" x14ac:dyDescent="0.65"/>
    <row r="1290" ht="65.099999999999994" customHeight="1" x14ac:dyDescent="0.65"/>
    <row r="1291" ht="65.099999999999994" customHeight="1" x14ac:dyDescent="0.65"/>
    <row r="1292" ht="65.099999999999994" customHeight="1" x14ac:dyDescent="0.65"/>
    <row r="1293" ht="65.099999999999994" customHeight="1" x14ac:dyDescent="0.65"/>
    <row r="1294" ht="65.099999999999994" customHeight="1" x14ac:dyDescent="0.65"/>
    <row r="1295" ht="65.099999999999994" customHeight="1" x14ac:dyDescent="0.65"/>
    <row r="1296" ht="65.099999999999994" customHeight="1" x14ac:dyDescent="0.65"/>
    <row r="1297" ht="65.099999999999994" customHeight="1" x14ac:dyDescent="0.65"/>
    <row r="1298" ht="65.099999999999994" customHeight="1" x14ac:dyDescent="0.65"/>
    <row r="1299" ht="65.099999999999994" customHeight="1" x14ac:dyDescent="0.65"/>
    <row r="1300" ht="65.099999999999994" customHeight="1" x14ac:dyDescent="0.65"/>
    <row r="1301" ht="65.099999999999994" customHeight="1" x14ac:dyDescent="0.65"/>
    <row r="1302" ht="65.099999999999994" customHeight="1" x14ac:dyDescent="0.65"/>
    <row r="1303" ht="65.099999999999994" customHeight="1" x14ac:dyDescent="0.65"/>
    <row r="1304" ht="65.099999999999994" customHeight="1" x14ac:dyDescent="0.65"/>
    <row r="1305" ht="65.099999999999994" customHeight="1" x14ac:dyDescent="0.65"/>
    <row r="1306" ht="65.099999999999994" customHeight="1" x14ac:dyDescent="0.65"/>
    <row r="1307" ht="65.099999999999994" customHeight="1" x14ac:dyDescent="0.65"/>
    <row r="1308" ht="65.099999999999994" customHeight="1" x14ac:dyDescent="0.65"/>
    <row r="1309" ht="65.099999999999994" customHeight="1" x14ac:dyDescent="0.65"/>
    <row r="1310" ht="65.099999999999994" customHeight="1" x14ac:dyDescent="0.65"/>
    <row r="1311" ht="65.099999999999994" customHeight="1" x14ac:dyDescent="0.65"/>
    <row r="1312" ht="65.099999999999994" customHeight="1" x14ac:dyDescent="0.65"/>
    <row r="1313" ht="65.099999999999994" customHeight="1" x14ac:dyDescent="0.65"/>
    <row r="1314" ht="65.099999999999994" customHeight="1" x14ac:dyDescent="0.65"/>
    <row r="1315" ht="65.099999999999994" customHeight="1" x14ac:dyDescent="0.65"/>
    <row r="1316" ht="65.099999999999994" customHeight="1" x14ac:dyDescent="0.65"/>
    <row r="1317" ht="65.099999999999994" customHeight="1" x14ac:dyDescent="0.65"/>
    <row r="1318" ht="65.099999999999994" customHeight="1" x14ac:dyDescent="0.65"/>
    <row r="1319" ht="65.099999999999994" customHeight="1" x14ac:dyDescent="0.65"/>
    <row r="1320" ht="65.099999999999994" customHeight="1" x14ac:dyDescent="0.65"/>
    <row r="1321" ht="65.099999999999994" customHeight="1" x14ac:dyDescent="0.65"/>
    <row r="1322" ht="65.099999999999994" customHeight="1" x14ac:dyDescent="0.65"/>
    <row r="1323" ht="65.099999999999994" customHeight="1" x14ac:dyDescent="0.65"/>
    <row r="1324" ht="65.099999999999994" customHeight="1" x14ac:dyDescent="0.65"/>
    <row r="1325" ht="65.099999999999994" customHeight="1" x14ac:dyDescent="0.65"/>
    <row r="1326" ht="65.099999999999994" customHeight="1" x14ac:dyDescent="0.65"/>
    <row r="1327" ht="65.099999999999994" customHeight="1" x14ac:dyDescent="0.65"/>
    <row r="1328" ht="65.099999999999994" customHeight="1" x14ac:dyDescent="0.65"/>
    <row r="1329" ht="65.099999999999994" customHeight="1" x14ac:dyDescent="0.65"/>
    <row r="1330" ht="65.099999999999994" customHeight="1" x14ac:dyDescent="0.65"/>
    <row r="1331" ht="65.099999999999994" customHeight="1" x14ac:dyDescent="0.65"/>
    <row r="1332" ht="65.099999999999994" customHeight="1" x14ac:dyDescent="0.65"/>
    <row r="1333" ht="65.099999999999994" customHeight="1" x14ac:dyDescent="0.65"/>
    <row r="1334" ht="65.099999999999994" customHeight="1" x14ac:dyDescent="0.65"/>
    <row r="1335" ht="65.099999999999994" customHeight="1" x14ac:dyDescent="0.65"/>
    <row r="1336" ht="65.099999999999994" customHeight="1" x14ac:dyDescent="0.65"/>
    <row r="1337" ht="65.099999999999994" customHeight="1" x14ac:dyDescent="0.65"/>
    <row r="1338" ht="65.099999999999994" customHeight="1" x14ac:dyDescent="0.65"/>
    <row r="1339" ht="65.099999999999994" customHeight="1" x14ac:dyDescent="0.65"/>
    <row r="1340" ht="65.099999999999994" customHeight="1" x14ac:dyDescent="0.65"/>
    <row r="1341" ht="65.099999999999994" customHeight="1" x14ac:dyDescent="0.65"/>
    <row r="1342" ht="65.099999999999994" customHeight="1" x14ac:dyDescent="0.65"/>
    <row r="1343" ht="65.099999999999994" customHeight="1" x14ac:dyDescent="0.65"/>
    <row r="1344" ht="65.099999999999994" customHeight="1" x14ac:dyDescent="0.65"/>
    <row r="1345" ht="65.099999999999994" customHeight="1" x14ac:dyDescent="0.65"/>
    <row r="1346" ht="65.099999999999994" customHeight="1" x14ac:dyDescent="0.65"/>
    <row r="1347" ht="65.099999999999994" customHeight="1" x14ac:dyDescent="0.65"/>
    <row r="1348" ht="65.099999999999994" customHeight="1" x14ac:dyDescent="0.65"/>
    <row r="1349" ht="65.099999999999994" customHeight="1" x14ac:dyDescent="0.65"/>
    <row r="1350" ht="65.099999999999994" customHeight="1" x14ac:dyDescent="0.65"/>
    <row r="1351" ht="65.099999999999994" customHeight="1" x14ac:dyDescent="0.65"/>
    <row r="1352" ht="65.099999999999994" customHeight="1" x14ac:dyDescent="0.65"/>
    <row r="1353" ht="65.099999999999994" customHeight="1" x14ac:dyDescent="0.65"/>
    <row r="1354" ht="65.099999999999994" customHeight="1" x14ac:dyDescent="0.65"/>
    <row r="1355" ht="65.099999999999994" customHeight="1" x14ac:dyDescent="0.65"/>
    <row r="1356" ht="65.099999999999994" customHeight="1" x14ac:dyDescent="0.65"/>
    <row r="1357" ht="65.099999999999994" customHeight="1" x14ac:dyDescent="0.65"/>
    <row r="1358" ht="65.099999999999994" customHeight="1" x14ac:dyDescent="0.65"/>
    <row r="1359" ht="65.099999999999994" customHeight="1" x14ac:dyDescent="0.65"/>
    <row r="1360" ht="65.099999999999994" customHeight="1" x14ac:dyDescent="0.65"/>
    <row r="1361" ht="65.099999999999994" customHeight="1" x14ac:dyDescent="0.65"/>
    <row r="1362" ht="65.099999999999994" customHeight="1" x14ac:dyDescent="0.65"/>
    <row r="1363" ht="65.099999999999994" customHeight="1" x14ac:dyDescent="0.65"/>
    <row r="1364" ht="65.099999999999994" customHeight="1" x14ac:dyDescent="0.65"/>
    <row r="1365" ht="65.099999999999994" customHeight="1" x14ac:dyDescent="0.65"/>
    <row r="1366" ht="65.099999999999994" customHeight="1" x14ac:dyDescent="0.65"/>
    <row r="1367" ht="65.099999999999994" customHeight="1" x14ac:dyDescent="0.65"/>
    <row r="1368" ht="65.099999999999994" customHeight="1" x14ac:dyDescent="0.65"/>
    <row r="1369" ht="65.099999999999994" customHeight="1" x14ac:dyDescent="0.65"/>
    <row r="1370" ht="65.099999999999994" customHeight="1" x14ac:dyDescent="0.65"/>
    <row r="1371" ht="65.099999999999994" customHeight="1" x14ac:dyDescent="0.65"/>
    <row r="1372" ht="65.099999999999994" customHeight="1" x14ac:dyDescent="0.65"/>
    <row r="1373" ht="65.099999999999994" customHeight="1" x14ac:dyDescent="0.65"/>
    <row r="1374" ht="65.099999999999994" customHeight="1" x14ac:dyDescent="0.65"/>
    <row r="1375" ht="65.099999999999994" customHeight="1" x14ac:dyDescent="0.65"/>
    <row r="1376" ht="65.099999999999994" customHeight="1" x14ac:dyDescent="0.65"/>
    <row r="1377" ht="65.099999999999994" customHeight="1" x14ac:dyDescent="0.65"/>
    <row r="1378" ht="65.099999999999994" customHeight="1" x14ac:dyDescent="0.65"/>
    <row r="1379" ht="65.099999999999994" customHeight="1" x14ac:dyDescent="0.65"/>
    <row r="1380" ht="65.099999999999994" customHeight="1" x14ac:dyDescent="0.65"/>
    <row r="1381" ht="65.099999999999994" customHeight="1" x14ac:dyDescent="0.65"/>
    <row r="1382" ht="65.099999999999994" customHeight="1" x14ac:dyDescent="0.65"/>
    <row r="1383" ht="65.099999999999994" customHeight="1" x14ac:dyDescent="0.65"/>
    <row r="1384" ht="65.099999999999994" customHeight="1" x14ac:dyDescent="0.65"/>
    <row r="1385" ht="65.099999999999994" customHeight="1" x14ac:dyDescent="0.65"/>
    <row r="1386" ht="65.099999999999994" customHeight="1" x14ac:dyDescent="0.65"/>
    <row r="1387" ht="65.099999999999994" customHeight="1" x14ac:dyDescent="0.65"/>
    <row r="1388" ht="65.099999999999994" customHeight="1" x14ac:dyDescent="0.65"/>
    <row r="1389" ht="65.099999999999994" customHeight="1" x14ac:dyDescent="0.65"/>
    <row r="1390" ht="65.099999999999994" customHeight="1" x14ac:dyDescent="0.65"/>
    <row r="1391" ht="65.099999999999994" customHeight="1" x14ac:dyDescent="0.65"/>
    <row r="1392" ht="65.099999999999994" customHeight="1" x14ac:dyDescent="0.65"/>
    <row r="1393" ht="65.099999999999994" customHeight="1" x14ac:dyDescent="0.65"/>
    <row r="1394" ht="65.099999999999994" customHeight="1" x14ac:dyDescent="0.65"/>
    <row r="1395" ht="65.099999999999994" customHeight="1" x14ac:dyDescent="0.65"/>
    <row r="1396" ht="65.099999999999994" customHeight="1" x14ac:dyDescent="0.65"/>
    <row r="1397" ht="65.099999999999994" customHeight="1" x14ac:dyDescent="0.65"/>
    <row r="1398" ht="65.099999999999994" customHeight="1" x14ac:dyDescent="0.65"/>
    <row r="1399" ht="65.099999999999994" customHeight="1" x14ac:dyDescent="0.65"/>
    <row r="1400" ht="65.099999999999994" customHeight="1" x14ac:dyDescent="0.65"/>
    <row r="1401" ht="65.099999999999994" customHeight="1" x14ac:dyDescent="0.65"/>
    <row r="1402" ht="65.099999999999994" customHeight="1" x14ac:dyDescent="0.65"/>
    <row r="1403" ht="65.099999999999994" customHeight="1" x14ac:dyDescent="0.65"/>
    <row r="1404" ht="65.099999999999994" customHeight="1" x14ac:dyDescent="0.65"/>
    <row r="1405" ht="65.099999999999994" customHeight="1" x14ac:dyDescent="0.65"/>
    <row r="1406" ht="65.099999999999994" customHeight="1" x14ac:dyDescent="0.65"/>
    <row r="1407" ht="65.099999999999994" customHeight="1" x14ac:dyDescent="0.65"/>
    <row r="1408" ht="65.099999999999994" customHeight="1" x14ac:dyDescent="0.65"/>
    <row r="1409" ht="65.099999999999994" customHeight="1" x14ac:dyDescent="0.65"/>
    <row r="1410" ht="65.099999999999994" customHeight="1" x14ac:dyDescent="0.65"/>
    <row r="1411" ht="65.099999999999994" customHeight="1" x14ac:dyDescent="0.65"/>
    <row r="1412" ht="65.099999999999994" customHeight="1" x14ac:dyDescent="0.65"/>
    <row r="1413" ht="65.099999999999994" customHeight="1" x14ac:dyDescent="0.65"/>
    <row r="1414" ht="65.099999999999994" customHeight="1" x14ac:dyDescent="0.65"/>
    <row r="1415" ht="65.099999999999994" customHeight="1" x14ac:dyDescent="0.65"/>
    <row r="1416" ht="65.099999999999994" customHeight="1" x14ac:dyDescent="0.65"/>
    <row r="1417" ht="65.099999999999994" customHeight="1" x14ac:dyDescent="0.65"/>
    <row r="1418" ht="65.099999999999994" customHeight="1" x14ac:dyDescent="0.65"/>
    <row r="1419" ht="65.099999999999994" customHeight="1" x14ac:dyDescent="0.65"/>
    <row r="1420" ht="65.099999999999994" customHeight="1" x14ac:dyDescent="0.65"/>
    <row r="1421" ht="65.099999999999994" customHeight="1" x14ac:dyDescent="0.65"/>
    <row r="1422" ht="65.099999999999994" customHeight="1" x14ac:dyDescent="0.65"/>
    <row r="1423" ht="65.099999999999994" customHeight="1" x14ac:dyDescent="0.65"/>
    <row r="1424" ht="65.099999999999994" customHeight="1" x14ac:dyDescent="0.65"/>
    <row r="1425" ht="65.099999999999994" customHeight="1" x14ac:dyDescent="0.65"/>
    <row r="1426" ht="65.099999999999994" customHeight="1" x14ac:dyDescent="0.65"/>
    <row r="1427" ht="65.099999999999994" customHeight="1" x14ac:dyDescent="0.65"/>
    <row r="1428" ht="65.099999999999994" customHeight="1" x14ac:dyDescent="0.65"/>
    <row r="1429" ht="65.099999999999994" customHeight="1" x14ac:dyDescent="0.65"/>
    <row r="1430" ht="65.099999999999994" customHeight="1" x14ac:dyDescent="0.65"/>
    <row r="1431" ht="65.099999999999994" customHeight="1" x14ac:dyDescent="0.65"/>
    <row r="1432" ht="65.099999999999994" customHeight="1" x14ac:dyDescent="0.65"/>
    <row r="1433" ht="65.099999999999994" customHeight="1" x14ac:dyDescent="0.65"/>
    <row r="1434" ht="65.099999999999994" customHeight="1" x14ac:dyDescent="0.65"/>
    <row r="1435" ht="65.099999999999994" customHeight="1" x14ac:dyDescent="0.65"/>
    <row r="1436" ht="65.099999999999994" customHeight="1" x14ac:dyDescent="0.65"/>
    <row r="1437" ht="65.099999999999994" customHeight="1" x14ac:dyDescent="0.65"/>
    <row r="1438" ht="65.099999999999994" customHeight="1" x14ac:dyDescent="0.65"/>
    <row r="1439" ht="65.099999999999994" customHeight="1" x14ac:dyDescent="0.65"/>
    <row r="1440" ht="65.099999999999994" customHeight="1" x14ac:dyDescent="0.65"/>
    <row r="1441" ht="65.099999999999994" customHeight="1" x14ac:dyDescent="0.65"/>
    <row r="1442" ht="65.099999999999994" customHeight="1" x14ac:dyDescent="0.65"/>
    <row r="1443" ht="65.099999999999994" customHeight="1" x14ac:dyDescent="0.65"/>
    <row r="1444" ht="65.099999999999994" customHeight="1" x14ac:dyDescent="0.65"/>
    <row r="1445" ht="65.099999999999994" customHeight="1" x14ac:dyDescent="0.65"/>
    <row r="1446" ht="65.099999999999994" customHeight="1" x14ac:dyDescent="0.65"/>
    <row r="1447" ht="65.099999999999994" customHeight="1" x14ac:dyDescent="0.65"/>
    <row r="1448" ht="65.099999999999994" customHeight="1" x14ac:dyDescent="0.65"/>
    <row r="1449" ht="65.099999999999994" customHeight="1" x14ac:dyDescent="0.65"/>
    <row r="1450" ht="65.099999999999994" customHeight="1" x14ac:dyDescent="0.65"/>
    <row r="1451" ht="65.099999999999994" customHeight="1" x14ac:dyDescent="0.65"/>
    <row r="1452" ht="65.099999999999994" customHeight="1" x14ac:dyDescent="0.65"/>
    <row r="1453" ht="65.099999999999994" customHeight="1" x14ac:dyDescent="0.65"/>
    <row r="1454" ht="65.099999999999994" customHeight="1" x14ac:dyDescent="0.65"/>
    <row r="1455" ht="65.099999999999994" customHeight="1" x14ac:dyDescent="0.65"/>
    <row r="1456" ht="65.099999999999994" customHeight="1" x14ac:dyDescent="0.65"/>
    <row r="1457" ht="65.099999999999994" customHeight="1" x14ac:dyDescent="0.65"/>
    <row r="1458" ht="65.099999999999994" customHeight="1" x14ac:dyDescent="0.65"/>
    <row r="1459" ht="65.099999999999994" customHeight="1" x14ac:dyDescent="0.65"/>
    <row r="1460" ht="65.099999999999994" customHeight="1" x14ac:dyDescent="0.65"/>
    <row r="1461" ht="65.099999999999994" customHeight="1" x14ac:dyDescent="0.65"/>
    <row r="1462" ht="65.099999999999994" customHeight="1" x14ac:dyDescent="0.65"/>
    <row r="1463" ht="65.099999999999994" customHeight="1" x14ac:dyDescent="0.65"/>
    <row r="1464" ht="65.099999999999994" customHeight="1" x14ac:dyDescent="0.65"/>
    <row r="1465" ht="65.099999999999994" customHeight="1" x14ac:dyDescent="0.65"/>
    <row r="1466" ht="65.099999999999994" customHeight="1" x14ac:dyDescent="0.65"/>
    <row r="1467" ht="65.099999999999994" customHeight="1" x14ac:dyDescent="0.65"/>
    <row r="1468" ht="65.099999999999994" customHeight="1" x14ac:dyDescent="0.65"/>
    <row r="1469" ht="65.099999999999994" customHeight="1" x14ac:dyDescent="0.65"/>
    <row r="1470" ht="65.099999999999994" customHeight="1" x14ac:dyDescent="0.65"/>
    <row r="1471" ht="65.099999999999994" customHeight="1" x14ac:dyDescent="0.65"/>
    <row r="1472" ht="65.099999999999994" customHeight="1" x14ac:dyDescent="0.65"/>
    <row r="1473" ht="65.099999999999994" customHeight="1" x14ac:dyDescent="0.65"/>
    <row r="1474" ht="65.099999999999994" customHeight="1" x14ac:dyDescent="0.65"/>
    <row r="1475" ht="65.099999999999994" customHeight="1" x14ac:dyDescent="0.65"/>
    <row r="1476" ht="65.099999999999994" customHeight="1" x14ac:dyDescent="0.65"/>
    <row r="1477" ht="65.099999999999994" customHeight="1" x14ac:dyDescent="0.65"/>
    <row r="1478" ht="65.099999999999994" customHeight="1" x14ac:dyDescent="0.65"/>
    <row r="1479" ht="65.099999999999994" customHeight="1" x14ac:dyDescent="0.65"/>
    <row r="1480" ht="65.099999999999994" customHeight="1" x14ac:dyDescent="0.65"/>
    <row r="1481" ht="65.099999999999994" customHeight="1" x14ac:dyDescent="0.65"/>
    <row r="1482" ht="65.099999999999994" customHeight="1" x14ac:dyDescent="0.65"/>
    <row r="1483" ht="65.099999999999994" customHeight="1" x14ac:dyDescent="0.65"/>
    <row r="1484" ht="65.099999999999994" customHeight="1" x14ac:dyDescent="0.65"/>
    <row r="1485" ht="65.099999999999994" customHeight="1" x14ac:dyDescent="0.65"/>
    <row r="1486" ht="65.099999999999994" customHeight="1" x14ac:dyDescent="0.65"/>
    <row r="1487" ht="65.099999999999994" customHeight="1" x14ac:dyDescent="0.65"/>
    <row r="1488" ht="65.099999999999994" customHeight="1" x14ac:dyDescent="0.65"/>
    <row r="1489" ht="65.099999999999994" customHeight="1" x14ac:dyDescent="0.65"/>
    <row r="1490" ht="65.099999999999994" customHeight="1" x14ac:dyDescent="0.65"/>
    <row r="1491" ht="65.099999999999994" customHeight="1" x14ac:dyDescent="0.65"/>
    <row r="1492" ht="65.099999999999994" customHeight="1" x14ac:dyDescent="0.65"/>
    <row r="1493" ht="65.099999999999994" customHeight="1" x14ac:dyDescent="0.65"/>
    <row r="1494" ht="65.099999999999994" customHeight="1" x14ac:dyDescent="0.65"/>
    <row r="1495" ht="65.099999999999994" customHeight="1" x14ac:dyDescent="0.65"/>
    <row r="1496" ht="65.099999999999994" customHeight="1" x14ac:dyDescent="0.65"/>
    <row r="1497" ht="65.099999999999994" customHeight="1" x14ac:dyDescent="0.65"/>
    <row r="1498" ht="65.099999999999994" customHeight="1" x14ac:dyDescent="0.65"/>
    <row r="1499" ht="65.099999999999994" customHeight="1" x14ac:dyDescent="0.65"/>
    <row r="1500" ht="65.099999999999994" customHeight="1" x14ac:dyDescent="0.65"/>
    <row r="1501" ht="65.099999999999994" customHeight="1" x14ac:dyDescent="0.65"/>
    <row r="1502" ht="65.099999999999994" customHeight="1" x14ac:dyDescent="0.65"/>
    <row r="1503" ht="65.099999999999994" customHeight="1" x14ac:dyDescent="0.65"/>
    <row r="1504" ht="65.099999999999994" customHeight="1" x14ac:dyDescent="0.65"/>
  </sheetData>
  <mergeCells count="5">
    <mergeCell ref="A2:D2"/>
    <mergeCell ref="E2:AK2"/>
    <mergeCell ref="A3:I3"/>
    <mergeCell ref="S3:W3"/>
    <mergeCell ref="AD3:AH3"/>
  </mergeCells>
  <conditionalFormatting sqref="D4:D40">
    <cfRule type="containsText" dxfId="1" priority="1" operator="containsText" text="ELIMINAR">
      <formula>NOT(ISERROR(SEARCH("ELIMINAR",D4)))</formula>
    </cfRule>
  </conditionalFormatting>
  <pageMargins left="0.15748031496062992" right="0.15748031496062992" top="0.39370078740157483" bottom="0.74803149606299213" header="0.31496062992125984" footer="0.31496062992125984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3"/>
  <sheetViews>
    <sheetView view="pageBreakPreview" zoomScale="41" zoomScaleNormal="40" zoomScaleSheetLayoutView="41" workbookViewId="0">
      <selection activeCell="K4" sqref="K4"/>
    </sheetView>
  </sheetViews>
  <sheetFormatPr baseColWidth="10" defaultRowHeight="42" x14ac:dyDescent="0.65"/>
  <cols>
    <col min="1" max="1" width="37.42578125" customWidth="1"/>
    <col min="2" max="2" width="38" customWidth="1"/>
    <col min="4" max="4" width="82.42578125" customWidth="1"/>
    <col min="5" max="5" width="10.5703125" customWidth="1"/>
    <col min="6" max="6" width="13.85546875" customWidth="1"/>
    <col min="7" max="7" width="9.85546875" customWidth="1"/>
    <col min="8" max="8" width="26.5703125" style="23" customWidth="1"/>
    <col min="9" max="9" width="26.140625" style="17" customWidth="1"/>
    <col min="10" max="10" width="26.85546875" style="20" customWidth="1"/>
    <col min="11" max="11" width="27.85546875" style="20" customWidth="1"/>
    <col min="12" max="12" width="27.5703125" style="20" customWidth="1"/>
    <col min="13" max="13" width="28.140625" style="24" customWidth="1"/>
    <col min="14" max="14" width="14.5703125" style="24" customWidth="1"/>
    <col min="15" max="15" width="78" style="24" customWidth="1"/>
    <col min="16" max="16" width="14.5703125" style="24" customWidth="1"/>
    <col min="17" max="17" width="21" style="24" customWidth="1"/>
    <col min="18" max="20" width="13.7109375" style="18" customWidth="1"/>
    <col min="21" max="21" width="19.7109375" style="19" customWidth="1"/>
    <col min="22" max="22" width="20.28515625" style="19" customWidth="1"/>
    <col min="23" max="23" width="19.5703125" style="19" customWidth="1"/>
    <col min="24" max="24" width="38.140625" customWidth="1"/>
    <col min="25" max="25" width="11.85546875" customWidth="1"/>
    <col min="26" max="26" width="110.7109375" style="26" customWidth="1"/>
    <col min="27" max="27" width="11.28515625" customWidth="1"/>
    <col min="28" max="28" width="28.42578125" style="25" customWidth="1"/>
    <col min="29" max="29" width="33.7109375" style="16" customWidth="1"/>
    <col min="30" max="30" width="37.42578125" style="16" customWidth="1"/>
    <col min="31" max="31" width="35.42578125" style="16" customWidth="1"/>
  </cols>
  <sheetData>
    <row r="1" spans="1:31" s="1" customFormat="1" ht="73.5" customHeight="1" x14ac:dyDescent="0.65">
      <c r="H1" s="16"/>
      <c r="I1" s="17"/>
      <c r="J1" s="20"/>
      <c r="K1" s="20"/>
      <c r="L1" s="20"/>
      <c r="M1" s="21"/>
      <c r="N1" s="21"/>
      <c r="O1" s="21"/>
      <c r="P1" s="21"/>
      <c r="Q1" s="21"/>
      <c r="R1" s="18"/>
      <c r="S1" s="18"/>
      <c r="T1" s="18"/>
      <c r="U1" s="19"/>
      <c r="V1" s="19"/>
      <c r="W1" s="19"/>
      <c r="AB1" s="22"/>
      <c r="AC1" s="16"/>
      <c r="AD1" s="16"/>
      <c r="AE1" s="16"/>
    </row>
    <row r="2" spans="1:31" ht="65.099999999999994" customHeight="1" x14ac:dyDescent="0.25">
      <c r="A2" s="48"/>
      <c r="B2" s="48"/>
      <c r="C2" s="49"/>
      <c r="D2" s="50"/>
      <c r="E2" s="13"/>
      <c r="F2" s="28"/>
      <c r="G2" s="43"/>
      <c r="H2" s="5"/>
      <c r="I2" s="6"/>
      <c r="J2" s="9"/>
      <c r="K2" s="9"/>
      <c r="L2" s="9"/>
      <c r="M2" s="44"/>
      <c r="N2" s="44"/>
      <c r="O2" s="44"/>
      <c r="P2" s="44"/>
      <c r="Q2" s="10"/>
      <c r="R2" s="7"/>
      <c r="S2" s="7"/>
      <c r="T2" s="7"/>
      <c r="U2" s="8"/>
      <c r="V2" s="8"/>
      <c r="W2" s="8"/>
      <c r="X2" s="45"/>
      <c r="Y2" s="45"/>
      <c r="Z2" s="47"/>
      <c r="AA2" s="45"/>
      <c r="AB2" s="11"/>
      <c r="AC2" s="15"/>
      <c r="AD2" s="15"/>
      <c r="AE2" s="15"/>
    </row>
    <row r="3" spans="1:31" ht="65.099999999999994" customHeight="1" x14ac:dyDescent="0.25">
      <c r="A3" s="48"/>
      <c r="B3" s="48"/>
      <c r="C3" s="49"/>
      <c r="D3" s="50"/>
      <c r="E3" s="13"/>
      <c r="F3" s="28"/>
      <c r="G3" s="43"/>
      <c r="H3" s="5"/>
      <c r="I3" s="6"/>
      <c r="J3" s="9"/>
      <c r="K3" s="9"/>
      <c r="L3" s="9"/>
      <c r="M3" s="44"/>
      <c r="N3" s="44"/>
      <c r="O3" s="44"/>
      <c r="P3" s="44"/>
      <c r="Q3" s="10"/>
      <c r="R3" s="7"/>
      <c r="S3" s="7"/>
      <c r="T3" s="7"/>
      <c r="U3" s="8"/>
      <c r="V3" s="8"/>
      <c r="W3" s="8"/>
      <c r="X3" s="45"/>
      <c r="Y3" s="45"/>
      <c r="Z3" s="47"/>
      <c r="AA3" s="45"/>
      <c r="AB3" s="11"/>
      <c r="AC3" s="15"/>
      <c r="AD3" s="15"/>
      <c r="AE3" s="15"/>
    </row>
    <row r="4" spans="1:31" ht="65.099999999999994" customHeight="1" x14ac:dyDescent="0.25">
      <c r="A4" s="48"/>
      <c r="B4" s="48"/>
      <c r="C4" s="49"/>
      <c r="D4" s="50"/>
      <c r="E4" s="13"/>
      <c r="F4" s="28"/>
      <c r="G4" s="43"/>
      <c r="H4" s="5"/>
      <c r="I4" s="6"/>
      <c r="J4" s="9"/>
      <c r="K4" s="9"/>
      <c r="L4" s="9"/>
      <c r="M4" s="44"/>
      <c r="N4" s="44"/>
      <c r="O4" s="44"/>
      <c r="P4" s="44"/>
      <c r="Q4" s="10"/>
      <c r="R4" s="7"/>
      <c r="S4" s="7"/>
      <c r="T4" s="7"/>
      <c r="U4" s="8"/>
      <c r="V4" s="8"/>
      <c r="W4" s="8"/>
      <c r="X4" s="45"/>
      <c r="Y4" s="45"/>
      <c r="Z4" s="47"/>
      <c r="AA4" s="45"/>
      <c r="AB4" s="11"/>
      <c r="AC4" s="15"/>
      <c r="AD4" s="15"/>
      <c r="AE4" s="15"/>
    </row>
    <row r="5" spans="1:31" ht="65.099999999999994" customHeight="1" x14ac:dyDescent="0.25">
      <c r="A5" s="48"/>
      <c r="B5" s="48"/>
      <c r="C5" s="49"/>
      <c r="D5" s="50"/>
      <c r="E5" s="13"/>
      <c r="F5" s="28"/>
      <c r="G5" s="43"/>
      <c r="H5" s="5"/>
      <c r="I5" s="6"/>
      <c r="J5" s="9"/>
      <c r="K5" s="9"/>
      <c r="L5" s="9"/>
      <c r="M5" s="44"/>
      <c r="N5" s="44"/>
      <c r="O5" s="44"/>
      <c r="P5" s="44"/>
      <c r="Q5" s="10"/>
      <c r="R5" s="7"/>
      <c r="S5" s="7"/>
      <c r="T5" s="7"/>
      <c r="U5" s="8"/>
      <c r="V5" s="8"/>
      <c r="W5" s="8"/>
      <c r="X5" s="45"/>
      <c r="Y5" s="45"/>
      <c r="Z5" s="47"/>
      <c r="AA5" s="45"/>
      <c r="AB5" s="11"/>
      <c r="AC5" s="15"/>
      <c r="AD5" s="15"/>
      <c r="AE5" s="15"/>
    </row>
    <row r="6" spans="1:31" ht="65.099999999999994" customHeight="1" x14ac:dyDescent="0.25">
      <c r="A6" s="48"/>
      <c r="B6" s="48"/>
      <c r="C6" s="49"/>
      <c r="D6" s="50"/>
      <c r="E6" s="13"/>
      <c r="F6" s="28"/>
      <c r="G6" s="43"/>
      <c r="H6" s="5"/>
      <c r="I6" s="6"/>
      <c r="J6" s="9"/>
      <c r="K6" s="9"/>
      <c r="L6" s="9"/>
      <c r="M6" s="44"/>
      <c r="N6" s="44"/>
      <c r="O6" s="44"/>
      <c r="P6" s="44"/>
      <c r="Q6" s="10"/>
      <c r="R6" s="7"/>
      <c r="S6" s="7"/>
      <c r="T6" s="7"/>
      <c r="U6" s="8"/>
      <c r="V6" s="8"/>
      <c r="W6" s="8"/>
      <c r="X6" s="45"/>
      <c r="Y6" s="45"/>
      <c r="Z6" s="47"/>
      <c r="AA6" s="45"/>
      <c r="AB6" s="11"/>
      <c r="AC6" s="15"/>
      <c r="AD6" s="15"/>
      <c r="AE6" s="15"/>
    </row>
    <row r="7" spans="1:31" ht="65.099999999999994" customHeight="1" x14ac:dyDescent="0.25">
      <c r="A7" s="48"/>
      <c r="B7" s="48"/>
      <c r="C7" s="49"/>
      <c r="D7" s="50"/>
      <c r="E7" s="13"/>
      <c r="F7" s="28"/>
      <c r="G7" s="43"/>
      <c r="H7" s="5"/>
      <c r="I7" s="6"/>
      <c r="J7" s="9"/>
      <c r="K7" s="9"/>
      <c r="L7" s="9"/>
      <c r="M7" s="44"/>
      <c r="N7" s="44"/>
      <c r="O7" s="44"/>
      <c r="P7" s="44"/>
      <c r="Q7" s="10"/>
      <c r="R7" s="7"/>
      <c r="S7" s="7"/>
      <c r="T7" s="7"/>
      <c r="U7" s="8"/>
      <c r="V7" s="8"/>
      <c r="W7" s="8"/>
      <c r="X7" s="45"/>
      <c r="Y7" s="45"/>
      <c r="Z7" s="47"/>
      <c r="AA7" s="45"/>
      <c r="AB7" s="11"/>
      <c r="AC7" s="15"/>
      <c r="AD7" s="15"/>
      <c r="AE7" s="15"/>
    </row>
    <row r="8" spans="1:31" ht="65.099999999999994" customHeight="1" x14ac:dyDescent="0.25">
      <c r="A8" s="48"/>
      <c r="B8" s="48"/>
      <c r="C8" s="49"/>
      <c r="D8" s="50"/>
      <c r="E8" s="13"/>
      <c r="F8" s="28"/>
      <c r="G8" s="43"/>
      <c r="H8" s="5"/>
      <c r="I8" s="6"/>
      <c r="J8" s="9"/>
      <c r="K8" s="9"/>
      <c r="L8" s="9"/>
      <c r="M8" s="44"/>
      <c r="N8" s="44"/>
      <c r="O8" s="44"/>
      <c r="P8" s="44"/>
      <c r="Q8" s="10"/>
      <c r="R8" s="7"/>
      <c r="S8" s="7"/>
      <c r="T8" s="7"/>
      <c r="U8" s="8"/>
      <c r="V8" s="8"/>
      <c r="W8" s="8"/>
      <c r="X8" s="45"/>
      <c r="Y8" s="45"/>
      <c r="Z8" s="47"/>
      <c r="AA8" s="45"/>
      <c r="AB8" s="11"/>
      <c r="AC8" s="15"/>
      <c r="AD8" s="15"/>
      <c r="AE8" s="15"/>
    </row>
    <row r="9" spans="1:31" ht="65.099999999999994" customHeight="1" x14ac:dyDescent="0.25">
      <c r="A9" s="48"/>
      <c r="B9" s="48"/>
      <c r="C9" s="49"/>
      <c r="D9" s="50"/>
      <c r="E9" s="13"/>
      <c r="F9" s="28"/>
      <c r="G9" s="43"/>
      <c r="H9" s="5"/>
      <c r="I9" s="6"/>
      <c r="J9" s="9"/>
      <c r="K9" s="9"/>
      <c r="L9" s="9"/>
      <c r="M9" s="44"/>
      <c r="N9" s="44"/>
      <c r="O9" s="44"/>
      <c r="P9" s="44"/>
      <c r="Q9" s="10"/>
      <c r="R9" s="7"/>
      <c r="S9" s="7"/>
      <c r="T9" s="7"/>
      <c r="U9" s="8"/>
      <c r="V9" s="8"/>
      <c r="W9" s="8"/>
      <c r="X9" s="45"/>
      <c r="Y9" s="45"/>
      <c r="Z9" s="47"/>
      <c r="AA9" s="45"/>
      <c r="AB9" s="11"/>
      <c r="AC9" s="15"/>
      <c r="AD9" s="15"/>
      <c r="AE9" s="15"/>
    </row>
    <row r="10" spans="1:31" ht="65.099999999999994" customHeight="1" x14ac:dyDescent="0.25">
      <c r="A10" s="48"/>
      <c r="B10" s="48"/>
      <c r="C10" s="49"/>
      <c r="D10" s="50"/>
      <c r="E10" s="13"/>
      <c r="F10" s="28"/>
      <c r="G10" s="43"/>
      <c r="H10" s="5"/>
      <c r="I10" s="6"/>
      <c r="J10" s="9"/>
      <c r="K10" s="9"/>
      <c r="L10" s="9"/>
      <c r="M10" s="44"/>
      <c r="N10" s="44"/>
      <c r="O10" s="44"/>
      <c r="P10" s="44"/>
      <c r="Q10" s="10"/>
      <c r="R10" s="7"/>
      <c r="S10" s="7"/>
      <c r="T10" s="7"/>
      <c r="U10" s="8"/>
      <c r="V10" s="8"/>
      <c r="W10" s="8"/>
      <c r="X10" s="45"/>
      <c r="Y10" s="45"/>
      <c r="Z10" s="47"/>
      <c r="AA10" s="45"/>
      <c r="AB10" s="11"/>
      <c r="AC10" s="15"/>
      <c r="AD10" s="15"/>
      <c r="AE10" s="15"/>
    </row>
    <row r="11" spans="1:31" ht="65.099999999999994" customHeight="1" x14ac:dyDescent="0.25">
      <c r="A11" s="48"/>
      <c r="B11" s="48"/>
      <c r="C11" s="49"/>
      <c r="D11" s="50"/>
      <c r="E11" s="13"/>
      <c r="F11" s="28"/>
      <c r="G11" s="43"/>
      <c r="H11" s="5"/>
      <c r="I11" s="6"/>
      <c r="J11" s="9"/>
      <c r="K11" s="9"/>
      <c r="L11" s="9"/>
      <c r="M11" s="44"/>
      <c r="N11" s="44"/>
      <c r="O11" s="44"/>
      <c r="P11" s="44"/>
      <c r="Q11" s="10"/>
      <c r="R11" s="7"/>
      <c r="S11" s="7"/>
      <c r="T11" s="7"/>
      <c r="U11" s="8"/>
      <c r="V11" s="8"/>
      <c r="W11" s="8"/>
      <c r="X11" s="45"/>
      <c r="Y11" s="45"/>
      <c r="Z11" s="47"/>
      <c r="AA11" s="45"/>
      <c r="AB11" s="11"/>
      <c r="AC11" s="15"/>
      <c r="AD11" s="15"/>
      <c r="AE11" s="15"/>
    </row>
    <row r="12" spans="1:31" ht="65.099999999999994" customHeight="1" x14ac:dyDescent="0.25">
      <c r="A12" s="48"/>
      <c r="B12" s="48"/>
      <c r="C12" s="49"/>
      <c r="D12" s="50"/>
      <c r="E12" s="13"/>
      <c r="F12" s="28"/>
      <c r="G12" s="43"/>
      <c r="H12" s="5"/>
      <c r="I12" s="6"/>
      <c r="J12" s="9"/>
      <c r="K12" s="9"/>
      <c r="L12" s="9"/>
      <c r="M12" s="44"/>
      <c r="N12" s="44"/>
      <c r="O12" s="44"/>
      <c r="P12" s="44"/>
      <c r="Q12" s="10"/>
      <c r="R12" s="7"/>
      <c r="S12" s="7"/>
      <c r="T12" s="7"/>
      <c r="U12" s="8"/>
      <c r="V12" s="8"/>
      <c r="W12" s="8"/>
      <c r="X12" s="45"/>
      <c r="Y12" s="45"/>
      <c r="Z12" s="47"/>
      <c r="AA12" s="45"/>
      <c r="AB12" s="11"/>
      <c r="AC12" s="15"/>
      <c r="AD12" s="15"/>
      <c r="AE12" s="15"/>
    </row>
    <row r="13" spans="1:31" ht="65.099999999999994" customHeight="1" x14ac:dyDescent="0.25">
      <c r="A13" s="48"/>
      <c r="B13" s="48"/>
      <c r="C13" s="49"/>
      <c r="D13" s="50"/>
      <c r="E13" s="13"/>
      <c r="F13" s="28"/>
      <c r="G13" s="43"/>
      <c r="H13" s="5"/>
      <c r="I13" s="6"/>
      <c r="J13" s="9"/>
      <c r="K13" s="9"/>
      <c r="L13" s="9"/>
      <c r="M13" s="44"/>
      <c r="N13" s="44"/>
      <c r="O13" s="44"/>
      <c r="P13" s="44"/>
      <c r="Q13" s="10"/>
      <c r="R13" s="7"/>
      <c r="S13" s="7"/>
      <c r="T13" s="7"/>
      <c r="U13" s="8"/>
      <c r="V13" s="8"/>
      <c r="W13" s="8"/>
      <c r="X13" s="45"/>
      <c r="Y13" s="45"/>
      <c r="Z13" s="47"/>
      <c r="AA13" s="45"/>
      <c r="AB13" s="11"/>
      <c r="AC13" s="15"/>
      <c r="AD13" s="15"/>
      <c r="AE13" s="15"/>
    </row>
    <row r="14" spans="1:31" ht="65.099999999999994" customHeight="1" x14ac:dyDescent="0.25">
      <c r="A14" s="48"/>
      <c r="B14" s="48"/>
      <c r="C14" s="49"/>
      <c r="D14" s="50"/>
      <c r="E14" s="13"/>
      <c r="F14" s="28"/>
      <c r="G14" s="43"/>
      <c r="H14" s="5"/>
      <c r="I14" s="6"/>
      <c r="J14" s="9"/>
      <c r="K14" s="9"/>
      <c r="L14" s="9"/>
      <c r="M14" s="44"/>
      <c r="N14" s="44"/>
      <c r="O14" s="44"/>
      <c r="P14" s="44"/>
      <c r="Q14" s="10"/>
      <c r="R14" s="7"/>
      <c r="S14" s="7"/>
      <c r="T14" s="7"/>
      <c r="U14" s="8"/>
      <c r="V14" s="8"/>
      <c r="W14" s="8"/>
      <c r="X14" s="45"/>
      <c r="Y14" s="45"/>
      <c r="Z14" s="47"/>
      <c r="AA14" s="45"/>
      <c r="AB14" s="11"/>
      <c r="AC14" s="15"/>
      <c r="AD14" s="15"/>
      <c r="AE14" s="15"/>
    </row>
    <row r="15" spans="1:31" ht="65.099999999999994" customHeight="1" x14ac:dyDescent="0.25">
      <c r="A15" s="48"/>
      <c r="B15" s="48"/>
      <c r="C15" s="49"/>
      <c r="D15" s="50"/>
      <c r="E15" s="13"/>
      <c r="F15" s="28"/>
      <c r="G15" s="43"/>
      <c r="H15" s="5"/>
      <c r="I15" s="6"/>
      <c r="J15" s="9"/>
      <c r="K15" s="9"/>
      <c r="L15" s="9"/>
      <c r="M15" s="44"/>
      <c r="N15" s="44"/>
      <c r="O15" s="44"/>
      <c r="P15" s="44"/>
      <c r="Q15" s="10"/>
      <c r="R15" s="7"/>
      <c r="S15" s="7"/>
      <c r="T15" s="7"/>
      <c r="U15" s="8"/>
      <c r="V15" s="8"/>
      <c r="W15" s="8"/>
      <c r="X15" s="45"/>
      <c r="Y15" s="45"/>
      <c r="Z15" s="47"/>
      <c r="AA15" s="45"/>
      <c r="AB15" s="11"/>
      <c r="AC15" s="15"/>
      <c r="AD15" s="15"/>
      <c r="AE15" s="15"/>
    </row>
    <row r="16" spans="1:31" ht="65.099999999999994" customHeight="1" x14ac:dyDescent="0.25">
      <c r="A16" s="48"/>
      <c r="B16" s="48"/>
      <c r="C16" s="49"/>
      <c r="D16" s="50"/>
      <c r="E16" s="13"/>
      <c r="F16" s="28"/>
      <c r="G16" s="43"/>
      <c r="H16" s="5"/>
      <c r="I16" s="6"/>
      <c r="J16" s="9"/>
      <c r="K16" s="9"/>
      <c r="L16" s="9"/>
      <c r="M16" s="44"/>
      <c r="N16" s="44"/>
      <c r="O16" s="44"/>
      <c r="P16" s="44"/>
      <c r="Q16" s="10"/>
      <c r="R16" s="7"/>
      <c r="S16" s="7"/>
      <c r="T16" s="7"/>
      <c r="U16" s="8"/>
      <c r="V16" s="8"/>
      <c r="W16" s="8"/>
      <c r="X16" s="45"/>
      <c r="Y16" s="45"/>
      <c r="Z16" s="47"/>
      <c r="AA16" s="45"/>
      <c r="AB16" s="11"/>
      <c r="AC16" s="15"/>
      <c r="AD16" s="15"/>
      <c r="AE16" s="15"/>
    </row>
    <row r="17" spans="1:31" ht="65.099999999999994" customHeight="1" x14ac:dyDescent="0.25">
      <c r="A17" s="48"/>
      <c r="B17" s="48"/>
      <c r="C17" s="49"/>
      <c r="D17" s="50"/>
      <c r="E17" s="13"/>
      <c r="F17" s="28"/>
      <c r="G17" s="43"/>
      <c r="H17" s="5"/>
      <c r="I17" s="6"/>
      <c r="J17" s="9"/>
      <c r="K17" s="9"/>
      <c r="L17" s="9"/>
      <c r="M17" s="44"/>
      <c r="N17" s="44"/>
      <c r="O17" s="44"/>
      <c r="P17" s="44"/>
      <c r="Q17" s="10"/>
      <c r="R17" s="7"/>
      <c r="S17" s="7"/>
      <c r="T17" s="7"/>
      <c r="U17" s="8"/>
      <c r="V17" s="8"/>
      <c r="W17" s="8"/>
      <c r="X17" s="45"/>
      <c r="Y17" s="45"/>
      <c r="Z17" s="47"/>
      <c r="AA17" s="45"/>
      <c r="AB17" s="11"/>
      <c r="AC17" s="15"/>
      <c r="AD17" s="15"/>
      <c r="AE17" s="15"/>
    </row>
    <row r="18" spans="1:31" ht="65.099999999999994" customHeight="1" x14ac:dyDescent="0.25">
      <c r="A18" s="48"/>
      <c r="B18" s="48"/>
      <c r="C18" s="49"/>
      <c r="D18" s="50"/>
      <c r="E18" s="13"/>
      <c r="F18" s="28"/>
      <c r="G18" s="43"/>
      <c r="H18" s="5"/>
      <c r="I18" s="6"/>
      <c r="J18" s="9"/>
      <c r="K18" s="9"/>
      <c r="L18" s="9"/>
      <c r="M18" s="44"/>
      <c r="N18" s="44"/>
      <c r="O18" s="44"/>
      <c r="P18" s="44"/>
      <c r="Q18" s="10"/>
      <c r="R18" s="7"/>
      <c r="S18" s="7"/>
      <c r="T18" s="7"/>
      <c r="U18" s="8"/>
      <c r="V18" s="8"/>
      <c r="W18" s="8"/>
      <c r="X18" s="45"/>
      <c r="Y18" s="45"/>
      <c r="Z18" s="47"/>
      <c r="AA18" s="45"/>
      <c r="AB18" s="11"/>
      <c r="AC18" s="15"/>
      <c r="AD18" s="15"/>
      <c r="AE18" s="15"/>
    </row>
    <row r="19" spans="1:31" ht="65.099999999999994" customHeight="1" x14ac:dyDescent="0.25">
      <c r="A19" s="48"/>
      <c r="B19" s="48"/>
      <c r="C19" s="49"/>
      <c r="D19" s="50"/>
      <c r="E19" s="13"/>
      <c r="F19" s="28"/>
      <c r="G19" s="43"/>
      <c r="H19" s="5"/>
      <c r="I19" s="6"/>
      <c r="J19" s="9"/>
      <c r="K19" s="9"/>
      <c r="L19" s="9"/>
      <c r="M19" s="44"/>
      <c r="N19" s="44"/>
      <c r="O19" s="44"/>
      <c r="P19" s="44"/>
      <c r="Q19" s="10"/>
      <c r="R19" s="7"/>
      <c r="S19" s="7"/>
      <c r="T19" s="7"/>
      <c r="U19" s="8"/>
      <c r="V19" s="8"/>
      <c r="W19" s="8"/>
      <c r="X19" s="45"/>
      <c r="Y19" s="45"/>
      <c r="Z19" s="47"/>
      <c r="AA19" s="45"/>
      <c r="AB19" s="11"/>
      <c r="AC19" s="15"/>
      <c r="AD19" s="15"/>
      <c r="AE19" s="15"/>
    </row>
    <row r="20" spans="1:31" ht="65.099999999999994" customHeight="1" x14ac:dyDescent="0.25">
      <c r="A20" s="48"/>
      <c r="B20" s="48"/>
      <c r="C20" s="49"/>
      <c r="D20" s="50"/>
      <c r="E20" s="13"/>
      <c r="F20" s="28"/>
      <c r="G20" s="43"/>
      <c r="H20" s="5"/>
      <c r="I20" s="6"/>
      <c r="J20" s="9"/>
      <c r="K20" s="9"/>
      <c r="L20" s="9"/>
      <c r="M20" s="44"/>
      <c r="N20" s="44"/>
      <c r="O20" s="44"/>
      <c r="P20" s="44"/>
      <c r="Q20" s="10"/>
      <c r="R20" s="7"/>
      <c r="S20" s="7"/>
      <c r="T20" s="7"/>
      <c r="U20" s="8"/>
      <c r="V20" s="8"/>
      <c r="W20" s="8"/>
      <c r="X20" s="45"/>
      <c r="Y20" s="45"/>
      <c r="Z20" s="47"/>
      <c r="AA20" s="45"/>
      <c r="AB20" s="11"/>
      <c r="AC20" s="15"/>
      <c r="AD20" s="15"/>
      <c r="AE20" s="15"/>
    </row>
    <row r="21" spans="1:31" ht="65.099999999999994" customHeight="1" x14ac:dyDescent="0.25">
      <c r="A21" s="48"/>
      <c r="B21" s="48"/>
      <c r="C21" s="49"/>
      <c r="D21" s="50"/>
      <c r="E21" s="13"/>
      <c r="F21" s="28"/>
      <c r="G21" s="43"/>
      <c r="H21" s="5"/>
      <c r="I21" s="6"/>
      <c r="J21" s="9"/>
      <c r="K21" s="9"/>
      <c r="L21" s="9"/>
      <c r="M21" s="44"/>
      <c r="N21" s="44"/>
      <c r="O21" s="44"/>
      <c r="P21" s="44"/>
      <c r="Q21" s="10"/>
      <c r="R21" s="7"/>
      <c r="S21" s="7"/>
      <c r="T21" s="7"/>
      <c r="U21" s="8"/>
      <c r="V21" s="8"/>
      <c r="W21" s="8"/>
      <c r="X21" s="45"/>
      <c r="Y21" s="45"/>
      <c r="Z21" s="47"/>
      <c r="AA21" s="45"/>
      <c r="AB21" s="11"/>
      <c r="AC21" s="15"/>
      <c r="AD21" s="15"/>
      <c r="AE21" s="15"/>
    </row>
    <row r="22" spans="1:31" ht="65.099999999999994" customHeight="1" x14ac:dyDescent="0.25">
      <c r="A22" s="48"/>
      <c r="B22" s="48"/>
      <c r="C22" s="49"/>
      <c r="D22" s="50"/>
      <c r="E22" s="13"/>
      <c r="F22" s="28"/>
      <c r="G22" s="43"/>
      <c r="H22" s="5"/>
      <c r="I22" s="6"/>
      <c r="J22" s="9"/>
      <c r="K22" s="9"/>
      <c r="L22" s="9"/>
      <c r="M22" s="44"/>
      <c r="N22" s="44"/>
      <c r="O22" s="44"/>
      <c r="P22" s="44"/>
      <c r="Q22" s="10"/>
      <c r="R22" s="7"/>
      <c r="S22" s="7"/>
      <c r="T22" s="7"/>
      <c r="U22" s="8"/>
      <c r="V22" s="8"/>
      <c r="W22" s="8"/>
      <c r="X22" s="45"/>
      <c r="Y22" s="45"/>
      <c r="Z22" s="47"/>
      <c r="AA22" s="45"/>
      <c r="AB22" s="11"/>
      <c r="AC22" s="15"/>
      <c r="AD22" s="15"/>
      <c r="AE22" s="15"/>
    </row>
    <row r="23" spans="1:31" ht="65.099999999999994" customHeight="1" x14ac:dyDescent="0.25">
      <c r="A23" s="48"/>
      <c r="B23" s="48"/>
      <c r="C23" s="49"/>
      <c r="D23" s="50"/>
      <c r="E23" s="13"/>
      <c r="F23" s="28"/>
      <c r="G23" s="43"/>
      <c r="H23" s="5"/>
      <c r="I23" s="6"/>
      <c r="J23" s="9"/>
      <c r="K23" s="9"/>
      <c r="L23" s="9"/>
      <c r="M23" s="44"/>
      <c r="N23" s="44"/>
      <c r="O23" s="44"/>
      <c r="P23" s="44"/>
      <c r="Q23" s="10"/>
      <c r="R23" s="7"/>
      <c r="S23" s="7"/>
      <c r="T23" s="7"/>
      <c r="U23" s="8"/>
      <c r="V23" s="8"/>
      <c r="W23" s="8"/>
      <c r="X23" s="45"/>
      <c r="Y23" s="45"/>
      <c r="Z23" s="47"/>
      <c r="AA23" s="45"/>
      <c r="AB23" s="11"/>
      <c r="AC23" s="15"/>
      <c r="AD23" s="15"/>
      <c r="AE23" s="15"/>
    </row>
    <row r="24" spans="1:31" ht="65.099999999999994" customHeight="1" x14ac:dyDescent="0.25">
      <c r="A24" s="48"/>
      <c r="B24" s="48"/>
      <c r="C24" s="49"/>
      <c r="D24" s="50"/>
      <c r="E24" s="13"/>
      <c r="F24" s="28"/>
      <c r="G24" s="43"/>
      <c r="H24" s="5"/>
      <c r="I24" s="6"/>
      <c r="J24" s="9"/>
      <c r="K24" s="9"/>
      <c r="L24" s="9"/>
      <c r="M24" s="44"/>
      <c r="N24" s="44"/>
      <c r="O24" s="44"/>
      <c r="P24" s="44"/>
      <c r="Q24" s="10"/>
      <c r="R24" s="7"/>
      <c r="S24" s="7"/>
      <c r="T24" s="7"/>
      <c r="U24" s="8"/>
      <c r="V24" s="8"/>
      <c r="W24" s="8"/>
      <c r="X24" s="45"/>
      <c r="Y24" s="45"/>
      <c r="Z24" s="47"/>
      <c r="AA24" s="45"/>
      <c r="AB24" s="11"/>
      <c r="AC24" s="15"/>
      <c r="AD24" s="15"/>
      <c r="AE24" s="15"/>
    </row>
    <row r="25" spans="1:31" ht="65.099999999999994" customHeight="1" x14ac:dyDescent="0.25">
      <c r="A25" s="48"/>
      <c r="B25" s="48"/>
      <c r="C25" s="49"/>
      <c r="D25" s="50"/>
      <c r="E25" s="13"/>
      <c r="F25" s="28"/>
      <c r="G25" s="43"/>
      <c r="H25" s="5"/>
      <c r="I25" s="6"/>
      <c r="J25" s="9"/>
      <c r="K25" s="9"/>
      <c r="L25" s="9"/>
      <c r="M25" s="44"/>
      <c r="N25" s="44"/>
      <c r="O25" s="44"/>
      <c r="P25" s="44"/>
      <c r="Q25" s="10"/>
      <c r="R25" s="7"/>
      <c r="S25" s="7"/>
      <c r="T25" s="7"/>
      <c r="U25" s="8"/>
      <c r="V25" s="8"/>
      <c r="W25" s="8"/>
      <c r="X25" s="45"/>
      <c r="Y25" s="45"/>
      <c r="Z25" s="47"/>
      <c r="AA25" s="45"/>
      <c r="AB25" s="11"/>
      <c r="AC25" s="15"/>
      <c r="AD25" s="15"/>
      <c r="AE25" s="15"/>
    </row>
    <row r="26" spans="1:31" ht="65.099999999999994" customHeight="1" x14ac:dyDescent="0.25">
      <c r="A26" s="48"/>
      <c r="B26" s="48"/>
      <c r="C26" s="49"/>
      <c r="D26" s="50"/>
      <c r="E26" s="13"/>
      <c r="F26" s="28"/>
      <c r="G26" s="43"/>
      <c r="H26" s="5"/>
      <c r="I26" s="6"/>
      <c r="J26" s="9"/>
      <c r="K26" s="9"/>
      <c r="L26" s="9"/>
      <c r="M26" s="44"/>
      <c r="N26" s="44"/>
      <c r="O26" s="44"/>
      <c r="P26" s="44"/>
      <c r="Q26" s="10"/>
      <c r="R26" s="7"/>
      <c r="S26" s="7"/>
      <c r="T26" s="7"/>
      <c r="U26" s="8"/>
      <c r="V26" s="8"/>
      <c r="W26" s="8"/>
      <c r="X26" s="45"/>
      <c r="Y26" s="45"/>
      <c r="Z26" s="47"/>
      <c r="AA26" s="45"/>
      <c r="AB26" s="11"/>
      <c r="AC26" s="15"/>
      <c r="AD26" s="15"/>
      <c r="AE26" s="15"/>
    </row>
    <row r="27" spans="1:31" ht="65.099999999999994" customHeight="1" x14ac:dyDescent="0.25">
      <c r="A27" s="48"/>
      <c r="B27" s="48"/>
      <c r="C27" s="49"/>
      <c r="D27" s="50"/>
      <c r="E27" s="13"/>
      <c r="F27" s="28"/>
      <c r="G27" s="43"/>
      <c r="H27" s="5"/>
      <c r="I27" s="6"/>
      <c r="J27" s="9"/>
      <c r="K27" s="9"/>
      <c r="L27" s="9"/>
      <c r="M27" s="44"/>
      <c r="N27" s="44"/>
      <c r="O27" s="44"/>
      <c r="P27" s="44"/>
      <c r="Q27" s="10"/>
      <c r="R27" s="7"/>
      <c r="S27" s="7"/>
      <c r="T27" s="7"/>
      <c r="U27" s="8"/>
      <c r="V27" s="8"/>
      <c r="W27" s="8"/>
      <c r="X27" s="45"/>
      <c r="Y27" s="45"/>
      <c r="Z27" s="47"/>
      <c r="AA27" s="45"/>
      <c r="AB27" s="11"/>
      <c r="AC27" s="15"/>
      <c r="AD27" s="15"/>
      <c r="AE27" s="15"/>
    </row>
    <row r="28" spans="1:31" ht="65.099999999999994" customHeight="1" x14ac:dyDescent="0.25">
      <c r="A28" s="48"/>
      <c r="B28" s="48"/>
      <c r="C28" s="49"/>
      <c r="D28" s="50"/>
      <c r="E28" s="13"/>
      <c r="F28" s="28"/>
      <c r="G28" s="43"/>
      <c r="H28" s="5"/>
      <c r="I28" s="6"/>
      <c r="J28" s="9"/>
      <c r="K28" s="9"/>
      <c r="L28" s="9"/>
      <c r="M28" s="44"/>
      <c r="N28" s="44"/>
      <c r="O28" s="44"/>
      <c r="P28" s="44"/>
      <c r="Q28" s="10"/>
      <c r="R28" s="7"/>
      <c r="S28" s="7"/>
      <c r="T28" s="7"/>
      <c r="U28" s="8"/>
      <c r="V28" s="8"/>
      <c r="W28" s="8"/>
      <c r="X28" s="45"/>
      <c r="Y28" s="45"/>
      <c r="Z28" s="47"/>
      <c r="AA28" s="45"/>
      <c r="AB28" s="11"/>
      <c r="AC28" s="15"/>
      <c r="AD28" s="15"/>
      <c r="AE28" s="15"/>
    </row>
    <row r="29" spans="1:31" ht="65.099999999999994" customHeight="1" x14ac:dyDescent="0.25">
      <c r="A29" s="48"/>
      <c r="B29" s="48"/>
      <c r="C29" s="49"/>
      <c r="D29" s="50"/>
      <c r="E29" s="13"/>
      <c r="F29" s="28"/>
      <c r="G29" s="43"/>
      <c r="H29" s="5"/>
      <c r="I29" s="6"/>
      <c r="J29" s="9"/>
      <c r="K29" s="9"/>
      <c r="L29" s="9"/>
      <c r="M29" s="44"/>
      <c r="N29" s="44"/>
      <c r="O29" s="44"/>
      <c r="P29" s="44"/>
      <c r="Q29" s="10"/>
      <c r="R29" s="7"/>
      <c r="S29" s="7"/>
      <c r="T29" s="7"/>
      <c r="U29" s="8"/>
      <c r="V29" s="8"/>
      <c r="W29" s="8"/>
      <c r="X29" s="45"/>
      <c r="Y29" s="45"/>
      <c r="Z29" s="47"/>
      <c r="AA29" s="45"/>
      <c r="AB29" s="11"/>
      <c r="AC29" s="15"/>
      <c r="AD29" s="15"/>
      <c r="AE29" s="15"/>
    </row>
    <row r="30" spans="1:31" ht="65.099999999999994" customHeight="1" x14ac:dyDescent="0.25">
      <c r="A30" s="48"/>
      <c r="B30" s="48"/>
      <c r="C30" s="49"/>
      <c r="D30" s="50"/>
      <c r="E30" s="13"/>
      <c r="F30" s="28"/>
      <c r="G30" s="43"/>
      <c r="H30" s="5"/>
      <c r="I30" s="6"/>
      <c r="J30" s="9"/>
      <c r="K30" s="9"/>
      <c r="L30" s="9"/>
      <c r="M30" s="44"/>
      <c r="N30" s="44"/>
      <c r="O30" s="44"/>
      <c r="P30" s="44"/>
      <c r="Q30" s="10"/>
      <c r="R30" s="7"/>
      <c r="S30" s="7"/>
      <c r="T30" s="7"/>
      <c r="U30" s="8"/>
      <c r="V30" s="8"/>
      <c r="W30" s="8"/>
      <c r="X30" s="45"/>
      <c r="Y30" s="45"/>
      <c r="Z30" s="47"/>
      <c r="AA30" s="45"/>
      <c r="AB30" s="11"/>
      <c r="AC30" s="15"/>
      <c r="AD30" s="15"/>
      <c r="AE30" s="15"/>
    </row>
    <row r="31" spans="1:31" ht="65.099999999999994" customHeight="1" x14ac:dyDescent="0.25">
      <c r="A31" s="48"/>
      <c r="B31" s="48"/>
      <c r="C31" s="49"/>
      <c r="D31" s="50"/>
      <c r="E31" s="13"/>
      <c r="F31" s="28"/>
      <c r="G31" s="43"/>
      <c r="H31" s="5"/>
      <c r="I31" s="6"/>
      <c r="J31" s="9"/>
      <c r="K31" s="9"/>
      <c r="L31" s="9"/>
      <c r="M31" s="44"/>
      <c r="N31" s="44"/>
      <c r="O31" s="44"/>
      <c r="P31" s="44"/>
      <c r="Q31" s="10"/>
      <c r="R31" s="7"/>
      <c r="S31" s="7"/>
      <c r="T31" s="7"/>
      <c r="U31" s="8"/>
      <c r="V31" s="8"/>
      <c r="W31" s="8"/>
      <c r="X31" s="45"/>
      <c r="Y31" s="45"/>
      <c r="Z31" s="47"/>
      <c r="AA31" s="45"/>
      <c r="AB31" s="11"/>
      <c r="AC31" s="15"/>
      <c r="AD31" s="15"/>
      <c r="AE31" s="15"/>
    </row>
    <row r="32" spans="1:31" ht="65.099999999999994" customHeight="1" x14ac:dyDescent="0.25">
      <c r="A32" s="48"/>
      <c r="B32" s="48"/>
      <c r="C32" s="49"/>
      <c r="D32" s="50"/>
      <c r="E32" s="13"/>
      <c r="F32" s="28"/>
      <c r="G32" s="43"/>
      <c r="H32" s="5"/>
      <c r="I32" s="6"/>
      <c r="J32" s="9"/>
      <c r="K32" s="9"/>
      <c r="L32" s="9"/>
      <c r="M32" s="44"/>
      <c r="N32" s="44"/>
      <c r="O32" s="44"/>
      <c r="P32" s="44"/>
      <c r="Q32" s="10"/>
      <c r="R32" s="7"/>
      <c r="S32" s="7"/>
      <c r="T32" s="7"/>
      <c r="U32" s="8"/>
      <c r="V32" s="8"/>
      <c r="W32" s="8"/>
      <c r="X32" s="45"/>
      <c r="Y32" s="45"/>
      <c r="Z32" s="47"/>
      <c r="AA32" s="45"/>
      <c r="AB32" s="11"/>
      <c r="AC32" s="15"/>
      <c r="AD32" s="15"/>
      <c r="AE32" s="15"/>
    </row>
    <row r="33" spans="1:31" ht="65.099999999999994" customHeight="1" x14ac:dyDescent="0.25">
      <c r="A33" s="48"/>
      <c r="B33" s="48"/>
      <c r="C33" s="49"/>
      <c r="D33" s="50"/>
      <c r="E33" s="13"/>
      <c r="F33" s="28"/>
      <c r="G33" s="43"/>
      <c r="H33" s="5"/>
      <c r="I33" s="6"/>
      <c r="J33" s="9"/>
      <c r="K33" s="9"/>
      <c r="L33" s="9"/>
      <c r="M33" s="44"/>
      <c r="N33" s="44"/>
      <c r="O33" s="44"/>
      <c r="P33" s="44"/>
      <c r="Q33" s="10"/>
      <c r="R33" s="7"/>
      <c r="S33" s="7"/>
      <c r="T33" s="7"/>
      <c r="U33" s="8"/>
      <c r="V33" s="8"/>
      <c r="W33" s="8"/>
      <c r="X33" s="45"/>
      <c r="Y33" s="45"/>
      <c r="Z33" s="47"/>
      <c r="AA33" s="45"/>
      <c r="AB33" s="11"/>
      <c r="AC33" s="15"/>
      <c r="AD33" s="15"/>
      <c r="AE33" s="15"/>
    </row>
    <row r="34" spans="1:31" ht="65.099999999999994" customHeight="1" x14ac:dyDescent="0.25">
      <c r="A34" s="48"/>
      <c r="B34" s="48"/>
      <c r="C34" s="49"/>
      <c r="D34" s="50"/>
      <c r="E34" s="13"/>
      <c r="F34" s="28"/>
      <c r="G34" s="43"/>
      <c r="H34" s="5"/>
      <c r="I34" s="6"/>
      <c r="J34" s="9"/>
      <c r="K34" s="9"/>
      <c r="L34" s="9"/>
      <c r="M34" s="44"/>
      <c r="N34" s="44"/>
      <c r="O34" s="44"/>
      <c r="P34" s="44"/>
      <c r="Q34" s="10"/>
      <c r="R34" s="7"/>
      <c r="S34" s="7"/>
      <c r="T34" s="7"/>
      <c r="U34" s="8"/>
      <c r="V34" s="8"/>
      <c r="W34" s="8"/>
      <c r="X34" s="45"/>
      <c r="Y34" s="45"/>
      <c r="Z34" s="47"/>
      <c r="AA34" s="45"/>
      <c r="AB34" s="11"/>
      <c r="AC34" s="15"/>
      <c r="AD34" s="15"/>
      <c r="AE34" s="15"/>
    </row>
    <row r="35" spans="1:31" ht="65.099999999999994" customHeight="1" x14ac:dyDescent="0.25">
      <c r="A35" s="48"/>
      <c r="B35" s="48"/>
      <c r="C35" s="49"/>
      <c r="D35" s="50"/>
      <c r="E35" s="13"/>
      <c r="F35" s="28"/>
      <c r="G35" s="43"/>
      <c r="H35" s="5"/>
      <c r="I35" s="6"/>
      <c r="J35" s="9"/>
      <c r="K35" s="9"/>
      <c r="L35" s="9"/>
      <c r="M35" s="44"/>
      <c r="N35" s="44"/>
      <c r="O35" s="44"/>
      <c r="P35" s="44"/>
      <c r="Q35" s="10"/>
      <c r="R35" s="7"/>
      <c r="S35" s="7"/>
      <c r="T35" s="7"/>
      <c r="U35" s="8"/>
      <c r="V35" s="8"/>
      <c r="W35" s="8"/>
      <c r="X35" s="45"/>
      <c r="Y35" s="45"/>
      <c r="Z35" s="47"/>
      <c r="AA35" s="45"/>
      <c r="AB35" s="11"/>
      <c r="AC35" s="15"/>
      <c r="AD35" s="15"/>
      <c r="AE35" s="15"/>
    </row>
    <row r="36" spans="1:31" ht="65.099999999999994" customHeight="1" x14ac:dyDescent="0.25">
      <c r="A36" s="48"/>
      <c r="B36" s="48"/>
      <c r="C36" s="49"/>
      <c r="D36" s="50"/>
      <c r="E36" s="13"/>
      <c r="F36" s="28"/>
      <c r="G36" s="43"/>
      <c r="H36" s="5"/>
      <c r="I36" s="6"/>
      <c r="J36" s="9"/>
      <c r="K36" s="9"/>
      <c r="L36" s="9"/>
      <c r="M36" s="44"/>
      <c r="N36" s="44"/>
      <c r="O36" s="44"/>
      <c r="P36" s="44"/>
      <c r="Q36" s="10"/>
      <c r="R36" s="7"/>
      <c r="S36" s="7"/>
      <c r="T36" s="7"/>
      <c r="U36" s="8"/>
      <c r="V36" s="8"/>
      <c r="W36" s="8"/>
      <c r="X36" s="45"/>
      <c r="Y36" s="45"/>
      <c r="Z36" s="47"/>
      <c r="AA36" s="45"/>
      <c r="AB36" s="11"/>
      <c r="AC36" s="15"/>
      <c r="AD36" s="15"/>
      <c r="AE36" s="15"/>
    </row>
    <row r="37" spans="1:31" ht="65.099999999999994" customHeight="1" x14ac:dyDescent="0.25">
      <c r="A37" s="48"/>
      <c r="B37" s="48"/>
      <c r="C37" s="49"/>
      <c r="D37" s="50"/>
      <c r="E37" s="13"/>
      <c r="F37" s="28"/>
      <c r="G37" s="43"/>
      <c r="H37" s="5"/>
      <c r="I37" s="6"/>
      <c r="J37" s="9"/>
      <c r="K37" s="9"/>
      <c r="L37" s="9"/>
      <c r="M37" s="44"/>
      <c r="N37" s="44"/>
      <c r="O37" s="44"/>
      <c r="P37" s="44"/>
      <c r="Q37" s="10"/>
      <c r="R37" s="7"/>
      <c r="S37" s="7"/>
      <c r="T37" s="7"/>
      <c r="U37" s="8"/>
      <c r="V37" s="8"/>
      <c r="W37" s="8"/>
      <c r="X37" s="45"/>
      <c r="Y37" s="45"/>
      <c r="Z37" s="47"/>
      <c r="AA37" s="45"/>
      <c r="AB37" s="11"/>
      <c r="AC37" s="15"/>
      <c r="AD37" s="15"/>
      <c r="AE37" s="15"/>
    </row>
    <row r="38" spans="1:31" ht="65.099999999999994" customHeight="1" x14ac:dyDescent="0.25">
      <c r="A38" s="48"/>
      <c r="B38" s="48"/>
      <c r="C38" s="49"/>
      <c r="D38" s="50"/>
      <c r="E38" s="13"/>
      <c r="F38" s="28"/>
      <c r="G38" s="43"/>
      <c r="H38" s="5"/>
      <c r="I38" s="6"/>
      <c r="J38" s="9"/>
      <c r="K38" s="9"/>
      <c r="L38" s="9"/>
      <c r="M38" s="44"/>
      <c r="N38" s="44"/>
      <c r="O38" s="44"/>
      <c r="P38" s="44"/>
      <c r="Q38" s="10"/>
      <c r="R38" s="7"/>
      <c r="S38" s="7"/>
      <c r="T38" s="7"/>
      <c r="U38" s="8"/>
      <c r="V38" s="8"/>
      <c r="W38" s="8"/>
      <c r="X38" s="45"/>
      <c r="Y38" s="45"/>
      <c r="Z38" s="47"/>
      <c r="AA38" s="45"/>
      <c r="AB38" s="11"/>
      <c r="AC38" s="15"/>
      <c r="AD38" s="15"/>
      <c r="AE38" s="15"/>
    </row>
    <row r="39" spans="1:31" ht="65.099999999999994" customHeight="1" x14ac:dyDescent="0.25">
      <c r="A39" s="48"/>
      <c r="B39" s="48"/>
      <c r="C39" s="49"/>
      <c r="D39" s="50"/>
      <c r="E39" s="13"/>
      <c r="F39" s="28"/>
      <c r="G39" s="43"/>
      <c r="H39" s="5"/>
      <c r="I39" s="6"/>
      <c r="J39" s="9"/>
      <c r="K39" s="9"/>
      <c r="L39" s="9"/>
      <c r="M39" s="44"/>
      <c r="N39" s="44"/>
      <c r="O39" s="44"/>
      <c r="P39" s="44"/>
      <c r="Q39" s="10"/>
      <c r="R39" s="7"/>
      <c r="S39" s="7"/>
      <c r="T39" s="7"/>
      <c r="U39" s="8"/>
      <c r="V39" s="8"/>
      <c r="W39" s="8"/>
      <c r="X39" s="45"/>
      <c r="Y39" s="45"/>
      <c r="Z39" s="47"/>
      <c r="AA39" s="45"/>
      <c r="AB39" s="11"/>
      <c r="AC39" s="15"/>
      <c r="AD39" s="15"/>
      <c r="AE39" s="15"/>
    </row>
    <row r="40" spans="1:31" ht="65.099999999999994" customHeight="1" x14ac:dyDescent="0.25">
      <c r="A40" s="48"/>
      <c r="B40" s="48"/>
      <c r="C40" s="49"/>
      <c r="D40" s="50"/>
      <c r="E40" s="13"/>
      <c r="F40" s="28"/>
      <c r="G40" s="43"/>
      <c r="H40" s="5"/>
      <c r="I40" s="6"/>
      <c r="J40" s="9"/>
      <c r="K40" s="9"/>
      <c r="L40" s="9"/>
      <c r="M40" s="44"/>
      <c r="N40" s="44"/>
      <c r="O40" s="44"/>
      <c r="P40" s="44"/>
      <c r="Q40" s="10"/>
      <c r="R40" s="7"/>
      <c r="S40" s="7"/>
      <c r="T40" s="7"/>
      <c r="U40" s="8"/>
      <c r="V40" s="8"/>
      <c r="W40" s="8"/>
      <c r="X40" s="45"/>
      <c r="Y40" s="45"/>
      <c r="Z40" s="47"/>
      <c r="AA40" s="45"/>
      <c r="AB40" s="11"/>
      <c r="AC40" s="15"/>
      <c r="AD40" s="15"/>
      <c r="AE40" s="15"/>
    </row>
    <row r="41" spans="1:31" ht="65.099999999999994" customHeight="1" x14ac:dyDescent="0.25">
      <c r="A41" s="48"/>
      <c r="B41" s="48"/>
      <c r="C41" s="49"/>
      <c r="D41" s="50"/>
      <c r="E41" s="13"/>
      <c r="F41" s="28"/>
      <c r="G41" s="43"/>
      <c r="H41" s="5"/>
      <c r="I41" s="6"/>
      <c r="J41" s="9"/>
      <c r="K41" s="9"/>
      <c r="L41" s="9"/>
      <c r="M41" s="44"/>
      <c r="N41" s="44"/>
      <c r="O41" s="44"/>
      <c r="P41" s="44"/>
      <c r="Q41" s="10"/>
      <c r="R41" s="7"/>
      <c r="S41" s="7"/>
      <c r="T41" s="7"/>
      <c r="U41" s="8"/>
      <c r="V41" s="8"/>
      <c r="W41" s="8"/>
      <c r="X41" s="45"/>
      <c r="Y41" s="45"/>
      <c r="Z41" s="47"/>
      <c r="AA41" s="45"/>
      <c r="AB41" s="11"/>
      <c r="AC41" s="15"/>
      <c r="AD41" s="15"/>
      <c r="AE41" s="15"/>
    </row>
    <row r="42" spans="1:31" ht="65.099999999999994" customHeight="1" x14ac:dyDescent="0.25">
      <c r="A42" s="48"/>
      <c r="B42" s="48"/>
      <c r="C42" s="49"/>
      <c r="D42" s="50"/>
      <c r="E42" s="13"/>
      <c r="F42" s="28"/>
      <c r="G42" s="43"/>
      <c r="H42" s="5"/>
      <c r="I42" s="6"/>
      <c r="J42" s="9"/>
      <c r="K42" s="9"/>
      <c r="L42" s="9"/>
      <c r="M42" s="44"/>
      <c r="N42" s="44"/>
      <c r="O42" s="44"/>
      <c r="P42" s="44"/>
      <c r="Q42" s="10"/>
      <c r="R42" s="7"/>
      <c r="S42" s="7"/>
      <c r="T42" s="7"/>
      <c r="U42" s="8"/>
      <c r="V42" s="8"/>
      <c r="W42" s="8"/>
      <c r="X42" s="45"/>
      <c r="Y42" s="45"/>
      <c r="Z42" s="47"/>
      <c r="AA42" s="45"/>
      <c r="AB42" s="11"/>
      <c r="AC42" s="15"/>
      <c r="AD42" s="15"/>
      <c r="AE42" s="15"/>
    </row>
    <row r="43" spans="1:31" ht="65.099999999999994" customHeight="1" x14ac:dyDescent="0.25">
      <c r="A43" s="48"/>
      <c r="B43" s="48"/>
      <c r="C43" s="49"/>
      <c r="D43" s="50"/>
      <c r="E43" s="13"/>
      <c r="F43" s="28"/>
      <c r="G43" s="43"/>
      <c r="H43" s="5"/>
      <c r="I43" s="6"/>
      <c r="J43" s="9"/>
      <c r="K43" s="9"/>
      <c r="L43" s="9"/>
      <c r="M43" s="44"/>
      <c r="N43" s="44"/>
      <c r="O43" s="44"/>
      <c r="P43" s="44"/>
      <c r="Q43" s="10"/>
      <c r="R43" s="7"/>
      <c r="S43" s="7"/>
      <c r="T43" s="7"/>
      <c r="U43" s="8"/>
      <c r="V43" s="8"/>
      <c r="W43" s="8"/>
      <c r="X43" s="45"/>
      <c r="Y43" s="45"/>
      <c r="Z43" s="47"/>
      <c r="AA43" s="45"/>
      <c r="AB43" s="11"/>
      <c r="AC43" s="15"/>
      <c r="AD43" s="15"/>
      <c r="AE43" s="15"/>
    </row>
    <row r="44" spans="1:31" ht="65.099999999999994" customHeight="1" x14ac:dyDescent="0.25">
      <c r="A44" s="48"/>
      <c r="B44" s="48"/>
      <c r="C44" s="49"/>
      <c r="D44" s="50"/>
      <c r="E44" s="13"/>
      <c r="F44" s="28"/>
      <c r="G44" s="43"/>
      <c r="H44" s="5"/>
      <c r="I44" s="6"/>
      <c r="J44" s="9"/>
      <c r="K44" s="9"/>
      <c r="L44" s="9"/>
      <c r="M44" s="44"/>
      <c r="N44" s="44"/>
      <c r="O44" s="44"/>
      <c r="P44" s="44"/>
      <c r="Q44" s="10"/>
      <c r="R44" s="7"/>
      <c r="S44" s="7"/>
      <c r="T44" s="7"/>
      <c r="U44" s="8"/>
      <c r="V44" s="8"/>
      <c r="W44" s="8"/>
      <c r="X44" s="45"/>
      <c r="Y44" s="45"/>
      <c r="Z44" s="47"/>
      <c r="AA44" s="45"/>
      <c r="AB44" s="11"/>
      <c r="AC44" s="15"/>
      <c r="AD44" s="15"/>
      <c r="AE44" s="15"/>
    </row>
    <row r="45" spans="1:31" ht="65.099999999999994" customHeight="1" x14ac:dyDescent="0.25">
      <c r="A45" s="48"/>
      <c r="B45" s="48"/>
      <c r="C45" s="49"/>
      <c r="D45" s="50"/>
      <c r="E45" s="13"/>
      <c r="F45" s="28"/>
      <c r="G45" s="43"/>
      <c r="H45" s="5"/>
      <c r="I45" s="6"/>
      <c r="J45" s="9"/>
      <c r="K45" s="9"/>
      <c r="L45" s="9"/>
      <c r="M45" s="44"/>
      <c r="N45" s="44"/>
      <c r="O45" s="44"/>
      <c r="P45" s="44"/>
      <c r="Q45" s="10"/>
      <c r="R45" s="7"/>
      <c r="S45" s="7"/>
      <c r="T45" s="7"/>
      <c r="U45" s="8"/>
      <c r="V45" s="8"/>
      <c r="W45" s="8"/>
      <c r="X45" s="45"/>
      <c r="Y45" s="45"/>
      <c r="Z45" s="47"/>
      <c r="AA45" s="45"/>
      <c r="AB45" s="11"/>
      <c r="AC45" s="15"/>
      <c r="AD45" s="15"/>
      <c r="AE45" s="15"/>
    </row>
    <row r="46" spans="1:31" ht="65.099999999999994" customHeight="1" x14ac:dyDescent="0.25">
      <c r="A46" s="48"/>
      <c r="B46" s="48"/>
      <c r="C46" s="49"/>
      <c r="D46" s="50"/>
      <c r="E46" s="13"/>
      <c r="F46" s="28"/>
      <c r="G46" s="43"/>
      <c r="H46" s="5"/>
      <c r="I46" s="6"/>
      <c r="J46" s="9"/>
      <c r="K46" s="9"/>
      <c r="L46" s="9"/>
      <c r="M46" s="44"/>
      <c r="N46" s="44"/>
      <c r="O46" s="44"/>
      <c r="P46" s="44"/>
      <c r="Q46" s="10"/>
      <c r="R46" s="7"/>
      <c r="S46" s="7"/>
      <c r="T46" s="7"/>
      <c r="U46" s="8"/>
      <c r="V46" s="8"/>
      <c r="W46" s="8"/>
      <c r="X46" s="45"/>
      <c r="Y46" s="45"/>
      <c r="Z46" s="47"/>
      <c r="AA46" s="45"/>
      <c r="AB46" s="11"/>
      <c r="AC46" s="15"/>
      <c r="AD46" s="15"/>
      <c r="AE46" s="15"/>
    </row>
    <row r="47" spans="1:31" ht="65.099999999999994" customHeight="1" x14ac:dyDescent="0.25">
      <c r="A47" s="48"/>
      <c r="B47" s="48"/>
      <c r="C47" s="49"/>
      <c r="D47" s="50"/>
      <c r="E47" s="13"/>
      <c r="F47" s="28"/>
      <c r="G47" s="43"/>
      <c r="H47" s="5"/>
      <c r="I47" s="6"/>
      <c r="J47" s="9"/>
      <c r="K47" s="9"/>
      <c r="L47" s="9"/>
      <c r="M47" s="44"/>
      <c r="N47" s="44"/>
      <c r="O47" s="44"/>
      <c r="P47" s="44"/>
      <c r="Q47" s="10"/>
      <c r="R47" s="7"/>
      <c r="S47" s="7"/>
      <c r="T47" s="7"/>
      <c r="U47" s="8"/>
      <c r="V47" s="8"/>
      <c r="W47" s="8"/>
      <c r="X47" s="45"/>
      <c r="Y47" s="45"/>
      <c r="Z47" s="47"/>
      <c r="AA47" s="45"/>
      <c r="AB47" s="11"/>
      <c r="AC47" s="15"/>
      <c r="AD47" s="15"/>
      <c r="AE47" s="15"/>
    </row>
    <row r="48" spans="1:31" ht="65.099999999999994" customHeight="1" x14ac:dyDescent="0.25">
      <c r="A48" s="48"/>
      <c r="B48" s="48"/>
      <c r="C48" s="49"/>
      <c r="D48" s="50"/>
      <c r="E48" s="13"/>
      <c r="F48" s="28"/>
      <c r="G48" s="43"/>
      <c r="H48" s="5"/>
      <c r="I48" s="6"/>
      <c r="J48" s="9"/>
      <c r="K48" s="9"/>
      <c r="L48" s="9"/>
      <c r="M48" s="44"/>
      <c r="N48" s="44"/>
      <c r="O48" s="44"/>
      <c r="P48" s="44"/>
      <c r="Q48" s="10"/>
      <c r="R48" s="7"/>
      <c r="S48" s="7"/>
      <c r="T48" s="7"/>
      <c r="U48" s="8"/>
      <c r="V48" s="8"/>
      <c r="W48" s="8"/>
      <c r="X48" s="45"/>
      <c r="Y48" s="45"/>
      <c r="Z48" s="47"/>
      <c r="AA48" s="45"/>
      <c r="AB48" s="11"/>
      <c r="AC48" s="15"/>
      <c r="AD48" s="15"/>
      <c r="AE48" s="15"/>
    </row>
    <row r="49" spans="1:31" ht="65.099999999999994" customHeight="1" x14ac:dyDescent="0.25">
      <c r="A49" s="48"/>
      <c r="B49" s="48"/>
      <c r="C49" s="49"/>
      <c r="D49" s="50"/>
      <c r="E49" s="13"/>
      <c r="F49" s="28"/>
      <c r="G49" s="43"/>
      <c r="H49" s="5"/>
      <c r="I49" s="6"/>
      <c r="J49" s="9"/>
      <c r="K49" s="9"/>
      <c r="L49" s="9"/>
      <c r="M49" s="44"/>
      <c r="N49" s="44"/>
      <c r="O49" s="44"/>
      <c r="P49" s="44"/>
      <c r="Q49" s="10"/>
      <c r="R49" s="7"/>
      <c r="S49" s="7"/>
      <c r="T49" s="7"/>
      <c r="U49" s="8"/>
      <c r="V49" s="8"/>
      <c r="W49" s="8"/>
      <c r="X49" s="45"/>
      <c r="Y49" s="45"/>
      <c r="Z49" s="47"/>
      <c r="AA49" s="45"/>
      <c r="AB49" s="11"/>
      <c r="AC49" s="15"/>
      <c r="AD49" s="15"/>
      <c r="AE49" s="15"/>
    </row>
    <row r="50" spans="1:31" ht="65.099999999999994" customHeight="1" x14ac:dyDescent="0.25">
      <c r="A50" s="48"/>
      <c r="B50" s="48"/>
      <c r="C50" s="49"/>
      <c r="D50" s="50"/>
      <c r="E50" s="13"/>
      <c r="F50" s="28"/>
      <c r="G50" s="43"/>
      <c r="H50" s="5"/>
      <c r="I50" s="6"/>
      <c r="J50" s="9"/>
      <c r="K50" s="9"/>
      <c r="L50" s="9"/>
      <c r="M50" s="44"/>
      <c r="N50" s="44"/>
      <c r="O50" s="44"/>
      <c r="P50" s="44"/>
      <c r="Q50" s="10"/>
      <c r="R50" s="7"/>
      <c r="S50" s="7"/>
      <c r="T50" s="7"/>
      <c r="U50" s="8"/>
      <c r="V50" s="8"/>
      <c r="W50" s="8"/>
      <c r="X50" s="45"/>
      <c r="Y50" s="45"/>
      <c r="Z50" s="47"/>
      <c r="AA50" s="45"/>
      <c r="AB50" s="11"/>
      <c r="AC50" s="15"/>
      <c r="AD50" s="15"/>
      <c r="AE50" s="15"/>
    </row>
    <row r="51" spans="1:31" ht="65.099999999999994" customHeight="1" x14ac:dyDescent="0.25">
      <c r="A51" s="48"/>
      <c r="B51" s="48"/>
      <c r="C51" s="49"/>
      <c r="D51" s="50"/>
      <c r="E51" s="13"/>
      <c r="F51" s="28"/>
      <c r="G51" s="43"/>
      <c r="H51" s="5"/>
      <c r="I51" s="6"/>
      <c r="J51" s="9"/>
      <c r="K51" s="9"/>
      <c r="L51" s="9"/>
      <c r="M51" s="44"/>
      <c r="N51" s="44"/>
      <c r="O51" s="44"/>
      <c r="P51" s="44"/>
      <c r="Q51" s="10"/>
      <c r="R51" s="7"/>
      <c r="S51" s="7"/>
      <c r="T51" s="7"/>
      <c r="U51" s="8"/>
      <c r="V51" s="8"/>
      <c r="W51" s="8"/>
      <c r="X51" s="45"/>
      <c r="Y51" s="45"/>
      <c r="Z51" s="47"/>
      <c r="AA51" s="45"/>
      <c r="AB51" s="11"/>
      <c r="AC51" s="15"/>
      <c r="AD51" s="15"/>
      <c r="AE51" s="15"/>
    </row>
    <row r="52" spans="1:31" ht="65.099999999999994" customHeight="1" x14ac:dyDescent="0.25">
      <c r="A52" s="48"/>
      <c r="B52" s="48"/>
      <c r="C52" s="49"/>
      <c r="D52" s="50"/>
      <c r="E52" s="13"/>
      <c r="F52" s="28"/>
      <c r="G52" s="43"/>
      <c r="H52" s="5"/>
      <c r="I52" s="6"/>
      <c r="J52" s="9"/>
      <c r="K52" s="9"/>
      <c r="L52" s="9"/>
      <c r="M52" s="44"/>
      <c r="N52" s="44"/>
      <c r="O52" s="44"/>
      <c r="P52" s="44"/>
      <c r="Q52" s="10"/>
      <c r="R52" s="7"/>
      <c r="S52" s="7"/>
      <c r="T52" s="7"/>
      <c r="U52" s="8"/>
      <c r="V52" s="8"/>
      <c r="W52" s="8"/>
      <c r="X52" s="45"/>
      <c r="Y52" s="45"/>
      <c r="Z52" s="47"/>
      <c r="AA52" s="45"/>
      <c r="AB52" s="11"/>
      <c r="AC52" s="15"/>
      <c r="AD52" s="15"/>
      <c r="AE52" s="15"/>
    </row>
    <row r="53" spans="1:31" ht="65.099999999999994" customHeight="1" x14ac:dyDescent="0.25">
      <c r="A53" s="48"/>
      <c r="B53" s="48"/>
      <c r="C53" s="49"/>
      <c r="D53" s="50"/>
      <c r="E53" s="13"/>
      <c r="F53" s="28"/>
      <c r="G53" s="43"/>
      <c r="H53" s="5"/>
      <c r="I53" s="6"/>
      <c r="J53" s="9"/>
      <c r="K53" s="9"/>
      <c r="L53" s="9"/>
      <c r="M53" s="44"/>
      <c r="N53" s="44"/>
      <c r="O53" s="44"/>
      <c r="P53" s="44"/>
      <c r="Q53" s="10"/>
      <c r="R53" s="7"/>
      <c r="S53" s="7"/>
      <c r="T53" s="7"/>
      <c r="U53" s="8"/>
      <c r="V53" s="8"/>
      <c r="W53" s="8"/>
      <c r="X53" s="45"/>
      <c r="Y53" s="45"/>
      <c r="Z53" s="47"/>
      <c r="AA53" s="45"/>
      <c r="AB53" s="11"/>
      <c r="AC53" s="15"/>
      <c r="AD53" s="15"/>
      <c r="AE53" s="15"/>
    </row>
    <row r="54" spans="1:31" ht="65.099999999999994" customHeight="1" x14ac:dyDescent="0.25">
      <c r="A54" s="48"/>
      <c r="B54" s="48"/>
      <c r="C54" s="49"/>
      <c r="D54" s="50"/>
      <c r="E54" s="13"/>
      <c r="F54" s="28"/>
      <c r="G54" s="43"/>
      <c r="H54" s="5"/>
      <c r="I54" s="6"/>
      <c r="J54" s="9"/>
      <c r="K54" s="9"/>
      <c r="L54" s="9"/>
      <c r="M54" s="44"/>
      <c r="N54" s="44"/>
      <c r="O54" s="44"/>
      <c r="P54" s="44"/>
      <c r="Q54" s="10"/>
      <c r="R54" s="7"/>
      <c r="S54" s="7"/>
      <c r="T54" s="7"/>
      <c r="U54" s="8"/>
      <c r="V54" s="8"/>
      <c r="W54" s="8"/>
      <c r="X54" s="45"/>
      <c r="Y54" s="45"/>
      <c r="Z54" s="47"/>
      <c r="AA54" s="45"/>
      <c r="AB54" s="11"/>
      <c r="AC54" s="15"/>
      <c r="AD54" s="15"/>
      <c r="AE54" s="15"/>
    </row>
    <row r="55" spans="1:31" ht="65.099999999999994" customHeight="1" x14ac:dyDescent="0.25">
      <c r="A55" s="48"/>
      <c r="B55" s="48"/>
      <c r="C55" s="49"/>
      <c r="D55" s="50"/>
      <c r="E55" s="13"/>
      <c r="F55" s="28"/>
      <c r="G55" s="43"/>
      <c r="H55" s="5"/>
      <c r="I55" s="6"/>
      <c r="J55" s="9"/>
      <c r="K55" s="9"/>
      <c r="L55" s="9"/>
      <c r="M55" s="44"/>
      <c r="N55" s="44"/>
      <c r="O55" s="44"/>
      <c r="P55" s="44"/>
      <c r="Q55" s="10"/>
      <c r="R55" s="7"/>
      <c r="S55" s="7"/>
      <c r="T55" s="7"/>
      <c r="U55" s="8"/>
      <c r="V55" s="8"/>
      <c r="W55" s="8"/>
      <c r="X55" s="45"/>
      <c r="Y55" s="45"/>
      <c r="Z55" s="47"/>
      <c r="AA55" s="45"/>
      <c r="AB55" s="11"/>
      <c r="AC55" s="15"/>
      <c r="AD55" s="15"/>
      <c r="AE55" s="15"/>
    </row>
    <row r="56" spans="1:31" ht="65.099999999999994" customHeight="1" x14ac:dyDescent="0.25">
      <c r="A56" s="48"/>
      <c r="B56" s="48"/>
      <c r="C56" s="49"/>
      <c r="D56" s="50"/>
      <c r="E56" s="13"/>
      <c r="F56" s="28"/>
      <c r="G56" s="43"/>
      <c r="H56" s="5"/>
      <c r="I56" s="6"/>
      <c r="J56" s="9"/>
      <c r="K56" s="9"/>
      <c r="L56" s="9"/>
      <c r="M56" s="44"/>
      <c r="N56" s="44"/>
      <c r="O56" s="44"/>
      <c r="P56" s="44"/>
      <c r="Q56" s="10"/>
      <c r="R56" s="7"/>
      <c r="S56" s="7"/>
      <c r="T56" s="7"/>
      <c r="U56" s="8"/>
      <c r="V56" s="8"/>
      <c r="W56" s="8"/>
      <c r="X56" s="45"/>
      <c r="Y56" s="45"/>
      <c r="Z56" s="47"/>
      <c r="AA56" s="45"/>
      <c r="AB56" s="11"/>
      <c r="AC56" s="15"/>
      <c r="AD56" s="15"/>
      <c r="AE56" s="15"/>
    </row>
    <row r="57" spans="1:31" ht="65.099999999999994" customHeight="1" x14ac:dyDescent="0.25">
      <c r="A57" s="48"/>
      <c r="B57" s="48"/>
      <c r="C57" s="49"/>
      <c r="D57" s="50"/>
      <c r="E57" s="13"/>
      <c r="F57" s="28"/>
      <c r="G57" s="43"/>
      <c r="H57" s="5"/>
      <c r="I57" s="6"/>
      <c r="J57" s="9"/>
      <c r="K57" s="9"/>
      <c r="L57" s="9"/>
      <c r="M57" s="44"/>
      <c r="N57" s="44"/>
      <c r="O57" s="44"/>
      <c r="P57" s="44"/>
      <c r="Q57" s="10"/>
      <c r="R57" s="7"/>
      <c r="S57" s="7"/>
      <c r="T57" s="7"/>
      <c r="U57" s="8"/>
      <c r="V57" s="8"/>
      <c r="W57" s="8"/>
      <c r="X57" s="45"/>
      <c r="Y57" s="45"/>
      <c r="Z57" s="47"/>
      <c r="AA57" s="45"/>
      <c r="AB57" s="11"/>
      <c r="AC57" s="15"/>
      <c r="AD57" s="15"/>
      <c r="AE57" s="15"/>
    </row>
    <row r="58" spans="1:31" ht="65.099999999999994" customHeight="1" x14ac:dyDescent="0.25">
      <c r="A58" s="48"/>
      <c r="B58" s="48"/>
      <c r="C58" s="49"/>
      <c r="D58" s="50"/>
      <c r="E58" s="13"/>
      <c r="F58" s="28"/>
      <c r="G58" s="43"/>
      <c r="H58" s="5"/>
      <c r="I58" s="6"/>
      <c r="J58" s="9"/>
      <c r="K58" s="9"/>
      <c r="L58" s="9"/>
      <c r="M58" s="44"/>
      <c r="N58" s="44"/>
      <c r="O58" s="44"/>
      <c r="P58" s="44"/>
      <c r="Q58" s="10"/>
      <c r="R58" s="7"/>
      <c r="S58" s="7"/>
      <c r="T58" s="7"/>
      <c r="U58" s="8"/>
      <c r="V58" s="8"/>
      <c r="W58" s="8"/>
      <c r="X58" s="45"/>
      <c r="Y58" s="45"/>
      <c r="Z58" s="47"/>
      <c r="AA58" s="45"/>
      <c r="AB58" s="11"/>
      <c r="AC58" s="15"/>
      <c r="AD58" s="15"/>
      <c r="AE58" s="15"/>
    </row>
    <row r="59" spans="1:31" ht="65.099999999999994" customHeight="1" x14ac:dyDescent="0.25">
      <c r="A59" s="48"/>
      <c r="B59" s="48"/>
      <c r="C59" s="49"/>
      <c r="D59" s="50"/>
      <c r="E59" s="13"/>
      <c r="F59" s="28"/>
      <c r="G59" s="43"/>
      <c r="H59" s="5"/>
      <c r="I59" s="6"/>
      <c r="J59" s="9"/>
      <c r="K59" s="9"/>
      <c r="L59" s="9"/>
      <c r="M59" s="44"/>
      <c r="N59" s="44"/>
      <c r="O59" s="44"/>
      <c r="P59" s="44"/>
      <c r="Q59" s="10"/>
      <c r="R59" s="7"/>
      <c r="S59" s="7"/>
      <c r="T59" s="7"/>
      <c r="U59" s="8"/>
      <c r="V59" s="8"/>
      <c r="W59" s="8"/>
      <c r="X59" s="45"/>
      <c r="Y59" s="45"/>
      <c r="Z59" s="47"/>
      <c r="AA59" s="45"/>
      <c r="AB59" s="11"/>
      <c r="AC59" s="15"/>
      <c r="AD59" s="15"/>
      <c r="AE59" s="15"/>
    </row>
    <row r="60" spans="1:31" ht="65.099999999999994" customHeight="1" x14ac:dyDescent="0.25">
      <c r="A60" s="48"/>
      <c r="B60" s="48"/>
      <c r="C60" s="49"/>
      <c r="D60" s="50"/>
      <c r="E60" s="13"/>
      <c r="F60" s="28"/>
      <c r="G60" s="43"/>
      <c r="H60" s="5"/>
      <c r="I60" s="6"/>
      <c r="J60" s="9"/>
      <c r="K60" s="9"/>
      <c r="L60" s="9"/>
      <c r="M60" s="44"/>
      <c r="N60" s="44"/>
      <c r="O60" s="44"/>
      <c r="P60" s="44"/>
      <c r="Q60" s="10"/>
      <c r="R60" s="7"/>
      <c r="S60" s="7"/>
      <c r="T60" s="7"/>
      <c r="U60" s="8"/>
      <c r="V60" s="8"/>
      <c r="W60" s="8"/>
      <c r="X60" s="45"/>
      <c r="Y60" s="45"/>
      <c r="Z60" s="47"/>
      <c r="AA60" s="45"/>
      <c r="AB60" s="11"/>
      <c r="AC60" s="15"/>
      <c r="AD60" s="15"/>
      <c r="AE60" s="15"/>
    </row>
    <row r="61" spans="1:31" ht="65.099999999999994" customHeight="1" x14ac:dyDescent="0.25">
      <c r="A61" s="48"/>
      <c r="B61" s="48"/>
      <c r="C61" s="49"/>
      <c r="D61" s="50"/>
      <c r="E61" s="13"/>
      <c r="F61" s="28"/>
      <c r="G61" s="43"/>
      <c r="H61" s="5"/>
      <c r="I61" s="6"/>
      <c r="J61" s="9"/>
      <c r="K61" s="9"/>
      <c r="L61" s="9"/>
      <c r="M61" s="44"/>
      <c r="N61" s="44"/>
      <c r="O61" s="44"/>
      <c r="P61" s="44"/>
      <c r="Q61" s="10"/>
      <c r="R61" s="7"/>
      <c r="S61" s="7"/>
      <c r="T61" s="7"/>
      <c r="U61" s="8"/>
      <c r="V61" s="8"/>
      <c r="W61" s="8"/>
      <c r="X61" s="45"/>
      <c r="Y61" s="45"/>
      <c r="Z61" s="47"/>
      <c r="AA61" s="45"/>
      <c r="AB61" s="11"/>
      <c r="AC61" s="15"/>
      <c r="AD61" s="15"/>
      <c r="AE61" s="15"/>
    </row>
    <row r="62" spans="1:31" ht="65.099999999999994" customHeight="1" x14ac:dyDescent="0.25">
      <c r="A62" s="48"/>
      <c r="B62" s="48"/>
      <c r="C62" s="49"/>
      <c r="D62" s="50"/>
      <c r="E62" s="13"/>
      <c r="F62" s="28"/>
      <c r="G62" s="43"/>
      <c r="H62" s="5"/>
      <c r="I62" s="6"/>
      <c r="J62" s="9"/>
      <c r="K62" s="9"/>
      <c r="L62" s="9"/>
      <c r="M62" s="44"/>
      <c r="N62" s="44"/>
      <c r="O62" s="44"/>
      <c r="P62" s="44"/>
      <c r="Q62" s="10"/>
      <c r="R62" s="7"/>
      <c r="S62" s="7"/>
      <c r="T62" s="7"/>
      <c r="U62" s="8"/>
      <c r="V62" s="8"/>
      <c r="W62" s="8"/>
      <c r="X62" s="45"/>
      <c r="Y62" s="45"/>
      <c r="Z62" s="47"/>
      <c r="AA62" s="45"/>
      <c r="AB62" s="11"/>
      <c r="AC62" s="15"/>
      <c r="AD62" s="15"/>
      <c r="AE62" s="15"/>
    </row>
    <row r="63" spans="1:31" ht="65.099999999999994" customHeight="1" x14ac:dyDescent="0.25">
      <c r="A63" s="48"/>
      <c r="B63" s="48"/>
      <c r="C63" s="49"/>
      <c r="D63" s="50"/>
      <c r="E63" s="13"/>
      <c r="F63" s="28"/>
      <c r="G63" s="43"/>
      <c r="H63" s="5"/>
      <c r="I63" s="6"/>
      <c r="J63" s="9"/>
      <c r="K63" s="9"/>
      <c r="L63" s="9"/>
      <c r="M63" s="44"/>
      <c r="N63" s="44"/>
      <c r="O63" s="44"/>
      <c r="P63" s="44"/>
      <c r="Q63" s="10"/>
      <c r="R63" s="7"/>
      <c r="S63" s="7"/>
      <c r="T63" s="7"/>
      <c r="U63" s="8"/>
      <c r="V63" s="8"/>
      <c r="W63" s="8"/>
      <c r="X63" s="45"/>
      <c r="Y63" s="45"/>
      <c r="Z63" s="47"/>
      <c r="AA63" s="45"/>
      <c r="AB63" s="11"/>
      <c r="AC63" s="15"/>
      <c r="AD63" s="15"/>
      <c r="AE63" s="15"/>
    </row>
    <row r="64" spans="1:31" ht="65.099999999999994" customHeight="1" x14ac:dyDescent="0.25">
      <c r="A64" s="48"/>
      <c r="B64" s="48"/>
      <c r="C64" s="49"/>
      <c r="D64" s="50"/>
      <c r="E64" s="13"/>
      <c r="F64" s="28"/>
      <c r="G64" s="43"/>
      <c r="H64" s="5"/>
      <c r="I64" s="6"/>
      <c r="J64" s="9"/>
      <c r="K64" s="9"/>
      <c r="L64" s="9"/>
      <c r="M64" s="44"/>
      <c r="N64" s="44"/>
      <c r="O64" s="44"/>
      <c r="P64" s="44"/>
      <c r="Q64" s="10"/>
      <c r="R64" s="7"/>
      <c r="S64" s="7"/>
      <c r="T64" s="7"/>
      <c r="U64" s="8"/>
      <c r="V64" s="8"/>
      <c r="W64" s="8"/>
      <c r="X64" s="45"/>
      <c r="Y64" s="45"/>
      <c r="Z64" s="47"/>
      <c r="AA64" s="45"/>
      <c r="AB64" s="11"/>
      <c r="AC64" s="15"/>
      <c r="AD64" s="15"/>
      <c r="AE64" s="15"/>
    </row>
    <row r="65" spans="1:31" ht="65.099999999999994" customHeight="1" x14ac:dyDescent="0.25">
      <c r="A65" s="48"/>
      <c r="B65" s="48"/>
      <c r="C65" s="49"/>
      <c r="D65" s="50"/>
      <c r="E65" s="13"/>
      <c r="F65" s="28"/>
      <c r="G65" s="43"/>
      <c r="H65" s="5"/>
      <c r="I65" s="6"/>
      <c r="J65" s="9"/>
      <c r="K65" s="9"/>
      <c r="L65" s="9"/>
      <c r="M65" s="44"/>
      <c r="N65" s="44"/>
      <c r="O65" s="44"/>
      <c r="P65" s="44"/>
      <c r="Q65" s="10"/>
      <c r="R65" s="7"/>
      <c r="S65" s="7"/>
      <c r="T65" s="7"/>
      <c r="U65" s="8"/>
      <c r="V65" s="8"/>
      <c r="W65" s="8"/>
      <c r="X65" s="45"/>
      <c r="Y65" s="45"/>
      <c r="Z65" s="47"/>
      <c r="AA65" s="45"/>
      <c r="AB65" s="11"/>
      <c r="AC65" s="15"/>
      <c r="AD65" s="15"/>
      <c r="AE65" s="15"/>
    </row>
    <row r="66" spans="1:31" ht="65.099999999999994" customHeight="1" x14ac:dyDescent="0.25">
      <c r="A66" s="48"/>
      <c r="B66" s="48"/>
      <c r="C66" s="49"/>
      <c r="D66" s="50"/>
      <c r="E66" s="13"/>
      <c r="F66" s="28"/>
      <c r="G66" s="43"/>
      <c r="H66" s="5"/>
      <c r="I66" s="6"/>
      <c r="J66" s="9"/>
      <c r="K66" s="9"/>
      <c r="L66" s="9"/>
      <c r="M66" s="44"/>
      <c r="N66" s="44"/>
      <c r="O66" s="44"/>
      <c r="P66" s="44"/>
      <c r="Q66" s="10"/>
      <c r="R66" s="7"/>
      <c r="S66" s="7"/>
      <c r="T66" s="7"/>
      <c r="U66" s="8"/>
      <c r="V66" s="8"/>
      <c r="W66" s="8"/>
      <c r="X66" s="45"/>
      <c r="Y66" s="45"/>
      <c r="Z66" s="47"/>
      <c r="AA66" s="45"/>
      <c r="AB66" s="11"/>
      <c r="AC66" s="15"/>
      <c r="AD66" s="15"/>
      <c r="AE66" s="15"/>
    </row>
    <row r="67" spans="1:31" ht="65.099999999999994" customHeight="1" x14ac:dyDescent="0.25">
      <c r="A67" s="48"/>
      <c r="B67" s="48"/>
      <c r="C67" s="49"/>
      <c r="D67" s="50"/>
      <c r="E67" s="13"/>
      <c r="F67" s="28"/>
      <c r="G67" s="43"/>
      <c r="H67" s="5"/>
      <c r="I67" s="6"/>
      <c r="J67" s="9"/>
      <c r="K67" s="9"/>
      <c r="L67" s="9"/>
      <c r="M67" s="44"/>
      <c r="N67" s="44"/>
      <c r="O67" s="44"/>
      <c r="P67" s="44"/>
      <c r="Q67" s="10"/>
      <c r="R67" s="7"/>
      <c r="S67" s="7"/>
      <c r="T67" s="7"/>
      <c r="U67" s="8"/>
      <c r="V67" s="8"/>
      <c r="W67" s="8"/>
      <c r="X67" s="45"/>
      <c r="Y67" s="45"/>
      <c r="Z67" s="47"/>
      <c r="AA67" s="45"/>
      <c r="AB67" s="11"/>
      <c r="AC67" s="15"/>
      <c r="AD67" s="15"/>
      <c r="AE67" s="15"/>
    </row>
    <row r="68" spans="1:31" ht="65.099999999999994" customHeight="1" x14ac:dyDescent="0.25">
      <c r="A68" s="48"/>
      <c r="B68" s="48"/>
      <c r="C68" s="49"/>
      <c r="D68" s="50"/>
      <c r="E68" s="13"/>
      <c r="F68" s="28"/>
      <c r="G68" s="43"/>
      <c r="H68" s="5"/>
      <c r="I68" s="6"/>
      <c r="J68" s="9"/>
      <c r="K68" s="9"/>
      <c r="L68" s="9"/>
      <c r="M68" s="44"/>
      <c r="N68" s="44"/>
      <c r="O68" s="44"/>
      <c r="P68" s="44"/>
      <c r="Q68" s="10"/>
      <c r="R68" s="7"/>
      <c r="S68" s="7"/>
      <c r="T68" s="7"/>
      <c r="U68" s="8"/>
      <c r="V68" s="8"/>
      <c r="W68" s="8"/>
      <c r="X68" s="45"/>
      <c r="Y68" s="45"/>
      <c r="Z68" s="47"/>
      <c r="AA68" s="45"/>
      <c r="AB68" s="11"/>
      <c r="AC68" s="15"/>
      <c r="AD68" s="15"/>
      <c r="AE68" s="15"/>
    </row>
    <row r="69" spans="1:31" ht="65.099999999999994" customHeight="1" x14ac:dyDescent="0.25">
      <c r="A69" s="48"/>
      <c r="B69" s="48"/>
      <c r="C69" s="49"/>
      <c r="D69" s="50"/>
      <c r="E69" s="13"/>
      <c r="F69" s="28"/>
      <c r="G69" s="43"/>
      <c r="H69" s="5"/>
      <c r="I69" s="6"/>
      <c r="J69" s="9"/>
      <c r="K69" s="9"/>
      <c r="L69" s="9"/>
      <c r="M69" s="44"/>
      <c r="N69" s="44"/>
      <c r="O69" s="44"/>
      <c r="P69" s="44"/>
      <c r="Q69" s="10"/>
      <c r="R69" s="7"/>
      <c r="S69" s="7"/>
      <c r="T69" s="7"/>
      <c r="U69" s="8"/>
      <c r="V69" s="8"/>
      <c r="W69" s="8"/>
      <c r="X69" s="45"/>
      <c r="Y69" s="45"/>
      <c r="Z69" s="47"/>
      <c r="AA69" s="45"/>
      <c r="AB69" s="11"/>
      <c r="AC69" s="15"/>
      <c r="AD69" s="15"/>
      <c r="AE69" s="15"/>
    </row>
    <row r="70" spans="1:31" ht="65.099999999999994" customHeight="1" x14ac:dyDescent="0.65"/>
    <row r="71" spans="1:31" ht="65.099999999999994" customHeight="1" x14ac:dyDescent="0.65"/>
    <row r="72" spans="1:31" ht="65.099999999999994" customHeight="1" x14ac:dyDescent="0.65"/>
    <row r="73" spans="1:31" ht="65.099999999999994" customHeight="1" x14ac:dyDescent="0.65"/>
    <row r="74" spans="1:31" ht="65.099999999999994" customHeight="1" x14ac:dyDescent="0.65"/>
    <row r="75" spans="1:31" ht="65.099999999999994" customHeight="1" x14ac:dyDescent="0.65"/>
    <row r="76" spans="1:31" ht="65.099999999999994" customHeight="1" x14ac:dyDescent="0.65"/>
    <row r="77" spans="1:31" ht="65.099999999999994" customHeight="1" x14ac:dyDescent="0.65"/>
    <row r="78" spans="1:31" ht="65.099999999999994" customHeight="1" x14ac:dyDescent="0.65"/>
    <row r="79" spans="1:31" ht="65.099999999999994" customHeight="1" x14ac:dyDescent="0.65"/>
    <row r="80" spans="1:31" ht="65.099999999999994" customHeight="1" x14ac:dyDescent="0.65"/>
    <row r="81" ht="65.099999999999994" customHeight="1" x14ac:dyDescent="0.65"/>
    <row r="82" ht="65.099999999999994" customHeight="1" x14ac:dyDescent="0.65"/>
    <row r="83" ht="65.099999999999994" customHeight="1" x14ac:dyDescent="0.65"/>
    <row r="84" ht="65.099999999999994" customHeight="1" x14ac:dyDescent="0.65"/>
    <row r="85" ht="65.099999999999994" customHeight="1" x14ac:dyDescent="0.65"/>
    <row r="86" ht="65.099999999999994" customHeight="1" x14ac:dyDescent="0.65"/>
    <row r="87" ht="65.099999999999994" customHeight="1" x14ac:dyDescent="0.65"/>
    <row r="88" ht="65.099999999999994" customHeight="1" x14ac:dyDescent="0.65"/>
    <row r="89" ht="65.099999999999994" customHeight="1" x14ac:dyDescent="0.65"/>
    <row r="90" ht="65.099999999999994" customHeight="1" x14ac:dyDescent="0.65"/>
    <row r="91" ht="65.099999999999994" customHeight="1" x14ac:dyDescent="0.65"/>
    <row r="92" ht="65.099999999999994" customHeight="1" x14ac:dyDescent="0.65"/>
    <row r="93" ht="65.099999999999994" customHeight="1" x14ac:dyDescent="0.65"/>
    <row r="94" ht="65.099999999999994" customHeight="1" x14ac:dyDescent="0.65"/>
    <row r="95" ht="65.099999999999994" customHeight="1" x14ac:dyDescent="0.65"/>
    <row r="96" ht="65.099999999999994" customHeight="1" x14ac:dyDescent="0.65"/>
    <row r="97" ht="65.099999999999994" customHeight="1" x14ac:dyDescent="0.65"/>
    <row r="98" ht="65.099999999999994" customHeight="1" x14ac:dyDescent="0.65"/>
    <row r="99" ht="65.099999999999994" customHeight="1" x14ac:dyDescent="0.65"/>
    <row r="100" ht="65.099999999999994" customHeight="1" x14ac:dyDescent="0.65"/>
    <row r="101" ht="65.099999999999994" customHeight="1" x14ac:dyDescent="0.65"/>
    <row r="102" ht="65.099999999999994" customHeight="1" x14ac:dyDescent="0.65"/>
    <row r="103" ht="65.099999999999994" customHeight="1" x14ac:dyDescent="0.65"/>
    <row r="104" ht="65.099999999999994" customHeight="1" x14ac:dyDescent="0.65"/>
    <row r="105" ht="65.099999999999994" customHeight="1" x14ac:dyDescent="0.65"/>
    <row r="106" ht="65.099999999999994" customHeight="1" x14ac:dyDescent="0.65"/>
    <row r="107" ht="65.099999999999994" customHeight="1" x14ac:dyDescent="0.65"/>
    <row r="108" ht="65.099999999999994" customHeight="1" x14ac:dyDescent="0.65"/>
    <row r="109" ht="65.099999999999994" customHeight="1" x14ac:dyDescent="0.65"/>
    <row r="110" ht="65.099999999999994" customHeight="1" x14ac:dyDescent="0.65"/>
    <row r="111" ht="65.099999999999994" customHeight="1" x14ac:dyDescent="0.65"/>
    <row r="112" ht="65.099999999999994" customHeight="1" x14ac:dyDescent="0.65"/>
    <row r="113" ht="65.099999999999994" customHeight="1" x14ac:dyDescent="0.65"/>
    <row r="114" ht="65.099999999999994" customHeight="1" x14ac:dyDescent="0.65"/>
    <row r="115" ht="65.099999999999994" customHeight="1" x14ac:dyDescent="0.65"/>
    <row r="116" ht="65.099999999999994" customHeight="1" x14ac:dyDescent="0.65"/>
    <row r="117" ht="65.099999999999994" customHeight="1" x14ac:dyDescent="0.65"/>
    <row r="118" ht="65.099999999999994" customHeight="1" x14ac:dyDescent="0.65"/>
    <row r="119" ht="65.099999999999994" customHeight="1" x14ac:dyDescent="0.65"/>
    <row r="120" ht="65.099999999999994" customHeight="1" x14ac:dyDescent="0.65"/>
    <row r="121" ht="65.099999999999994" customHeight="1" x14ac:dyDescent="0.65"/>
    <row r="122" ht="65.099999999999994" customHeight="1" x14ac:dyDescent="0.65"/>
    <row r="123" ht="65.099999999999994" customHeight="1" x14ac:dyDescent="0.65"/>
    <row r="124" ht="65.099999999999994" customHeight="1" x14ac:dyDescent="0.65"/>
    <row r="125" ht="65.099999999999994" customHeight="1" x14ac:dyDescent="0.65"/>
    <row r="126" ht="65.099999999999994" customHeight="1" x14ac:dyDescent="0.65"/>
    <row r="127" ht="65.099999999999994" customHeight="1" x14ac:dyDescent="0.65"/>
    <row r="128" ht="65.099999999999994" customHeight="1" x14ac:dyDescent="0.65"/>
    <row r="129" ht="65.099999999999994" customHeight="1" x14ac:dyDescent="0.65"/>
    <row r="130" ht="65.099999999999994" customHeight="1" x14ac:dyDescent="0.65"/>
    <row r="131" ht="65.099999999999994" customHeight="1" x14ac:dyDescent="0.65"/>
    <row r="132" ht="65.099999999999994" customHeight="1" x14ac:dyDescent="0.65"/>
    <row r="133" ht="65.099999999999994" customHeight="1" x14ac:dyDescent="0.65"/>
    <row r="134" ht="65.099999999999994" customHeight="1" x14ac:dyDescent="0.65"/>
    <row r="135" ht="65.099999999999994" customHeight="1" x14ac:dyDescent="0.65"/>
    <row r="136" ht="65.099999999999994" customHeight="1" x14ac:dyDescent="0.65"/>
    <row r="137" ht="65.099999999999994" customHeight="1" x14ac:dyDescent="0.65"/>
    <row r="138" ht="65.099999999999994" customHeight="1" x14ac:dyDescent="0.65"/>
    <row r="139" ht="65.099999999999994" customHeight="1" x14ac:dyDescent="0.65"/>
    <row r="140" ht="65.099999999999994" customHeight="1" x14ac:dyDescent="0.65"/>
    <row r="141" ht="65.099999999999994" customHeight="1" x14ac:dyDescent="0.65"/>
    <row r="142" ht="65.099999999999994" customHeight="1" x14ac:dyDescent="0.65"/>
    <row r="143" ht="65.099999999999994" customHeight="1" x14ac:dyDescent="0.65"/>
    <row r="144" ht="65.099999999999994" customHeight="1" x14ac:dyDescent="0.65"/>
    <row r="145" ht="65.099999999999994" customHeight="1" x14ac:dyDescent="0.65"/>
    <row r="146" ht="65.099999999999994" customHeight="1" x14ac:dyDescent="0.65"/>
    <row r="147" ht="65.099999999999994" customHeight="1" x14ac:dyDescent="0.65"/>
    <row r="148" ht="65.099999999999994" customHeight="1" x14ac:dyDescent="0.65"/>
    <row r="149" ht="65.099999999999994" customHeight="1" x14ac:dyDescent="0.65"/>
    <row r="150" ht="65.099999999999994" customHeight="1" x14ac:dyDescent="0.65"/>
    <row r="151" ht="65.099999999999994" customHeight="1" x14ac:dyDescent="0.65"/>
    <row r="152" ht="65.099999999999994" customHeight="1" x14ac:dyDescent="0.65"/>
    <row r="153" ht="65.099999999999994" customHeight="1" x14ac:dyDescent="0.65"/>
    <row r="154" ht="65.099999999999994" customHeight="1" x14ac:dyDescent="0.65"/>
    <row r="155" ht="65.099999999999994" customHeight="1" x14ac:dyDescent="0.65"/>
    <row r="156" ht="65.099999999999994" customHeight="1" x14ac:dyDescent="0.65"/>
    <row r="157" ht="65.099999999999994" customHeight="1" x14ac:dyDescent="0.65"/>
    <row r="158" ht="65.099999999999994" customHeight="1" x14ac:dyDescent="0.65"/>
    <row r="159" ht="65.099999999999994" customHeight="1" x14ac:dyDescent="0.65"/>
    <row r="160" ht="65.099999999999994" customHeight="1" x14ac:dyDescent="0.65"/>
    <row r="161" ht="65.099999999999994" customHeight="1" x14ac:dyDescent="0.65"/>
    <row r="162" ht="65.099999999999994" customHeight="1" x14ac:dyDescent="0.65"/>
    <row r="163" ht="65.099999999999994" customHeight="1" x14ac:dyDescent="0.65"/>
    <row r="164" ht="65.099999999999994" customHeight="1" x14ac:dyDescent="0.65"/>
    <row r="165" ht="65.099999999999994" customHeight="1" x14ac:dyDescent="0.65"/>
    <row r="166" ht="65.099999999999994" customHeight="1" x14ac:dyDescent="0.65"/>
    <row r="167" ht="65.099999999999994" customHeight="1" x14ac:dyDescent="0.65"/>
    <row r="168" ht="65.099999999999994" customHeight="1" x14ac:dyDescent="0.65"/>
    <row r="169" ht="65.099999999999994" customHeight="1" x14ac:dyDescent="0.65"/>
    <row r="170" ht="65.099999999999994" customHeight="1" x14ac:dyDescent="0.65"/>
    <row r="171" ht="65.099999999999994" customHeight="1" x14ac:dyDescent="0.65"/>
    <row r="172" ht="65.099999999999994" customHeight="1" x14ac:dyDescent="0.65"/>
    <row r="173" ht="65.099999999999994" customHeight="1" x14ac:dyDescent="0.65"/>
    <row r="174" ht="65.099999999999994" customHeight="1" x14ac:dyDescent="0.65"/>
    <row r="175" ht="65.099999999999994" customHeight="1" x14ac:dyDescent="0.65"/>
    <row r="176" ht="65.099999999999994" customHeight="1" x14ac:dyDescent="0.65"/>
    <row r="177" ht="65.099999999999994" customHeight="1" x14ac:dyDescent="0.65"/>
    <row r="178" ht="65.099999999999994" customHeight="1" x14ac:dyDescent="0.65"/>
    <row r="179" ht="65.099999999999994" customHeight="1" x14ac:dyDescent="0.65"/>
    <row r="180" ht="65.099999999999994" customHeight="1" x14ac:dyDescent="0.65"/>
    <row r="181" ht="65.099999999999994" customHeight="1" x14ac:dyDescent="0.65"/>
    <row r="182" ht="65.099999999999994" customHeight="1" x14ac:dyDescent="0.65"/>
    <row r="183" ht="65.099999999999994" customHeight="1" x14ac:dyDescent="0.65"/>
    <row r="184" ht="65.099999999999994" customHeight="1" x14ac:dyDescent="0.65"/>
    <row r="185" ht="65.099999999999994" customHeight="1" x14ac:dyDescent="0.65"/>
    <row r="186" ht="65.099999999999994" customHeight="1" x14ac:dyDescent="0.65"/>
    <row r="187" ht="65.099999999999994" customHeight="1" x14ac:dyDescent="0.65"/>
    <row r="188" ht="65.099999999999994" customHeight="1" x14ac:dyDescent="0.65"/>
    <row r="189" ht="65.099999999999994" customHeight="1" x14ac:dyDescent="0.65"/>
    <row r="190" ht="65.099999999999994" customHeight="1" x14ac:dyDescent="0.65"/>
    <row r="191" ht="65.099999999999994" customHeight="1" x14ac:dyDescent="0.65"/>
    <row r="192" ht="65.099999999999994" customHeight="1" x14ac:dyDescent="0.65"/>
    <row r="193" ht="65.099999999999994" customHeight="1" x14ac:dyDescent="0.65"/>
    <row r="194" ht="65.099999999999994" customHeight="1" x14ac:dyDescent="0.65"/>
    <row r="195" ht="65.099999999999994" customHeight="1" x14ac:dyDescent="0.65"/>
    <row r="196" ht="65.099999999999994" customHeight="1" x14ac:dyDescent="0.65"/>
    <row r="197" ht="65.099999999999994" customHeight="1" x14ac:dyDescent="0.65"/>
    <row r="198" ht="65.099999999999994" customHeight="1" x14ac:dyDescent="0.65"/>
    <row r="199" ht="65.099999999999994" customHeight="1" x14ac:dyDescent="0.65"/>
    <row r="200" ht="65.099999999999994" customHeight="1" x14ac:dyDescent="0.65"/>
    <row r="201" ht="65.099999999999994" customHeight="1" x14ac:dyDescent="0.65"/>
    <row r="202" ht="65.099999999999994" customHeight="1" x14ac:dyDescent="0.65"/>
    <row r="203" ht="65.099999999999994" customHeight="1" x14ac:dyDescent="0.65"/>
    <row r="204" ht="65.099999999999994" customHeight="1" x14ac:dyDescent="0.65"/>
    <row r="205" ht="65.099999999999994" customHeight="1" x14ac:dyDescent="0.65"/>
    <row r="206" ht="65.099999999999994" customHeight="1" x14ac:dyDescent="0.65"/>
    <row r="207" ht="65.099999999999994" customHeight="1" x14ac:dyDescent="0.65"/>
    <row r="208" ht="65.099999999999994" customHeight="1" x14ac:dyDescent="0.65"/>
    <row r="209" ht="65.099999999999994" customHeight="1" x14ac:dyDescent="0.65"/>
    <row r="210" ht="65.099999999999994" customHeight="1" x14ac:dyDescent="0.65"/>
    <row r="211" ht="65.099999999999994" customHeight="1" x14ac:dyDescent="0.65"/>
    <row r="212" ht="65.099999999999994" customHeight="1" x14ac:dyDescent="0.65"/>
    <row r="213" ht="65.099999999999994" customHeight="1" x14ac:dyDescent="0.65"/>
    <row r="214" ht="65.099999999999994" customHeight="1" x14ac:dyDescent="0.65"/>
    <row r="215" ht="65.099999999999994" customHeight="1" x14ac:dyDescent="0.65"/>
    <row r="216" ht="65.099999999999994" customHeight="1" x14ac:dyDescent="0.65"/>
    <row r="217" ht="65.099999999999994" customHeight="1" x14ac:dyDescent="0.65"/>
    <row r="218" ht="65.099999999999994" customHeight="1" x14ac:dyDescent="0.65"/>
    <row r="219" ht="65.099999999999994" customHeight="1" x14ac:dyDescent="0.65"/>
    <row r="220" ht="65.099999999999994" customHeight="1" x14ac:dyDescent="0.65"/>
    <row r="221" ht="65.099999999999994" customHeight="1" x14ac:dyDescent="0.65"/>
    <row r="222" ht="65.099999999999994" customHeight="1" x14ac:dyDescent="0.65"/>
    <row r="223" ht="65.099999999999994" customHeight="1" x14ac:dyDescent="0.65"/>
    <row r="224" ht="65.099999999999994" customHeight="1" x14ac:dyDescent="0.65"/>
    <row r="225" ht="65.099999999999994" customHeight="1" x14ac:dyDescent="0.65"/>
    <row r="226" ht="65.099999999999994" customHeight="1" x14ac:dyDescent="0.65"/>
    <row r="227" ht="65.099999999999994" customHeight="1" x14ac:dyDescent="0.65"/>
    <row r="228" ht="65.099999999999994" customHeight="1" x14ac:dyDescent="0.65"/>
    <row r="229" ht="65.099999999999994" customHeight="1" x14ac:dyDescent="0.65"/>
    <row r="230" ht="65.099999999999994" customHeight="1" x14ac:dyDescent="0.65"/>
    <row r="231" ht="65.099999999999994" customHeight="1" x14ac:dyDescent="0.65"/>
    <row r="232" ht="65.099999999999994" customHeight="1" x14ac:dyDescent="0.65"/>
    <row r="233" ht="65.099999999999994" customHeight="1" x14ac:dyDescent="0.65"/>
    <row r="234" ht="65.099999999999994" customHeight="1" x14ac:dyDescent="0.65"/>
    <row r="235" ht="65.099999999999994" customHeight="1" x14ac:dyDescent="0.65"/>
    <row r="236" ht="65.099999999999994" customHeight="1" x14ac:dyDescent="0.65"/>
    <row r="237" ht="65.099999999999994" customHeight="1" x14ac:dyDescent="0.65"/>
    <row r="238" ht="65.099999999999994" customHeight="1" x14ac:dyDescent="0.65"/>
    <row r="239" ht="65.099999999999994" customHeight="1" x14ac:dyDescent="0.65"/>
    <row r="240" ht="65.099999999999994" customHeight="1" x14ac:dyDescent="0.65"/>
    <row r="241" ht="65.099999999999994" customHeight="1" x14ac:dyDescent="0.65"/>
    <row r="242" ht="65.099999999999994" customHeight="1" x14ac:dyDescent="0.65"/>
    <row r="243" ht="65.099999999999994" customHeight="1" x14ac:dyDescent="0.65"/>
    <row r="244" ht="65.099999999999994" customHeight="1" x14ac:dyDescent="0.65"/>
    <row r="245" ht="65.099999999999994" customHeight="1" x14ac:dyDescent="0.65"/>
    <row r="246" ht="65.099999999999994" customHeight="1" x14ac:dyDescent="0.65"/>
    <row r="247" ht="65.099999999999994" customHeight="1" x14ac:dyDescent="0.65"/>
    <row r="248" ht="65.099999999999994" customHeight="1" x14ac:dyDescent="0.65"/>
    <row r="249" ht="65.099999999999994" customHeight="1" x14ac:dyDescent="0.65"/>
    <row r="250" ht="65.099999999999994" customHeight="1" x14ac:dyDescent="0.65"/>
    <row r="251" ht="65.099999999999994" customHeight="1" x14ac:dyDescent="0.65"/>
    <row r="252" ht="65.099999999999994" customHeight="1" x14ac:dyDescent="0.65"/>
    <row r="253" ht="65.099999999999994" customHeight="1" x14ac:dyDescent="0.65"/>
    <row r="254" ht="65.099999999999994" customHeight="1" x14ac:dyDescent="0.65"/>
    <row r="255" ht="65.099999999999994" customHeight="1" x14ac:dyDescent="0.65"/>
    <row r="256" ht="65.099999999999994" customHeight="1" x14ac:dyDescent="0.65"/>
    <row r="257" ht="65.099999999999994" customHeight="1" x14ac:dyDescent="0.65"/>
    <row r="258" ht="65.099999999999994" customHeight="1" x14ac:dyDescent="0.65"/>
    <row r="259" ht="65.099999999999994" customHeight="1" x14ac:dyDescent="0.65"/>
    <row r="260" ht="65.099999999999994" customHeight="1" x14ac:dyDescent="0.65"/>
    <row r="261" ht="65.099999999999994" customHeight="1" x14ac:dyDescent="0.65"/>
    <row r="262" ht="65.099999999999994" customHeight="1" x14ac:dyDescent="0.65"/>
    <row r="263" ht="65.099999999999994" customHeight="1" x14ac:dyDescent="0.65"/>
    <row r="264" ht="65.099999999999994" customHeight="1" x14ac:dyDescent="0.65"/>
    <row r="265" ht="65.099999999999994" customHeight="1" x14ac:dyDescent="0.65"/>
    <row r="266" ht="65.099999999999994" customHeight="1" x14ac:dyDescent="0.65"/>
    <row r="267" ht="65.099999999999994" customHeight="1" x14ac:dyDescent="0.65"/>
    <row r="268" ht="65.099999999999994" customHeight="1" x14ac:dyDescent="0.65"/>
    <row r="269" ht="65.099999999999994" customHeight="1" x14ac:dyDescent="0.65"/>
    <row r="270" ht="65.099999999999994" customHeight="1" x14ac:dyDescent="0.65"/>
    <row r="271" ht="65.099999999999994" customHeight="1" x14ac:dyDescent="0.65"/>
    <row r="272" ht="65.099999999999994" customHeight="1" x14ac:dyDescent="0.65"/>
    <row r="273" ht="65.099999999999994" customHeight="1" x14ac:dyDescent="0.65"/>
    <row r="274" ht="65.099999999999994" customHeight="1" x14ac:dyDescent="0.65"/>
    <row r="275" ht="65.099999999999994" customHeight="1" x14ac:dyDescent="0.65"/>
    <row r="276" ht="65.099999999999994" customHeight="1" x14ac:dyDescent="0.65"/>
    <row r="277" ht="65.099999999999994" customHeight="1" x14ac:dyDescent="0.65"/>
    <row r="278" ht="65.099999999999994" customHeight="1" x14ac:dyDescent="0.65"/>
    <row r="279" ht="65.099999999999994" customHeight="1" x14ac:dyDescent="0.65"/>
    <row r="280" ht="65.099999999999994" customHeight="1" x14ac:dyDescent="0.65"/>
    <row r="281" ht="65.099999999999994" customHeight="1" x14ac:dyDescent="0.65"/>
    <row r="282" ht="65.099999999999994" customHeight="1" x14ac:dyDescent="0.65"/>
    <row r="283" ht="65.099999999999994" customHeight="1" x14ac:dyDescent="0.65"/>
    <row r="284" ht="65.099999999999994" customHeight="1" x14ac:dyDescent="0.65"/>
    <row r="285" ht="65.099999999999994" customHeight="1" x14ac:dyDescent="0.65"/>
    <row r="286" ht="65.099999999999994" customHeight="1" x14ac:dyDescent="0.65"/>
    <row r="287" ht="65.099999999999994" customHeight="1" x14ac:dyDescent="0.65"/>
    <row r="288" ht="65.099999999999994" customHeight="1" x14ac:dyDescent="0.65"/>
    <row r="289" ht="65.099999999999994" customHeight="1" x14ac:dyDescent="0.65"/>
    <row r="290" ht="65.099999999999994" customHeight="1" x14ac:dyDescent="0.65"/>
    <row r="291" ht="65.099999999999994" customHeight="1" x14ac:dyDescent="0.65"/>
    <row r="292" ht="65.099999999999994" customHeight="1" x14ac:dyDescent="0.65"/>
    <row r="293" ht="65.099999999999994" customHeight="1" x14ac:dyDescent="0.65"/>
    <row r="294" ht="65.099999999999994" customHeight="1" x14ac:dyDescent="0.65"/>
    <row r="295" ht="65.099999999999994" customHeight="1" x14ac:dyDescent="0.65"/>
    <row r="296" ht="65.099999999999994" customHeight="1" x14ac:dyDescent="0.65"/>
    <row r="297" ht="65.099999999999994" customHeight="1" x14ac:dyDescent="0.65"/>
    <row r="298" ht="65.099999999999994" customHeight="1" x14ac:dyDescent="0.65"/>
    <row r="299" ht="65.099999999999994" customHeight="1" x14ac:dyDescent="0.65"/>
    <row r="300" ht="65.099999999999994" customHeight="1" x14ac:dyDescent="0.65"/>
    <row r="301" ht="65.099999999999994" customHeight="1" x14ac:dyDescent="0.65"/>
    <row r="302" ht="65.099999999999994" customHeight="1" x14ac:dyDescent="0.65"/>
    <row r="303" ht="65.099999999999994" customHeight="1" x14ac:dyDescent="0.65"/>
    <row r="304" ht="65.099999999999994" customHeight="1" x14ac:dyDescent="0.65"/>
    <row r="305" ht="65.099999999999994" customHeight="1" x14ac:dyDescent="0.65"/>
    <row r="306" ht="65.099999999999994" customHeight="1" x14ac:dyDescent="0.65"/>
    <row r="307" ht="65.099999999999994" customHeight="1" x14ac:dyDescent="0.65"/>
    <row r="308" ht="65.099999999999994" customHeight="1" x14ac:dyDescent="0.65"/>
    <row r="309" ht="65.099999999999994" customHeight="1" x14ac:dyDescent="0.65"/>
    <row r="310" ht="65.099999999999994" customHeight="1" x14ac:dyDescent="0.65"/>
    <row r="311" ht="65.099999999999994" customHeight="1" x14ac:dyDescent="0.65"/>
    <row r="312" ht="65.099999999999994" customHeight="1" x14ac:dyDescent="0.65"/>
    <row r="313" ht="65.099999999999994" customHeight="1" x14ac:dyDescent="0.65"/>
    <row r="314" ht="65.099999999999994" customHeight="1" x14ac:dyDescent="0.65"/>
    <row r="315" ht="65.099999999999994" customHeight="1" x14ac:dyDescent="0.65"/>
    <row r="316" ht="65.099999999999994" customHeight="1" x14ac:dyDescent="0.65"/>
    <row r="317" ht="65.099999999999994" customHeight="1" x14ac:dyDescent="0.65"/>
    <row r="318" ht="65.099999999999994" customHeight="1" x14ac:dyDescent="0.65"/>
    <row r="319" ht="65.099999999999994" customHeight="1" x14ac:dyDescent="0.65"/>
    <row r="320" ht="65.099999999999994" customHeight="1" x14ac:dyDescent="0.65"/>
    <row r="321" ht="65.099999999999994" customHeight="1" x14ac:dyDescent="0.65"/>
    <row r="322" ht="65.099999999999994" customHeight="1" x14ac:dyDescent="0.65"/>
    <row r="323" ht="65.099999999999994" customHeight="1" x14ac:dyDescent="0.65"/>
    <row r="324" ht="65.099999999999994" customHeight="1" x14ac:dyDescent="0.65"/>
    <row r="325" ht="65.099999999999994" customHeight="1" x14ac:dyDescent="0.65"/>
    <row r="326" ht="65.099999999999994" customHeight="1" x14ac:dyDescent="0.65"/>
    <row r="327" ht="65.099999999999994" customHeight="1" x14ac:dyDescent="0.65"/>
    <row r="328" ht="65.099999999999994" customHeight="1" x14ac:dyDescent="0.65"/>
    <row r="329" ht="65.099999999999994" customHeight="1" x14ac:dyDescent="0.65"/>
    <row r="330" ht="65.099999999999994" customHeight="1" x14ac:dyDescent="0.65"/>
    <row r="331" ht="65.099999999999994" customHeight="1" x14ac:dyDescent="0.65"/>
    <row r="332" ht="65.099999999999994" customHeight="1" x14ac:dyDescent="0.65"/>
    <row r="333" ht="65.099999999999994" customHeight="1" x14ac:dyDescent="0.65"/>
    <row r="334" ht="65.099999999999994" customHeight="1" x14ac:dyDescent="0.65"/>
    <row r="335" ht="65.099999999999994" customHeight="1" x14ac:dyDescent="0.65"/>
    <row r="336" ht="65.099999999999994" customHeight="1" x14ac:dyDescent="0.65"/>
    <row r="337" ht="65.099999999999994" customHeight="1" x14ac:dyDescent="0.65"/>
    <row r="338" ht="65.099999999999994" customHeight="1" x14ac:dyDescent="0.65"/>
    <row r="339" ht="65.099999999999994" customHeight="1" x14ac:dyDescent="0.65"/>
    <row r="340" ht="65.099999999999994" customHeight="1" x14ac:dyDescent="0.65"/>
    <row r="341" ht="65.099999999999994" customHeight="1" x14ac:dyDescent="0.65"/>
    <row r="342" ht="65.099999999999994" customHeight="1" x14ac:dyDescent="0.65"/>
    <row r="343" ht="65.099999999999994" customHeight="1" x14ac:dyDescent="0.65"/>
    <row r="344" ht="65.099999999999994" customHeight="1" x14ac:dyDescent="0.65"/>
    <row r="345" ht="65.099999999999994" customHeight="1" x14ac:dyDescent="0.65"/>
    <row r="346" ht="65.099999999999994" customHeight="1" x14ac:dyDescent="0.65"/>
    <row r="347" ht="65.099999999999994" customHeight="1" x14ac:dyDescent="0.65"/>
    <row r="348" ht="65.099999999999994" customHeight="1" x14ac:dyDescent="0.65"/>
    <row r="349" ht="65.099999999999994" customHeight="1" x14ac:dyDescent="0.65"/>
    <row r="350" ht="65.099999999999994" customHeight="1" x14ac:dyDescent="0.65"/>
    <row r="351" ht="65.099999999999994" customHeight="1" x14ac:dyDescent="0.65"/>
    <row r="352" ht="65.099999999999994" customHeight="1" x14ac:dyDescent="0.65"/>
    <row r="353" ht="65.099999999999994" customHeight="1" x14ac:dyDescent="0.65"/>
    <row r="354" ht="65.099999999999994" customHeight="1" x14ac:dyDescent="0.65"/>
    <row r="355" ht="65.099999999999994" customHeight="1" x14ac:dyDescent="0.65"/>
    <row r="356" ht="65.099999999999994" customHeight="1" x14ac:dyDescent="0.65"/>
    <row r="357" ht="65.099999999999994" customHeight="1" x14ac:dyDescent="0.65"/>
    <row r="358" ht="65.099999999999994" customHeight="1" x14ac:dyDescent="0.65"/>
    <row r="359" ht="65.099999999999994" customHeight="1" x14ac:dyDescent="0.65"/>
    <row r="360" ht="65.099999999999994" customHeight="1" x14ac:dyDescent="0.65"/>
    <row r="361" ht="65.099999999999994" customHeight="1" x14ac:dyDescent="0.65"/>
    <row r="362" ht="65.099999999999994" customHeight="1" x14ac:dyDescent="0.65"/>
    <row r="363" ht="65.099999999999994" customHeight="1" x14ac:dyDescent="0.65"/>
    <row r="364" ht="65.099999999999994" customHeight="1" x14ac:dyDescent="0.65"/>
    <row r="365" ht="65.099999999999994" customHeight="1" x14ac:dyDescent="0.65"/>
    <row r="366" ht="65.099999999999994" customHeight="1" x14ac:dyDescent="0.65"/>
    <row r="367" ht="65.099999999999994" customHeight="1" x14ac:dyDescent="0.65"/>
    <row r="368" ht="65.099999999999994" customHeight="1" x14ac:dyDescent="0.65"/>
    <row r="369" ht="65.099999999999994" customHeight="1" x14ac:dyDescent="0.65"/>
    <row r="370" ht="65.099999999999994" customHeight="1" x14ac:dyDescent="0.65"/>
    <row r="371" ht="65.099999999999994" customHeight="1" x14ac:dyDescent="0.65"/>
    <row r="372" ht="65.099999999999994" customHeight="1" x14ac:dyDescent="0.65"/>
    <row r="373" ht="65.099999999999994" customHeight="1" x14ac:dyDescent="0.65"/>
    <row r="374" ht="65.099999999999994" customHeight="1" x14ac:dyDescent="0.65"/>
    <row r="375" ht="65.099999999999994" customHeight="1" x14ac:dyDescent="0.65"/>
    <row r="376" ht="65.099999999999994" customHeight="1" x14ac:dyDescent="0.65"/>
    <row r="377" ht="65.099999999999994" customHeight="1" x14ac:dyDescent="0.65"/>
    <row r="378" ht="65.099999999999994" customHeight="1" x14ac:dyDescent="0.65"/>
    <row r="379" ht="65.099999999999994" customHeight="1" x14ac:dyDescent="0.65"/>
    <row r="380" ht="65.099999999999994" customHeight="1" x14ac:dyDescent="0.65"/>
    <row r="381" ht="65.099999999999994" customHeight="1" x14ac:dyDescent="0.65"/>
    <row r="382" ht="65.099999999999994" customHeight="1" x14ac:dyDescent="0.65"/>
    <row r="383" ht="65.099999999999994" customHeight="1" x14ac:dyDescent="0.65"/>
    <row r="384" ht="65.099999999999994" customHeight="1" x14ac:dyDescent="0.65"/>
    <row r="385" ht="65.099999999999994" customHeight="1" x14ac:dyDescent="0.65"/>
    <row r="386" ht="65.099999999999994" customHeight="1" x14ac:dyDescent="0.65"/>
    <row r="387" ht="65.099999999999994" customHeight="1" x14ac:dyDescent="0.65"/>
    <row r="388" ht="65.099999999999994" customHeight="1" x14ac:dyDescent="0.65"/>
    <row r="389" ht="65.099999999999994" customHeight="1" x14ac:dyDescent="0.65"/>
    <row r="390" ht="65.099999999999994" customHeight="1" x14ac:dyDescent="0.65"/>
    <row r="391" ht="65.099999999999994" customHeight="1" x14ac:dyDescent="0.65"/>
    <row r="392" ht="65.099999999999994" customHeight="1" x14ac:dyDescent="0.65"/>
    <row r="393" ht="65.099999999999994" customHeight="1" x14ac:dyDescent="0.65"/>
    <row r="394" ht="65.099999999999994" customHeight="1" x14ac:dyDescent="0.65"/>
    <row r="395" ht="65.099999999999994" customHeight="1" x14ac:dyDescent="0.65"/>
    <row r="396" ht="65.099999999999994" customHeight="1" x14ac:dyDescent="0.65"/>
    <row r="397" ht="65.099999999999994" customHeight="1" x14ac:dyDescent="0.65"/>
    <row r="398" ht="65.099999999999994" customHeight="1" x14ac:dyDescent="0.65"/>
    <row r="399" ht="65.099999999999994" customHeight="1" x14ac:dyDescent="0.65"/>
    <row r="400" ht="65.099999999999994" customHeight="1" x14ac:dyDescent="0.65"/>
    <row r="401" ht="65.099999999999994" customHeight="1" x14ac:dyDescent="0.65"/>
    <row r="402" ht="65.099999999999994" customHeight="1" x14ac:dyDescent="0.65"/>
    <row r="403" ht="65.099999999999994" customHeight="1" x14ac:dyDescent="0.65"/>
    <row r="404" ht="65.099999999999994" customHeight="1" x14ac:dyDescent="0.65"/>
    <row r="405" ht="65.099999999999994" customHeight="1" x14ac:dyDescent="0.65"/>
    <row r="406" ht="65.099999999999994" customHeight="1" x14ac:dyDescent="0.65"/>
    <row r="407" ht="65.099999999999994" customHeight="1" x14ac:dyDescent="0.65"/>
    <row r="408" ht="65.099999999999994" customHeight="1" x14ac:dyDescent="0.65"/>
    <row r="409" ht="65.099999999999994" customHeight="1" x14ac:dyDescent="0.65"/>
    <row r="410" ht="65.099999999999994" customHeight="1" x14ac:dyDescent="0.65"/>
    <row r="411" ht="65.099999999999994" customHeight="1" x14ac:dyDescent="0.65"/>
    <row r="412" ht="65.099999999999994" customHeight="1" x14ac:dyDescent="0.65"/>
    <row r="413" ht="65.099999999999994" customHeight="1" x14ac:dyDescent="0.65"/>
    <row r="414" ht="65.099999999999994" customHeight="1" x14ac:dyDescent="0.65"/>
    <row r="415" ht="65.099999999999994" customHeight="1" x14ac:dyDescent="0.65"/>
    <row r="416" ht="65.099999999999994" customHeight="1" x14ac:dyDescent="0.65"/>
    <row r="417" ht="65.099999999999994" customHeight="1" x14ac:dyDescent="0.65"/>
    <row r="418" ht="65.099999999999994" customHeight="1" x14ac:dyDescent="0.65"/>
    <row r="419" ht="65.099999999999994" customHeight="1" x14ac:dyDescent="0.65"/>
    <row r="420" ht="65.099999999999994" customHeight="1" x14ac:dyDescent="0.65"/>
    <row r="421" ht="65.099999999999994" customHeight="1" x14ac:dyDescent="0.65"/>
    <row r="422" ht="65.099999999999994" customHeight="1" x14ac:dyDescent="0.65"/>
    <row r="423" ht="65.099999999999994" customHeight="1" x14ac:dyDescent="0.65"/>
    <row r="424" ht="65.099999999999994" customHeight="1" x14ac:dyDescent="0.65"/>
    <row r="425" ht="65.099999999999994" customHeight="1" x14ac:dyDescent="0.65"/>
    <row r="426" ht="65.099999999999994" customHeight="1" x14ac:dyDescent="0.65"/>
    <row r="427" ht="65.099999999999994" customHeight="1" x14ac:dyDescent="0.65"/>
    <row r="428" ht="65.099999999999994" customHeight="1" x14ac:dyDescent="0.65"/>
    <row r="429" ht="65.099999999999994" customHeight="1" x14ac:dyDescent="0.65"/>
    <row r="430" ht="65.099999999999994" customHeight="1" x14ac:dyDescent="0.65"/>
    <row r="431" ht="65.099999999999994" customHeight="1" x14ac:dyDescent="0.65"/>
    <row r="432" ht="65.099999999999994" customHeight="1" x14ac:dyDescent="0.65"/>
    <row r="433" ht="65.099999999999994" customHeight="1" x14ac:dyDescent="0.65"/>
    <row r="434" ht="65.099999999999994" customHeight="1" x14ac:dyDescent="0.65"/>
    <row r="435" ht="65.099999999999994" customHeight="1" x14ac:dyDescent="0.65"/>
    <row r="436" ht="65.099999999999994" customHeight="1" x14ac:dyDescent="0.65"/>
    <row r="437" ht="65.099999999999994" customHeight="1" x14ac:dyDescent="0.65"/>
    <row r="438" ht="65.099999999999994" customHeight="1" x14ac:dyDescent="0.65"/>
    <row r="439" ht="65.099999999999994" customHeight="1" x14ac:dyDescent="0.65"/>
    <row r="440" ht="65.099999999999994" customHeight="1" x14ac:dyDescent="0.65"/>
    <row r="441" ht="65.099999999999994" customHeight="1" x14ac:dyDescent="0.65"/>
    <row r="442" ht="65.099999999999994" customHeight="1" x14ac:dyDescent="0.65"/>
    <row r="443" ht="65.099999999999994" customHeight="1" x14ac:dyDescent="0.65"/>
    <row r="444" ht="65.099999999999994" customHeight="1" x14ac:dyDescent="0.65"/>
    <row r="445" ht="65.099999999999994" customHeight="1" x14ac:dyDescent="0.65"/>
    <row r="446" ht="65.099999999999994" customHeight="1" x14ac:dyDescent="0.65"/>
    <row r="447" ht="65.099999999999994" customHeight="1" x14ac:dyDescent="0.65"/>
    <row r="448" ht="65.099999999999994" customHeight="1" x14ac:dyDescent="0.65"/>
    <row r="449" ht="65.099999999999994" customHeight="1" x14ac:dyDescent="0.65"/>
    <row r="450" ht="65.099999999999994" customHeight="1" x14ac:dyDescent="0.65"/>
    <row r="451" ht="65.099999999999994" customHeight="1" x14ac:dyDescent="0.65"/>
    <row r="452" ht="65.099999999999994" customHeight="1" x14ac:dyDescent="0.65"/>
    <row r="453" ht="65.099999999999994" customHeight="1" x14ac:dyDescent="0.65"/>
  </sheetData>
  <conditionalFormatting sqref="D2:D69">
    <cfRule type="containsText" dxfId="0" priority="2" operator="containsText" text="ELIMINAR">
      <formula>NOT(ISERROR(SEARCH("ELIMINAR",D2)))</formula>
    </cfRule>
  </conditionalFormatting>
  <pageMargins left="0.15748031496062992" right="0.15748031496062992" top="0.39370078740157483" bottom="0.43307086614173229" header="0.31496062992125984" footer="0.31496062992125984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CAMBIOS </vt:lpstr>
      <vt:lpstr>Hoja1 (2)</vt:lpstr>
      <vt:lpstr>'CAMBIOS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EL_JEOVAS</cp:lastModifiedBy>
  <cp:lastPrinted>2021-11-24T19:19:45Z</cp:lastPrinted>
  <dcterms:created xsi:type="dcterms:W3CDTF">2020-07-13T19:37:07Z</dcterms:created>
  <dcterms:modified xsi:type="dcterms:W3CDTF">2022-01-26T19:11:35Z</dcterms:modified>
</cp:coreProperties>
</file>