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350BA572-BB5E-48BB-B0F1-EF9F5FAD7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</sheets>
  <externalReferences>
    <externalReference r:id="rId2"/>
  </externalReferences>
  <definedNames>
    <definedName name="_xlnm.Print_Area" localSheetId="0">'CAMBIOS '!$A$2:$AK$12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4" l="1"/>
  <c r="AC12" i="4" s="1"/>
  <c r="V12" i="4"/>
  <c r="U12" i="4"/>
  <c r="T12" i="4"/>
  <c r="S12" i="4"/>
  <c r="G12" i="4"/>
  <c r="F12" i="4"/>
  <c r="E12" i="4"/>
  <c r="D12" i="4"/>
  <c r="C12" i="4"/>
  <c r="B12" i="4"/>
  <c r="A12" i="4"/>
  <c r="AC11" i="4"/>
  <c r="AA11" i="4"/>
  <c r="W11" i="4"/>
  <c r="AB11" i="4" s="1"/>
  <c r="V11" i="4"/>
  <c r="U11" i="4"/>
  <c r="T11" i="4"/>
  <c r="S11" i="4"/>
  <c r="G11" i="4"/>
  <c r="F11" i="4"/>
  <c r="E11" i="4"/>
  <c r="D11" i="4"/>
  <c r="C11" i="4"/>
  <c r="B11" i="4"/>
  <c r="A11" i="4"/>
  <c r="W10" i="4"/>
  <c r="AA10" i="4" s="1"/>
  <c r="V10" i="4"/>
  <c r="U10" i="4"/>
  <c r="T10" i="4"/>
  <c r="S10" i="4"/>
  <c r="G10" i="4"/>
  <c r="F10" i="4"/>
  <c r="E10" i="4"/>
  <c r="D10" i="4"/>
  <c r="C10" i="4"/>
  <c r="B10" i="4"/>
  <c r="A10" i="4"/>
  <c r="AC9" i="4"/>
  <c r="W9" i="4"/>
  <c r="V9" i="4"/>
  <c r="U9" i="4"/>
  <c r="T9" i="4"/>
  <c r="S9" i="4"/>
  <c r="G9" i="4"/>
  <c r="F9" i="4"/>
  <c r="E9" i="4"/>
  <c r="D9" i="4"/>
  <c r="C9" i="4"/>
  <c r="B9" i="4"/>
  <c r="A9" i="4"/>
  <c r="W8" i="4"/>
  <c r="AC8" i="4" s="1"/>
  <c r="V8" i="4"/>
  <c r="U8" i="4"/>
  <c r="T8" i="4"/>
  <c r="S8" i="4"/>
  <c r="G8" i="4"/>
  <c r="F8" i="4"/>
  <c r="E8" i="4"/>
  <c r="D8" i="4"/>
  <c r="C8" i="4"/>
  <c r="B8" i="4"/>
  <c r="A8" i="4"/>
  <c r="AC7" i="4"/>
  <c r="AA7" i="4"/>
  <c r="W7" i="4"/>
  <c r="AB7" i="4" s="1"/>
  <c r="V7" i="4"/>
  <c r="U7" i="4"/>
  <c r="T7" i="4"/>
  <c r="S7" i="4"/>
  <c r="G7" i="4"/>
  <c r="F7" i="4"/>
  <c r="E7" i="4"/>
  <c r="D7" i="4"/>
  <c r="C7" i="4"/>
  <c r="B7" i="4"/>
  <c r="A7" i="4"/>
  <c r="W6" i="4"/>
  <c r="AA6" i="4" s="1"/>
  <c r="V6" i="4"/>
  <c r="U6" i="4"/>
  <c r="T6" i="4"/>
  <c r="S6" i="4"/>
  <c r="G6" i="4"/>
  <c r="F6" i="4"/>
  <c r="E6" i="4"/>
  <c r="D6" i="4"/>
  <c r="C6" i="4"/>
  <c r="B6" i="4"/>
  <c r="A6" i="4"/>
  <c r="W5" i="4"/>
  <c r="V5" i="4"/>
  <c r="U5" i="4"/>
  <c r="T5" i="4"/>
  <c r="S5" i="4"/>
  <c r="G5" i="4"/>
  <c r="F5" i="4"/>
  <c r="E5" i="4"/>
  <c r="D5" i="4"/>
  <c r="C5" i="4"/>
  <c r="B5" i="4"/>
  <c r="A5" i="4"/>
  <c r="E2" i="4"/>
  <c r="AA5" i="4" l="1"/>
  <c r="AB10" i="4"/>
  <c r="AC5" i="4"/>
  <c r="AA9" i="4"/>
  <c r="AB6" i="4"/>
  <c r="AB9" i="4"/>
  <c r="I9" i="4"/>
  <c r="I5" i="4"/>
  <c r="AB5" i="4"/>
  <c r="AC6" i="4"/>
  <c r="AA8" i="4"/>
  <c r="AC10" i="4"/>
  <c r="AA12" i="4"/>
  <c r="AB8" i="4"/>
  <c r="AB12" i="4"/>
  <c r="I11" i="4" l="1"/>
  <c r="O5" i="4"/>
  <c r="R5" i="4" s="1"/>
  <c r="N5" i="4"/>
  <c r="Q5" i="4" s="1"/>
  <c r="M5" i="4"/>
  <c r="P5" i="4" s="1"/>
  <c r="I10" i="4"/>
  <c r="I6" i="4"/>
  <c r="I12" i="4"/>
  <c r="I7" i="4"/>
  <c r="I8" i="4"/>
  <c r="O9" i="4"/>
  <c r="R9" i="4" s="1"/>
  <c r="N9" i="4"/>
  <c r="Q9" i="4" s="1"/>
  <c r="M9" i="4"/>
  <c r="P9" i="4" s="1"/>
  <c r="M11" i="4" l="1"/>
  <c r="P11" i="4" s="1"/>
  <c r="N11" i="4"/>
  <c r="Q11" i="4" s="1"/>
  <c r="O11" i="4"/>
  <c r="R11" i="4" s="1"/>
  <c r="N12" i="4"/>
  <c r="Q12" i="4" s="1"/>
  <c r="M12" i="4"/>
  <c r="P12" i="4" s="1"/>
  <c r="O12" i="4"/>
  <c r="R12" i="4" s="1"/>
  <c r="O10" i="4"/>
  <c r="R10" i="4" s="1"/>
  <c r="M10" i="4"/>
  <c r="P10" i="4" s="1"/>
  <c r="N10" i="4"/>
  <c r="Q10" i="4" s="1"/>
  <c r="N8" i="4"/>
  <c r="Q8" i="4" s="1"/>
  <c r="M8" i="4"/>
  <c r="P8" i="4" s="1"/>
  <c r="O8" i="4"/>
  <c r="R8" i="4" s="1"/>
  <c r="M7" i="4"/>
  <c r="P7" i="4" s="1"/>
  <c r="N7" i="4"/>
  <c r="Q7" i="4" s="1"/>
  <c r="O7" i="4"/>
  <c r="R7" i="4" s="1"/>
  <c r="M6" i="4"/>
  <c r="P6" i="4" s="1"/>
  <c r="O6" i="4"/>
  <c r="R6" i="4" s="1"/>
  <c r="N6" i="4"/>
  <c r="Q6" i="4" s="1"/>
</calcChain>
</file>

<file path=xl/sharedStrings.xml><?xml version="1.0" encoding="utf-8"?>
<sst xmlns="http://schemas.openxmlformats.org/spreadsheetml/2006/main" count="40" uniqueCount="16">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</sst>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8"/>
      <name val="Daytona Condensed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43" fontId="29" fillId="0" borderId="0" xfId="1" applyFont="1"/>
    <xf numFmtId="43" fontId="20" fillId="11" borderId="9" xfId="7" quotePrefix="1" applyFont="1" applyFill="1" applyBorder="1" applyAlignment="1">
      <alignment horizontal="center" vertical="center"/>
    </xf>
    <xf numFmtId="1" fontId="17" fillId="0" borderId="9" xfId="7" quotePrefix="1" applyNumberFormat="1" applyFont="1" applyFill="1" applyBorder="1" applyAlignment="1">
      <alignment horizontal="left" vertical="center"/>
    </xf>
    <xf numFmtId="1" fontId="31" fillId="12" borderId="11" xfId="7" quotePrefix="1" applyNumberFormat="1" applyFont="1" applyFill="1" applyBorder="1" applyAlignment="1">
      <alignment horizontal="center" vertical="center"/>
    </xf>
    <xf numFmtId="1" fontId="31" fillId="12" borderId="9" xfId="7" quotePrefix="1" applyNumberFormat="1" applyFont="1" applyFill="1" applyBorder="1" applyAlignment="1">
      <alignment horizontal="center" vertical="center"/>
    </xf>
    <xf numFmtId="49" fontId="18" fillId="12" borderId="2" xfId="7" quotePrefix="1" applyNumberFormat="1" applyFont="1" applyFill="1" applyBorder="1" applyAlignment="1">
      <alignment horizontal="center" vertical="center"/>
    </xf>
    <xf numFmtId="0" fontId="19" fillId="12" borderId="9" xfId="2" applyFont="1" applyFill="1" applyBorder="1" applyAlignment="1">
      <alignment vertical="center" wrapText="1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66" fontId="31" fillId="12" borderId="11" xfId="7" quotePrefix="1" applyNumberFormat="1" applyFont="1" applyFill="1" applyBorder="1" applyAlignment="1">
      <alignment horizontal="center" vertical="center"/>
    </xf>
    <xf numFmtId="166" fontId="31" fillId="12" borderId="9" xfId="7" quotePrefix="1" applyNumberFormat="1" applyFont="1" applyFill="1" applyBorder="1" applyAlignment="1">
      <alignment horizontal="center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SUC22-0325</v>
          </cell>
          <cell r="E3">
            <v>44637</v>
          </cell>
        </row>
        <row r="5">
          <cell r="A5">
            <v>7501069213828</v>
          </cell>
          <cell r="B5">
            <v>7501069213828</v>
          </cell>
          <cell r="C5" t="str">
            <v>HA</v>
          </cell>
          <cell r="D5" t="str">
            <v>HARINA P/HOT CAKES 3 EST 500 G. TRAD.</v>
          </cell>
          <cell r="E5" t="str">
            <v>PZA</v>
          </cell>
          <cell r="F5">
            <v>1</v>
          </cell>
          <cell r="H5">
            <v>0</v>
          </cell>
          <cell r="M5">
            <v>13.9</v>
          </cell>
          <cell r="O5"/>
          <cell r="P5"/>
          <cell r="Q5"/>
          <cell r="R5"/>
          <cell r="V5"/>
        </row>
        <row r="6">
          <cell r="A6">
            <v>7501069210193</v>
          </cell>
          <cell r="B6">
            <v>7501069210193</v>
          </cell>
          <cell r="C6" t="str">
            <v>HA</v>
          </cell>
          <cell r="D6" t="str">
            <v>HARINA P/HOT CAKES 3 EST 1 KG. INTEGRAL</v>
          </cell>
          <cell r="E6" t="str">
            <v>PZA</v>
          </cell>
          <cell r="F6">
            <v>10</v>
          </cell>
          <cell r="H6">
            <v>0</v>
          </cell>
          <cell r="M6">
            <v>17.399999999999999</v>
          </cell>
          <cell r="O6"/>
          <cell r="P6"/>
          <cell r="Q6"/>
          <cell r="R6"/>
          <cell r="V6"/>
        </row>
        <row r="7">
          <cell r="A7">
            <v>7501069210209</v>
          </cell>
          <cell r="B7">
            <v>7501069210209</v>
          </cell>
          <cell r="C7" t="str">
            <v>HA</v>
          </cell>
          <cell r="D7" t="str">
            <v>HARINA P/HOT CAKES 3 EST 1 KG. LIGEROS</v>
          </cell>
          <cell r="E7" t="str">
            <v>PZA</v>
          </cell>
          <cell r="F7">
            <v>10</v>
          </cell>
          <cell r="H7">
            <v>0</v>
          </cell>
          <cell r="M7">
            <v>17.399999999999999</v>
          </cell>
          <cell r="O7"/>
          <cell r="P7"/>
          <cell r="Q7"/>
          <cell r="R7"/>
          <cell r="V7"/>
        </row>
        <row r="8">
          <cell r="A8">
            <v>7501069213446</v>
          </cell>
          <cell r="B8">
            <v>7501069213446</v>
          </cell>
          <cell r="C8" t="str">
            <v>HA</v>
          </cell>
          <cell r="D8" t="str">
            <v>HARINA P/HOT CAKES 3 EST 900 G. TRADIC.</v>
          </cell>
          <cell r="E8" t="str">
            <v>PZA</v>
          </cell>
          <cell r="F8">
            <v>10</v>
          </cell>
          <cell r="H8">
            <v>0</v>
          </cell>
          <cell r="M8">
            <v>17.399999999999999</v>
          </cell>
          <cell r="O8"/>
          <cell r="P8"/>
          <cell r="Q8"/>
          <cell r="R8"/>
          <cell r="V8"/>
        </row>
        <row r="9">
          <cell r="A9">
            <v>7501069210230</v>
          </cell>
          <cell r="B9">
            <v>7501069210230</v>
          </cell>
          <cell r="C9" t="str">
            <v>HA</v>
          </cell>
          <cell r="D9" t="str">
            <v>HARINA P/HOT CAKES 3 EST 150 G. TRADIC.</v>
          </cell>
          <cell r="E9" t="str">
            <v>PZA</v>
          </cell>
          <cell r="F9">
            <v>20</v>
          </cell>
          <cell r="H9">
            <v>0</v>
          </cell>
          <cell r="M9">
            <v>17.399999999999999</v>
          </cell>
          <cell r="O9"/>
          <cell r="P9"/>
          <cell r="Q9"/>
          <cell r="R9"/>
          <cell r="V9"/>
        </row>
        <row r="10">
          <cell r="A10">
            <v>7501069210346</v>
          </cell>
          <cell r="B10">
            <v>7501069210346</v>
          </cell>
          <cell r="C10" t="str">
            <v>HA</v>
          </cell>
          <cell r="D10" t="str">
            <v>HARINA P/HOT CAKES 3 EST TRADIC. 1.1 KGS</v>
          </cell>
          <cell r="E10" t="str">
            <v>PZA</v>
          </cell>
          <cell r="F10">
            <v>10</v>
          </cell>
          <cell r="H10">
            <v>0</v>
          </cell>
          <cell r="M10">
            <v>17.399999999999999</v>
          </cell>
          <cell r="O10"/>
          <cell r="P10"/>
          <cell r="Q10"/>
          <cell r="R10"/>
          <cell r="V10"/>
        </row>
        <row r="11">
          <cell r="A11">
            <v>7501069214023</v>
          </cell>
          <cell r="B11">
            <v>7501069214023</v>
          </cell>
          <cell r="C11" t="str">
            <v>HA</v>
          </cell>
          <cell r="D11" t="str">
            <v>HARINA P/HOT CAKES 3 EST TRADIC. 1.25 KG</v>
          </cell>
          <cell r="E11" t="str">
            <v>PZA</v>
          </cell>
          <cell r="F11">
            <v>10</v>
          </cell>
          <cell r="H11">
            <v>0</v>
          </cell>
          <cell r="M11">
            <v>17.399999999999999</v>
          </cell>
          <cell r="O11"/>
          <cell r="P11"/>
          <cell r="Q11"/>
          <cell r="R11"/>
          <cell r="V11"/>
        </row>
        <row r="12">
          <cell r="A12">
            <v>7501069214009</v>
          </cell>
          <cell r="B12">
            <v>7501069214009</v>
          </cell>
          <cell r="C12" t="str">
            <v>HA</v>
          </cell>
          <cell r="D12" t="str">
            <v>HARINA P/HOT CAKES 3 ESTRELLAS INST 180G</v>
          </cell>
          <cell r="E12" t="str">
            <v>PZA</v>
          </cell>
          <cell r="F12">
            <v>12</v>
          </cell>
          <cell r="H12">
            <v>0</v>
          </cell>
          <cell r="M12">
            <v>17.399999999999999</v>
          </cell>
          <cell r="O12"/>
          <cell r="P12"/>
          <cell r="Q12"/>
          <cell r="R12"/>
          <cell r="V1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K12"/>
  <sheetViews>
    <sheetView tabSelected="1" view="pageBreakPreview" zoomScale="40" zoomScaleNormal="40" zoomScaleSheetLayoutView="40" workbookViewId="0">
      <selection activeCell="A3" sqref="A3:I3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1" customWidth="1"/>
    <col min="9" max="9" width="30.28515625" style="16" customWidth="1"/>
    <col min="10" max="10" width="19.7109375" style="17" hidden="1" customWidth="1"/>
    <col min="11" max="12" width="13.7109375" style="17" hidden="1" customWidth="1"/>
    <col min="13" max="13" width="17.5703125" style="45" hidden="1" customWidth="1"/>
    <col min="14" max="14" width="20" style="45" hidden="1" customWidth="1"/>
    <col min="15" max="15" width="18.5703125" style="45" hidden="1" customWidth="1"/>
    <col min="16" max="18" width="28.42578125" style="18" customWidth="1"/>
    <col min="19" max="19" width="32.140625" style="22" hidden="1" customWidth="1"/>
    <col min="20" max="20" width="14.5703125" style="22" hidden="1" customWidth="1"/>
    <col min="21" max="21" width="78" style="22" hidden="1" customWidth="1"/>
    <col min="22" max="22" width="14.5703125" style="22" hidden="1" customWidth="1"/>
    <col min="23" max="23" width="21" style="47" hidden="1" customWidth="1"/>
    <col min="24" max="26" width="13.7109375" style="17" hidden="1" customWidth="1"/>
    <col min="27" max="27" width="19.7109375" style="45" hidden="1" customWidth="1"/>
    <col min="28" max="28" width="17.85546875" style="45" hidden="1" customWidth="1"/>
    <col min="29" max="29" width="19.28515625" style="45" hidden="1" customWidth="1"/>
    <col min="30" max="30" width="38.140625" customWidth="1"/>
    <col min="31" max="31" width="11.85546875" customWidth="1"/>
    <col min="32" max="32" width="97.140625" customWidth="1"/>
    <col min="33" max="33" width="11.28515625" customWidth="1"/>
    <col min="34" max="34" width="28.42578125" style="23" customWidth="1"/>
    <col min="35" max="37" width="35" style="15" customWidth="1"/>
    <col min="38" max="38" width="26.85546875" customWidth="1"/>
    <col min="39" max="39" width="24.7109375" customWidth="1"/>
  </cols>
  <sheetData>
    <row r="1" spans="1:37" s="1" customFormat="1" ht="73.5" customHeight="1" thickBot="1" x14ac:dyDescent="0.7">
      <c r="H1" s="15"/>
      <c r="I1" s="16"/>
      <c r="J1" s="17"/>
      <c r="K1" s="17"/>
      <c r="L1" s="17"/>
      <c r="M1" s="45"/>
      <c r="N1" s="45"/>
      <c r="O1" s="45"/>
      <c r="P1" s="18"/>
      <c r="Q1" s="18"/>
      <c r="R1" s="18"/>
      <c r="S1" s="19"/>
      <c r="T1" s="19"/>
      <c r="U1" s="19"/>
      <c r="V1" s="19"/>
      <c r="W1" s="46"/>
      <c r="X1" s="17"/>
      <c r="Y1" s="17"/>
      <c r="Z1" s="17"/>
      <c r="AA1" s="45"/>
      <c r="AB1" s="45"/>
      <c r="AC1" s="45"/>
      <c r="AH1" s="20"/>
      <c r="AI1" s="15"/>
      <c r="AJ1" s="15"/>
      <c r="AK1" s="15"/>
    </row>
    <row r="2" spans="1:37" ht="59.25" thickBot="1" x14ac:dyDescent="0.3">
      <c r="A2" s="56" t="s">
        <v>15</v>
      </c>
      <c r="B2" s="57"/>
      <c r="C2" s="57"/>
      <c r="D2" s="58"/>
      <c r="E2" s="59">
        <f>+[1]Hoja1!$E$3</f>
        <v>44637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/>
    </row>
    <row r="3" spans="1:37" ht="40.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2"/>
      <c r="K3" s="2"/>
      <c r="L3" s="2"/>
      <c r="M3" s="54"/>
      <c r="N3" s="54"/>
      <c r="O3" s="54"/>
      <c r="P3" s="3"/>
      <c r="Q3" s="3"/>
      <c r="R3" s="3"/>
      <c r="S3" s="64" t="s">
        <v>10</v>
      </c>
      <c r="T3" s="65"/>
      <c r="U3" s="65"/>
      <c r="V3" s="65"/>
      <c r="W3" s="66"/>
      <c r="X3" s="2"/>
      <c r="Y3" s="2"/>
      <c r="Z3" s="2"/>
      <c r="AA3" s="55"/>
      <c r="AB3" s="55"/>
      <c r="AC3" s="55"/>
      <c r="AD3" s="67" t="s">
        <v>10</v>
      </c>
      <c r="AE3" s="68"/>
      <c r="AF3" s="68"/>
      <c r="AG3" s="68"/>
      <c r="AH3" s="69"/>
      <c r="AI3" s="55"/>
      <c r="AJ3" s="55"/>
      <c r="AK3" s="55"/>
    </row>
    <row r="4" spans="1:37" ht="69.75" thickBot="1" x14ac:dyDescent="0.7">
      <c r="A4" s="27" t="s">
        <v>11</v>
      </c>
      <c r="B4" s="28" t="s">
        <v>0</v>
      </c>
      <c r="C4" s="29" t="s">
        <v>1</v>
      </c>
      <c r="D4" s="30" t="s">
        <v>2</v>
      </c>
      <c r="E4" s="11" t="s">
        <v>3</v>
      </c>
      <c r="F4" s="24" t="s">
        <v>12</v>
      </c>
      <c r="G4" s="31" t="s">
        <v>4</v>
      </c>
      <c r="H4" s="43" t="s">
        <v>9</v>
      </c>
      <c r="I4" s="32" t="s">
        <v>5</v>
      </c>
      <c r="J4" s="44" t="s">
        <v>6</v>
      </c>
      <c r="K4" s="44" t="s">
        <v>7</v>
      </c>
      <c r="L4" s="44" t="s">
        <v>8</v>
      </c>
      <c r="M4" s="33" t="s">
        <v>6</v>
      </c>
      <c r="N4" s="33" t="s">
        <v>7</v>
      </c>
      <c r="O4" s="33" t="s">
        <v>8</v>
      </c>
      <c r="P4" s="4" t="s">
        <v>6</v>
      </c>
      <c r="Q4" s="4" t="s">
        <v>7</v>
      </c>
      <c r="R4" s="4" t="s">
        <v>8</v>
      </c>
      <c r="S4" s="34" t="s">
        <v>13</v>
      </c>
      <c r="T4" s="35" t="s">
        <v>1</v>
      </c>
      <c r="U4" s="34" t="s">
        <v>2</v>
      </c>
      <c r="V4" s="34" t="s">
        <v>3</v>
      </c>
      <c r="W4" s="26" t="s">
        <v>14</v>
      </c>
      <c r="X4" s="6" t="s">
        <v>6</v>
      </c>
      <c r="Y4" s="6" t="s">
        <v>7</v>
      </c>
      <c r="Z4" s="6" t="s">
        <v>8</v>
      </c>
      <c r="AA4" s="33" t="s">
        <v>6</v>
      </c>
      <c r="AB4" s="33" t="s">
        <v>7</v>
      </c>
      <c r="AC4" s="33" t="s">
        <v>8</v>
      </c>
      <c r="AD4" s="27" t="s">
        <v>13</v>
      </c>
      <c r="AE4" s="36" t="s">
        <v>1</v>
      </c>
      <c r="AF4" s="37" t="s">
        <v>2</v>
      </c>
      <c r="AG4" s="38" t="s">
        <v>3</v>
      </c>
      <c r="AH4" s="39" t="s">
        <v>14</v>
      </c>
      <c r="AI4" s="13" t="s">
        <v>6</v>
      </c>
      <c r="AJ4" s="13" t="s">
        <v>7</v>
      </c>
      <c r="AK4" s="13" t="s">
        <v>8</v>
      </c>
    </row>
    <row r="5" spans="1:37" ht="43.5" x14ac:dyDescent="0.25">
      <c r="A5" s="70">
        <f>+[1]Hoja1!A5</f>
        <v>7501069213828</v>
      </c>
      <c r="B5" s="71">
        <f>+[1]Hoja1!B5</f>
        <v>7501069213828</v>
      </c>
      <c r="C5" s="52" t="str">
        <f>+[1]Hoja1!C5</f>
        <v>HA</v>
      </c>
      <c r="D5" s="53" t="str">
        <f>+[1]Hoja1!D5</f>
        <v>HARINA P/HOT CAKES 3 EST 500 G. TRAD.</v>
      </c>
      <c r="E5" s="12" t="str">
        <f>+[1]Hoja1!E5</f>
        <v>PZA</v>
      </c>
      <c r="F5" s="25">
        <f>+[1]Hoja1!F5</f>
        <v>1</v>
      </c>
      <c r="G5" s="40">
        <f>+[1]Hoja1!H5</f>
        <v>0</v>
      </c>
      <c r="H5" s="48">
        <v>13.9</v>
      </c>
      <c r="I5" s="5">
        <f t="shared" ref="I5:I12" si="0">IF(AH5&gt;0,(AH5/F5)/(1+(G5/100)),((H5)/(1+((G5/100)))))</f>
        <v>13.9</v>
      </c>
      <c r="J5" s="6">
        <v>15</v>
      </c>
      <c r="K5" s="6">
        <v>13</v>
      </c>
      <c r="L5" s="6">
        <v>10</v>
      </c>
      <c r="M5" s="7">
        <f t="shared" ref="M5:M12" si="1">ROUND(H5+((J5*H5)/100),1)</f>
        <v>16</v>
      </c>
      <c r="N5" s="7">
        <f t="shared" ref="N5:N12" si="2">ROUND(H5+((K5*H5)/100),1)</f>
        <v>15.7</v>
      </c>
      <c r="O5" s="7">
        <f t="shared" ref="O5:O12" si="3">ROUND(H5+((L5*H5)/100),1)</f>
        <v>15.3</v>
      </c>
      <c r="P5" s="8">
        <f t="shared" ref="P5:R12" si="4">+M5</f>
        <v>16</v>
      </c>
      <c r="Q5" s="8">
        <f t="shared" si="4"/>
        <v>15.7</v>
      </c>
      <c r="R5" s="8">
        <f t="shared" si="4"/>
        <v>15.3</v>
      </c>
      <c r="S5" s="41">
        <f>+[1]Hoja1!O5</f>
        <v>0</v>
      </c>
      <c r="T5" s="41">
        <f>+[1]Hoja1!P5</f>
        <v>0</v>
      </c>
      <c r="U5" s="41">
        <f>+[1]Hoja1!Q5</f>
        <v>0</v>
      </c>
      <c r="V5" s="41">
        <f>+[1]Hoja1!R5</f>
        <v>0</v>
      </c>
      <c r="W5" s="9">
        <f>IF([1]Hoja1!V5=0,[1]Hoja1!M5,[1]Hoja1!V5)</f>
        <v>13.9</v>
      </c>
      <c r="X5" s="6">
        <v>-100</v>
      </c>
      <c r="Y5" s="6">
        <v>-100</v>
      </c>
      <c r="Z5" s="6">
        <v>-100</v>
      </c>
      <c r="AA5" s="7">
        <f t="shared" ref="AA5:AA12" si="5">ROUND(W5+((X5*W5)/100),1)</f>
        <v>0</v>
      </c>
      <c r="AB5" s="7">
        <f t="shared" ref="AB5:AB12" si="6">ROUND(W5+((Y5*W5)/100),1)</f>
        <v>0</v>
      </c>
      <c r="AC5" s="7">
        <f t="shared" ref="AC5:AC12" si="7">ROUND(W5+((Z5*W5)/100),1)</f>
        <v>0</v>
      </c>
      <c r="AD5" s="42"/>
      <c r="AE5" s="42"/>
      <c r="AF5" s="49"/>
      <c r="AG5" s="42"/>
      <c r="AH5" s="10"/>
      <c r="AI5" s="14"/>
      <c r="AJ5" s="14"/>
      <c r="AK5" s="14"/>
    </row>
    <row r="6" spans="1:37" ht="43.5" x14ac:dyDescent="0.25">
      <c r="A6" s="50">
        <f>+[1]Hoja1!A6</f>
        <v>7501069210193</v>
      </c>
      <c r="B6" s="51">
        <f>+[1]Hoja1!B6</f>
        <v>7501069210193</v>
      </c>
      <c r="C6" s="52" t="str">
        <f>+[1]Hoja1!C6</f>
        <v>HA</v>
      </c>
      <c r="D6" s="53" t="str">
        <f>+[1]Hoja1!D6</f>
        <v>HARINA P/HOT CAKES 3 EST 1 KG. INTEGRAL</v>
      </c>
      <c r="E6" s="12" t="str">
        <f>+[1]Hoja1!E6</f>
        <v>PZA</v>
      </c>
      <c r="F6" s="25">
        <f>+[1]Hoja1!F6</f>
        <v>10</v>
      </c>
      <c r="G6" s="40">
        <f>+[1]Hoja1!H6</f>
        <v>0</v>
      </c>
      <c r="H6" s="48">
        <v>1.7399999999999998</v>
      </c>
      <c r="I6" s="5">
        <f t="shared" si="0"/>
        <v>1.7399999999999998</v>
      </c>
      <c r="J6" s="6">
        <v>15</v>
      </c>
      <c r="K6" s="6">
        <v>13</v>
      </c>
      <c r="L6" s="6">
        <v>10</v>
      </c>
      <c r="M6" s="7">
        <f t="shared" si="1"/>
        <v>2</v>
      </c>
      <c r="N6" s="7">
        <f t="shared" si="2"/>
        <v>2</v>
      </c>
      <c r="O6" s="7">
        <f t="shared" si="3"/>
        <v>1.9</v>
      </c>
      <c r="P6" s="8">
        <f t="shared" si="4"/>
        <v>2</v>
      </c>
      <c r="Q6" s="8">
        <f t="shared" si="4"/>
        <v>2</v>
      </c>
      <c r="R6" s="8">
        <f t="shared" si="4"/>
        <v>1.9</v>
      </c>
      <c r="S6" s="41">
        <f>+[1]Hoja1!O6</f>
        <v>0</v>
      </c>
      <c r="T6" s="41">
        <f>+[1]Hoja1!P6</f>
        <v>0</v>
      </c>
      <c r="U6" s="41">
        <f>+[1]Hoja1!Q6</f>
        <v>0</v>
      </c>
      <c r="V6" s="41">
        <f>+[1]Hoja1!R6</f>
        <v>0</v>
      </c>
      <c r="W6" s="9">
        <f>IF([1]Hoja1!V6=0,[1]Hoja1!M6,[1]Hoja1!V6)</f>
        <v>17.399999999999999</v>
      </c>
      <c r="X6" s="6">
        <v>-100</v>
      </c>
      <c r="Y6" s="6">
        <v>-100</v>
      </c>
      <c r="Z6" s="6">
        <v>-100</v>
      </c>
      <c r="AA6" s="7">
        <f t="shared" si="5"/>
        <v>0</v>
      </c>
      <c r="AB6" s="7">
        <f t="shared" si="6"/>
        <v>0</v>
      </c>
      <c r="AC6" s="7">
        <f t="shared" si="7"/>
        <v>0</v>
      </c>
      <c r="AD6" s="42"/>
      <c r="AE6" s="42"/>
      <c r="AF6" s="49"/>
      <c r="AG6" s="42"/>
      <c r="AH6" s="10"/>
      <c r="AI6" s="14"/>
      <c r="AJ6" s="14"/>
      <c r="AK6" s="14"/>
    </row>
    <row r="7" spans="1:37" ht="43.5" x14ac:dyDescent="0.25">
      <c r="A7" s="50">
        <f>+[1]Hoja1!A7</f>
        <v>7501069210209</v>
      </c>
      <c r="B7" s="51">
        <f>+[1]Hoja1!B7</f>
        <v>7501069210209</v>
      </c>
      <c r="C7" s="52" t="str">
        <f>+[1]Hoja1!C7</f>
        <v>HA</v>
      </c>
      <c r="D7" s="53" t="str">
        <f>+[1]Hoja1!D7</f>
        <v>HARINA P/HOT CAKES 3 EST 1 KG. LIGEROS</v>
      </c>
      <c r="E7" s="12" t="str">
        <f>+[1]Hoja1!E7</f>
        <v>PZA</v>
      </c>
      <c r="F7" s="25">
        <f>+[1]Hoja1!F7</f>
        <v>10</v>
      </c>
      <c r="G7" s="40">
        <f>+[1]Hoja1!H7</f>
        <v>0</v>
      </c>
      <c r="H7" s="48">
        <v>1.7399999999999998</v>
      </c>
      <c r="I7" s="5">
        <f t="shared" si="0"/>
        <v>1.7399999999999998</v>
      </c>
      <c r="J7" s="6">
        <v>15</v>
      </c>
      <c r="K7" s="6">
        <v>13</v>
      </c>
      <c r="L7" s="6">
        <v>10</v>
      </c>
      <c r="M7" s="7">
        <f t="shared" si="1"/>
        <v>2</v>
      </c>
      <c r="N7" s="7">
        <f t="shared" si="2"/>
        <v>2</v>
      </c>
      <c r="O7" s="7">
        <f t="shared" si="3"/>
        <v>1.9</v>
      </c>
      <c r="P7" s="8">
        <f t="shared" si="4"/>
        <v>2</v>
      </c>
      <c r="Q7" s="8">
        <f t="shared" si="4"/>
        <v>2</v>
      </c>
      <c r="R7" s="8">
        <f t="shared" si="4"/>
        <v>1.9</v>
      </c>
      <c r="S7" s="41">
        <f>+[1]Hoja1!O7</f>
        <v>0</v>
      </c>
      <c r="T7" s="41">
        <f>+[1]Hoja1!P7</f>
        <v>0</v>
      </c>
      <c r="U7" s="41">
        <f>+[1]Hoja1!Q7</f>
        <v>0</v>
      </c>
      <c r="V7" s="41">
        <f>+[1]Hoja1!R7</f>
        <v>0</v>
      </c>
      <c r="W7" s="9">
        <f>IF([1]Hoja1!V7=0,[1]Hoja1!M7,[1]Hoja1!V7)</f>
        <v>17.399999999999999</v>
      </c>
      <c r="X7" s="6">
        <v>-100</v>
      </c>
      <c r="Y7" s="6">
        <v>-100</v>
      </c>
      <c r="Z7" s="6">
        <v>-100</v>
      </c>
      <c r="AA7" s="7">
        <f t="shared" si="5"/>
        <v>0</v>
      </c>
      <c r="AB7" s="7">
        <f t="shared" si="6"/>
        <v>0</v>
      </c>
      <c r="AC7" s="7">
        <f t="shared" si="7"/>
        <v>0</v>
      </c>
      <c r="AD7" s="42"/>
      <c r="AE7" s="42"/>
      <c r="AF7" s="49"/>
      <c r="AG7" s="42"/>
      <c r="AH7" s="10"/>
      <c r="AI7" s="14"/>
      <c r="AJ7" s="14"/>
      <c r="AK7" s="14"/>
    </row>
    <row r="8" spans="1:37" ht="43.5" x14ac:dyDescent="0.25">
      <c r="A8" s="50">
        <f>+[1]Hoja1!A8</f>
        <v>7501069213446</v>
      </c>
      <c r="B8" s="51">
        <f>+[1]Hoja1!B8</f>
        <v>7501069213446</v>
      </c>
      <c r="C8" s="52" t="str">
        <f>+[1]Hoja1!C8</f>
        <v>HA</v>
      </c>
      <c r="D8" s="53" t="str">
        <f>+[1]Hoja1!D8</f>
        <v>HARINA P/HOT CAKES 3 EST 900 G. TRADIC.</v>
      </c>
      <c r="E8" s="12" t="str">
        <f>+[1]Hoja1!E8</f>
        <v>PZA</v>
      </c>
      <c r="F8" s="25">
        <f>+[1]Hoja1!F8</f>
        <v>10</v>
      </c>
      <c r="G8" s="40">
        <f>+[1]Hoja1!H8</f>
        <v>0</v>
      </c>
      <c r="H8" s="48">
        <v>1.7399999999999998</v>
      </c>
      <c r="I8" s="5">
        <f t="shared" si="0"/>
        <v>1.7399999999999998</v>
      </c>
      <c r="J8" s="6">
        <v>15</v>
      </c>
      <c r="K8" s="6">
        <v>13</v>
      </c>
      <c r="L8" s="6">
        <v>10</v>
      </c>
      <c r="M8" s="7">
        <f t="shared" si="1"/>
        <v>2</v>
      </c>
      <c r="N8" s="7">
        <f t="shared" si="2"/>
        <v>2</v>
      </c>
      <c r="O8" s="7">
        <f t="shared" si="3"/>
        <v>1.9</v>
      </c>
      <c r="P8" s="8">
        <f t="shared" si="4"/>
        <v>2</v>
      </c>
      <c r="Q8" s="8">
        <f t="shared" si="4"/>
        <v>2</v>
      </c>
      <c r="R8" s="8">
        <f t="shared" si="4"/>
        <v>1.9</v>
      </c>
      <c r="S8" s="41">
        <f>+[1]Hoja1!O8</f>
        <v>0</v>
      </c>
      <c r="T8" s="41">
        <f>+[1]Hoja1!P8</f>
        <v>0</v>
      </c>
      <c r="U8" s="41">
        <f>+[1]Hoja1!Q8</f>
        <v>0</v>
      </c>
      <c r="V8" s="41">
        <f>+[1]Hoja1!R8</f>
        <v>0</v>
      </c>
      <c r="W8" s="9">
        <f>IF([1]Hoja1!V8=0,[1]Hoja1!M8,[1]Hoja1!V8)</f>
        <v>17.399999999999999</v>
      </c>
      <c r="X8" s="6">
        <v>-100</v>
      </c>
      <c r="Y8" s="6">
        <v>-100</v>
      </c>
      <c r="Z8" s="6">
        <v>-100</v>
      </c>
      <c r="AA8" s="7">
        <f t="shared" si="5"/>
        <v>0</v>
      </c>
      <c r="AB8" s="7">
        <f t="shared" si="6"/>
        <v>0</v>
      </c>
      <c r="AC8" s="7">
        <f t="shared" si="7"/>
        <v>0</v>
      </c>
      <c r="AD8" s="42"/>
      <c r="AE8" s="42"/>
      <c r="AF8" s="49"/>
      <c r="AG8" s="42"/>
      <c r="AH8" s="10"/>
      <c r="AI8" s="14"/>
      <c r="AJ8" s="14"/>
      <c r="AK8" s="14"/>
    </row>
    <row r="9" spans="1:37" ht="43.5" x14ac:dyDescent="0.25">
      <c r="A9" s="50">
        <f>+[1]Hoja1!A9</f>
        <v>7501069210230</v>
      </c>
      <c r="B9" s="51">
        <f>+[1]Hoja1!B9</f>
        <v>7501069210230</v>
      </c>
      <c r="C9" s="52" t="str">
        <f>+[1]Hoja1!C9</f>
        <v>HA</v>
      </c>
      <c r="D9" s="53" t="str">
        <f>+[1]Hoja1!D9</f>
        <v>HARINA P/HOT CAKES 3 EST 150 G. TRADIC.</v>
      </c>
      <c r="E9" s="12" t="str">
        <f>+[1]Hoja1!E9</f>
        <v>PZA</v>
      </c>
      <c r="F9" s="25">
        <f>+[1]Hoja1!F9</f>
        <v>20</v>
      </c>
      <c r="G9" s="40">
        <f>+[1]Hoja1!H9</f>
        <v>0</v>
      </c>
      <c r="H9" s="48">
        <v>0.86999999999999988</v>
      </c>
      <c r="I9" s="5">
        <f t="shared" si="0"/>
        <v>0.86999999999999988</v>
      </c>
      <c r="J9" s="6">
        <v>15</v>
      </c>
      <c r="K9" s="6">
        <v>13</v>
      </c>
      <c r="L9" s="6">
        <v>10</v>
      </c>
      <c r="M9" s="7">
        <f t="shared" si="1"/>
        <v>1</v>
      </c>
      <c r="N9" s="7">
        <f t="shared" si="2"/>
        <v>1</v>
      </c>
      <c r="O9" s="7">
        <f t="shared" si="3"/>
        <v>1</v>
      </c>
      <c r="P9" s="8">
        <f t="shared" si="4"/>
        <v>1</v>
      </c>
      <c r="Q9" s="8">
        <f t="shared" si="4"/>
        <v>1</v>
      </c>
      <c r="R9" s="8">
        <f t="shared" si="4"/>
        <v>1</v>
      </c>
      <c r="S9" s="41">
        <f>+[1]Hoja1!O9</f>
        <v>0</v>
      </c>
      <c r="T9" s="41">
        <f>+[1]Hoja1!P9</f>
        <v>0</v>
      </c>
      <c r="U9" s="41">
        <f>+[1]Hoja1!Q9</f>
        <v>0</v>
      </c>
      <c r="V9" s="41">
        <f>+[1]Hoja1!R9</f>
        <v>0</v>
      </c>
      <c r="W9" s="9">
        <f>IF([1]Hoja1!V9=0,[1]Hoja1!M9,[1]Hoja1!V9)</f>
        <v>17.399999999999999</v>
      </c>
      <c r="X9" s="6">
        <v>-100</v>
      </c>
      <c r="Y9" s="6">
        <v>-100</v>
      </c>
      <c r="Z9" s="6">
        <v>-100</v>
      </c>
      <c r="AA9" s="7">
        <f t="shared" si="5"/>
        <v>0</v>
      </c>
      <c r="AB9" s="7">
        <f t="shared" si="6"/>
        <v>0</v>
      </c>
      <c r="AC9" s="7">
        <f t="shared" si="7"/>
        <v>0</v>
      </c>
      <c r="AD9" s="42"/>
      <c r="AE9" s="42"/>
      <c r="AF9" s="49"/>
      <c r="AG9" s="42"/>
      <c r="AH9" s="10"/>
      <c r="AI9" s="14"/>
      <c r="AJ9" s="14"/>
      <c r="AK9" s="14"/>
    </row>
    <row r="10" spans="1:37" ht="43.5" x14ac:dyDescent="0.25">
      <c r="A10" s="50">
        <f>+[1]Hoja1!A10</f>
        <v>7501069210346</v>
      </c>
      <c r="B10" s="51">
        <f>+[1]Hoja1!B10</f>
        <v>7501069210346</v>
      </c>
      <c r="C10" s="52" t="str">
        <f>+[1]Hoja1!C10</f>
        <v>HA</v>
      </c>
      <c r="D10" s="53" t="str">
        <f>+[1]Hoja1!D10</f>
        <v>HARINA P/HOT CAKES 3 EST TRADIC. 1.1 KGS</v>
      </c>
      <c r="E10" s="12" t="str">
        <f>+[1]Hoja1!E10</f>
        <v>PZA</v>
      </c>
      <c r="F10" s="25">
        <f>+[1]Hoja1!F10</f>
        <v>10</v>
      </c>
      <c r="G10" s="40">
        <f>+[1]Hoja1!H10</f>
        <v>0</v>
      </c>
      <c r="H10" s="48">
        <v>1.7399999999999998</v>
      </c>
      <c r="I10" s="5">
        <f t="shared" si="0"/>
        <v>1.7399999999999998</v>
      </c>
      <c r="J10" s="6">
        <v>15</v>
      </c>
      <c r="K10" s="6">
        <v>13</v>
      </c>
      <c r="L10" s="6">
        <v>10</v>
      </c>
      <c r="M10" s="7">
        <f t="shared" si="1"/>
        <v>2</v>
      </c>
      <c r="N10" s="7">
        <f t="shared" si="2"/>
        <v>2</v>
      </c>
      <c r="O10" s="7">
        <f t="shared" si="3"/>
        <v>1.9</v>
      </c>
      <c r="P10" s="8">
        <f t="shared" si="4"/>
        <v>2</v>
      </c>
      <c r="Q10" s="8">
        <f t="shared" si="4"/>
        <v>2</v>
      </c>
      <c r="R10" s="8">
        <f t="shared" si="4"/>
        <v>1.9</v>
      </c>
      <c r="S10" s="41">
        <f>+[1]Hoja1!O10</f>
        <v>0</v>
      </c>
      <c r="T10" s="41">
        <f>+[1]Hoja1!P10</f>
        <v>0</v>
      </c>
      <c r="U10" s="41">
        <f>+[1]Hoja1!Q10</f>
        <v>0</v>
      </c>
      <c r="V10" s="41">
        <f>+[1]Hoja1!R10</f>
        <v>0</v>
      </c>
      <c r="W10" s="9">
        <f>IF([1]Hoja1!V10=0,[1]Hoja1!M10,[1]Hoja1!V10)</f>
        <v>17.399999999999999</v>
      </c>
      <c r="X10" s="6">
        <v>-100</v>
      </c>
      <c r="Y10" s="6">
        <v>-100</v>
      </c>
      <c r="Z10" s="6">
        <v>-100</v>
      </c>
      <c r="AA10" s="7">
        <f t="shared" si="5"/>
        <v>0</v>
      </c>
      <c r="AB10" s="7">
        <f t="shared" si="6"/>
        <v>0</v>
      </c>
      <c r="AC10" s="7">
        <f t="shared" si="7"/>
        <v>0</v>
      </c>
      <c r="AD10" s="42"/>
      <c r="AE10" s="42"/>
      <c r="AF10" s="49"/>
      <c r="AG10" s="42"/>
      <c r="AH10" s="10"/>
      <c r="AI10" s="14"/>
      <c r="AJ10" s="14"/>
      <c r="AK10" s="14"/>
    </row>
    <row r="11" spans="1:37" ht="43.5" x14ac:dyDescent="0.25">
      <c r="A11" s="50">
        <f>+[1]Hoja1!A11</f>
        <v>7501069214023</v>
      </c>
      <c r="B11" s="51">
        <f>+[1]Hoja1!B11</f>
        <v>7501069214023</v>
      </c>
      <c r="C11" s="52" t="str">
        <f>+[1]Hoja1!C11</f>
        <v>HA</v>
      </c>
      <c r="D11" s="53" t="str">
        <f>+[1]Hoja1!D11</f>
        <v>HARINA P/HOT CAKES 3 EST TRADIC. 1.25 KG</v>
      </c>
      <c r="E11" s="12" t="str">
        <f>+[1]Hoja1!E11</f>
        <v>PZA</v>
      </c>
      <c r="F11" s="25">
        <f>+[1]Hoja1!F11</f>
        <v>10</v>
      </c>
      <c r="G11" s="40">
        <f>+[1]Hoja1!H11</f>
        <v>0</v>
      </c>
      <c r="H11" s="48">
        <v>1.7399999999999998</v>
      </c>
      <c r="I11" s="5">
        <f t="shared" si="0"/>
        <v>1.7399999999999998</v>
      </c>
      <c r="J11" s="6">
        <v>15</v>
      </c>
      <c r="K11" s="6">
        <v>13</v>
      </c>
      <c r="L11" s="6">
        <v>10</v>
      </c>
      <c r="M11" s="7">
        <f t="shared" si="1"/>
        <v>2</v>
      </c>
      <c r="N11" s="7">
        <f t="shared" si="2"/>
        <v>2</v>
      </c>
      <c r="O11" s="7">
        <f t="shared" si="3"/>
        <v>1.9</v>
      </c>
      <c r="P11" s="8">
        <f t="shared" si="4"/>
        <v>2</v>
      </c>
      <c r="Q11" s="8">
        <f t="shared" si="4"/>
        <v>2</v>
      </c>
      <c r="R11" s="8">
        <f t="shared" si="4"/>
        <v>1.9</v>
      </c>
      <c r="S11" s="41">
        <f>+[1]Hoja1!O11</f>
        <v>0</v>
      </c>
      <c r="T11" s="41">
        <f>+[1]Hoja1!P11</f>
        <v>0</v>
      </c>
      <c r="U11" s="41">
        <f>+[1]Hoja1!Q11</f>
        <v>0</v>
      </c>
      <c r="V11" s="41">
        <f>+[1]Hoja1!R11</f>
        <v>0</v>
      </c>
      <c r="W11" s="9">
        <f>IF([1]Hoja1!V11=0,[1]Hoja1!M11,[1]Hoja1!V11)</f>
        <v>17.399999999999999</v>
      </c>
      <c r="X11" s="6">
        <v>-100</v>
      </c>
      <c r="Y11" s="6">
        <v>-100</v>
      </c>
      <c r="Z11" s="6">
        <v>-100</v>
      </c>
      <c r="AA11" s="7">
        <f t="shared" si="5"/>
        <v>0</v>
      </c>
      <c r="AB11" s="7">
        <f t="shared" si="6"/>
        <v>0</v>
      </c>
      <c r="AC11" s="7">
        <f t="shared" si="7"/>
        <v>0</v>
      </c>
      <c r="AD11" s="42"/>
      <c r="AE11" s="42"/>
      <c r="AF11" s="49"/>
      <c r="AG11" s="42"/>
      <c r="AH11" s="10"/>
      <c r="AI11" s="14"/>
      <c r="AJ11" s="14"/>
      <c r="AK11" s="14"/>
    </row>
    <row r="12" spans="1:37" ht="43.5" x14ac:dyDescent="0.25">
      <c r="A12" s="50">
        <f>+[1]Hoja1!A12</f>
        <v>7501069214009</v>
      </c>
      <c r="B12" s="51">
        <f>+[1]Hoja1!B12</f>
        <v>7501069214009</v>
      </c>
      <c r="C12" s="52" t="str">
        <f>+[1]Hoja1!C12</f>
        <v>HA</v>
      </c>
      <c r="D12" s="53" t="str">
        <f>+[1]Hoja1!D12</f>
        <v>HARINA P/HOT CAKES 3 ESTRELLAS INST 180G</v>
      </c>
      <c r="E12" s="12" t="str">
        <f>+[1]Hoja1!E12</f>
        <v>PZA</v>
      </c>
      <c r="F12" s="25">
        <f>+[1]Hoja1!F12</f>
        <v>12</v>
      </c>
      <c r="G12" s="40">
        <f>+[1]Hoja1!H12</f>
        <v>0</v>
      </c>
      <c r="H12" s="48">
        <v>1.45</v>
      </c>
      <c r="I12" s="5">
        <f t="shared" si="0"/>
        <v>1.45</v>
      </c>
      <c r="J12" s="6">
        <v>15</v>
      </c>
      <c r="K12" s="6">
        <v>13</v>
      </c>
      <c r="L12" s="6">
        <v>10</v>
      </c>
      <c r="M12" s="7">
        <f t="shared" si="1"/>
        <v>1.7</v>
      </c>
      <c r="N12" s="7">
        <f t="shared" si="2"/>
        <v>1.6</v>
      </c>
      <c r="O12" s="7">
        <f t="shared" si="3"/>
        <v>1.6</v>
      </c>
      <c r="P12" s="8">
        <f t="shared" si="4"/>
        <v>1.7</v>
      </c>
      <c r="Q12" s="8">
        <f t="shared" si="4"/>
        <v>1.6</v>
      </c>
      <c r="R12" s="8">
        <f t="shared" si="4"/>
        <v>1.6</v>
      </c>
      <c r="S12" s="41">
        <f>+[1]Hoja1!O12</f>
        <v>0</v>
      </c>
      <c r="T12" s="41">
        <f>+[1]Hoja1!P12</f>
        <v>0</v>
      </c>
      <c r="U12" s="41">
        <f>+[1]Hoja1!Q12</f>
        <v>0</v>
      </c>
      <c r="V12" s="41">
        <f>+[1]Hoja1!R12</f>
        <v>0</v>
      </c>
      <c r="W12" s="9">
        <f>IF([1]Hoja1!V12=0,[1]Hoja1!M12,[1]Hoja1!V12)</f>
        <v>17.399999999999999</v>
      </c>
      <c r="X12" s="6">
        <v>-100</v>
      </c>
      <c r="Y12" s="6">
        <v>-100</v>
      </c>
      <c r="Z12" s="6">
        <v>-100</v>
      </c>
      <c r="AA12" s="7">
        <f t="shared" si="5"/>
        <v>0</v>
      </c>
      <c r="AB12" s="7">
        <f t="shared" si="6"/>
        <v>0</v>
      </c>
      <c r="AC12" s="7">
        <f t="shared" si="7"/>
        <v>0</v>
      </c>
      <c r="AD12" s="42"/>
      <c r="AE12" s="42"/>
      <c r="AF12" s="49"/>
      <c r="AG12" s="42"/>
      <c r="AH12" s="10"/>
      <c r="AI12" s="14"/>
      <c r="AJ12" s="14"/>
      <c r="AK12" s="14"/>
    </row>
  </sheetData>
  <mergeCells count="5">
    <mergeCell ref="A2:D2"/>
    <mergeCell ref="E2:AK2"/>
    <mergeCell ref="A3:I3"/>
    <mergeCell ref="S3:W3"/>
    <mergeCell ref="AD3:AH3"/>
  </mergeCells>
  <conditionalFormatting sqref="D4:D12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2022-02-02T21:46:26Z</cp:lastPrinted>
  <dcterms:created xsi:type="dcterms:W3CDTF">2020-07-13T19:37:07Z</dcterms:created>
  <dcterms:modified xsi:type="dcterms:W3CDTF">2022-03-18T19:34:12Z</dcterms:modified>
</cp:coreProperties>
</file>