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T\Desktop\"/>
    </mc:Choice>
  </mc:AlternateContent>
  <xr:revisionPtr revIDLastSave="0" documentId="13_ncr:1_{F7BAA355-E579-4382-A45C-45377BB0C1F5}" xr6:coauthVersionLast="36" xr6:coauthVersionMax="36" xr10:uidLastSave="{00000000-0000-0000-0000-000000000000}"/>
  <bookViews>
    <workbookView xWindow="0" yWindow="0" windowWidth="21570" windowHeight="7785" xr2:uid="{B146D7E4-3938-48FE-A686-6E4F969D62E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4" i="1" l="1"/>
  <c r="B42" i="1"/>
  <c r="B39" i="1"/>
  <c r="B37" i="1"/>
  <c r="B36" i="1"/>
  <c r="B31" i="1"/>
</calcChain>
</file>

<file path=xl/sharedStrings.xml><?xml version="1.0" encoding="utf-8"?>
<sst xmlns="http://schemas.openxmlformats.org/spreadsheetml/2006/main" count="51" uniqueCount="51">
  <si>
    <t>수요 지수</t>
    <phoneticPr fontId="1" type="noConversion"/>
  </si>
  <si>
    <t>인프라 지수</t>
    <phoneticPr fontId="1" type="noConversion"/>
  </si>
  <si>
    <t>접근성 지수</t>
    <phoneticPr fontId="1" type="noConversion"/>
  </si>
  <si>
    <t>환경 지수</t>
    <phoneticPr fontId="1" type="noConversion"/>
  </si>
  <si>
    <t>해당 500m내로 버스 정류장, 지하철 역 수</t>
    <phoneticPr fontId="1" type="noConversion"/>
  </si>
  <si>
    <t>병원 관련 시설이 가까울 수록 높은 점수 부여 (병원 좌표 데이터 필요)</t>
    <phoneticPr fontId="1" type="noConversion"/>
  </si>
  <si>
    <t>공원 관련 시설이 가까울 수록 높은 점수 부여 (공원 좌표 데이터 필요)</t>
    <phoneticPr fontId="1" type="noConversion"/>
  </si>
  <si>
    <t>행정구역</t>
    <phoneticPr fontId="1" type="noConversion"/>
  </si>
  <si>
    <t>노인 비율</t>
    <phoneticPr fontId="1" type="noConversion"/>
  </si>
  <si>
    <t>성당동</t>
  </si>
  <si>
    <t>두류동</t>
    <phoneticPr fontId="1" type="noConversion"/>
  </si>
  <si>
    <t>본리동</t>
  </si>
  <si>
    <t>감삼동</t>
  </si>
  <si>
    <t>죽전동</t>
  </si>
  <si>
    <t>장기동</t>
  </si>
  <si>
    <t>용산동</t>
    <phoneticPr fontId="1" type="noConversion"/>
  </si>
  <si>
    <t>이곡동</t>
    <phoneticPr fontId="1" type="noConversion"/>
  </si>
  <si>
    <t>신당동</t>
  </si>
  <si>
    <t>월성동</t>
    <phoneticPr fontId="1" type="noConversion"/>
  </si>
  <si>
    <t>진천동</t>
  </si>
  <si>
    <t>유천동</t>
  </si>
  <si>
    <t>상인동</t>
    <phoneticPr fontId="1" type="noConversion"/>
  </si>
  <si>
    <t>도원동</t>
  </si>
  <si>
    <t>송현동</t>
    <phoneticPr fontId="1" type="noConversion"/>
  </si>
  <si>
    <t>본동</t>
    <phoneticPr fontId="1" type="noConversion"/>
  </si>
  <si>
    <t>독거노인 수</t>
    <phoneticPr fontId="1" type="noConversion"/>
  </si>
  <si>
    <t>위도</t>
    <phoneticPr fontId="1" type="noConversion"/>
  </si>
  <si>
    <t>경도</t>
    <phoneticPr fontId="1" type="noConversion"/>
  </si>
  <si>
    <t>35.844571</t>
  </si>
  <si>
    <t>128.556307</t>
  </si>
  <si>
    <t>35.853715</t>
  </si>
  <si>
    <t>128.555396</t>
  </si>
  <si>
    <t>35.849176</t>
  </si>
  <si>
    <t>128.540651</t>
  </si>
  <si>
    <t>35.839957</t>
  </si>
  <si>
    <t>128.538231</t>
  </si>
  <si>
    <t>35.854475</t>
  </si>
  <si>
    <t>128.536923</t>
  </si>
  <si>
    <t>35.845809</t>
  </si>
  <si>
    <t>128.523580</t>
  </si>
  <si>
    <t>35.856591</t>
  </si>
  <si>
    <t>128.531147</t>
  </si>
  <si>
    <t>35.851642</t>
  </si>
  <si>
    <t>128.510688</t>
  </si>
  <si>
    <t>35.856765</t>
  </si>
  <si>
    <t>128.492452</t>
  </si>
  <si>
    <t>35.819585</t>
  </si>
  <si>
    <t>128.522523</t>
  </si>
  <si>
    <t>35.812730</t>
  </si>
  <si>
    <t>128.525665</t>
  </si>
  <si>
    <t>독거노인 수 * (노인 인구 수 / 전체 인구 수)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</si>
</sst>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7" formatCode="0.000000_ "/>
    <numFmt numFmtId="178" formatCode="0_ 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178" fontId="0" fillId="0" borderId="0" xfId="0" applyNumberFormat="1" applyBorder="1" applyAlignment="1">
      <alignment horizontal="left" vertical="center"/>
    </xf>
    <xf numFmtId="177" fontId="0" fillId="0" borderId="0" xfId="0" applyNumberFormat="1" applyBorder="1" applyAlignment="1">
      <alignment horizontal="left" vertical="center"/>
    </xf>
    <xf numFmtId="0" fontId="0" fillId="0" borderId="0" xfId="0" applyAlignme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F7CEE-EC8D-4699-ACC1-E66BFF4D5283}">
  <dimension ref="A1:G45"/>
  <sheetViews>
    <sheetView tabSelected="1" workbookViewId="0">
      <selection activeCell="E15" sqref="E15"/>
    </sheetView>
  </sheetViews>
  <sheetFormatPr defaultRowHeight="16.5" x14ac:dyDescent="0.3"/>
  <cols>
    <col min="2" max="2" width="10.5" bestFit="1" customWidth="1"/>
    <col min="3" max="3" width="11.625" bestFit="1" customWidth="1"/>
    <col min="4" max="4" width="12.75" style="1" bestFit="1" customWidth="1"/>
    <col min="5" max="5" width="43.5" bestFit="1" customWidth="1"/>
    <col min="6" max="6" width="39.375" bestFit="1" customWidth="1"/>
    <col min="7" max="7" width="9.625" bestFit="1" customWidth="1"/>
  </cols>
  <sheetData>
    <row r="1" spans="1:7" x14ac:dyDescent="0.3">
      <c r="A1" t="s">
        <v>7</v>
      </c>
      <c r="B1" t="s">
        <v>26</v>
      </c>
      <c r="C1" t="s">
        <v>27</v>
      </c>
      <c r="D1" s="2" t="s">
        <v>0</v>
      </c>
      <c r="E1" t="s">
        <v>1</v>
      </c>
      <c r="F1" t="s">
        <v>2</v>
      </c>
      <c r="G1" t="s">
        <v>3</v>
      </c>
    </row>
    <row r="2" spans="1:7" x14ac:dyDescent="0.3">
      <c r="A2" t="s">
        <v>9</v>
      </c>
      <c r="B2" s="3" t="s">
        <v>28</v>
      </c>
      <c r="C2" s="3" t="s">
        <v>29</v>
      </c>
      <c r="D2" s="1">
        <v>93.027952222632692</v>
      </c>
      <c r="E2" s="5">
        <v>0</v>
      </c>
      <c r="F2" s="5">
        <v>11.802993114042639</v>
      </c>
      <c r="G2" s="5">
        <v>0</v>
      </c>
    </row>
    <row r="3" spans="1:7" x14ac:dyDescent="0.3">
      <c r="A3" t="s">
        <v>10</v>
      </c>
      <c r="B3" s="3" t="s">
        <v>30</v>
      </c>
      <c r="C3" s="3" t="s">
        <v>31</v>
      </c>
      <c r="D3" s="1">
        <v>122.30838771908222</v>
      </c>
      <c r="E3" s="5">
        <v>90.839871126917132</v>
      </c>
      <c r="F3" s="5">
        <v>26.35991002150983</v>
      </c>
      <c r="G3" s="5">
        <v>7.2557006906010404</v>
      </c>
    </row>
    <row r="4" spans="1:7" x14ac:dyDescent="0.3">
      <c r="A4" t="s">
        <v>11</v>
      </c>
      <c r="B4" s="3" t="s">
        <v>34</v>
      </c>
      <c r="C4" s="3" t="s">
        <v>35</v>
      </c>
      <c r="D4" s="1">
        <v>23.128422197594716</v>
      </c>
      <c r="E4" s="5">
        <v>29.56939394946685</v>
      </c>
      <c r="F4" s="5">
        <v>47.83109650394649</v>
      </c>
      <c r="G4" s="5">
        <v>4.4790713346415991</v>
      </c>
    </row>
    <row r="5" spans="1:7" x14ac:dyDescent="0.3">
      <c r="A5" t="s">
        <v>12</v>
      </c>
      <c r="B5" s="3" t="s">
        <v>32</v>
      </c>
      <c r="C5" s="3" t="s">
        <v>33</v>
      </c>
      <c r="D5" s="1">
        <v>45.378514550753195</v>
      </c>
      <c r="E5" s="5">
        <v>107.02354740587199</v>
      </c>
      <c r="F5" s="5">
        <v>22.497931666648729</v>
      </c>
      <c r="G5" s="5">
        <v>8.897812495079414</v>
      </c>
    </row>
    <row r="6" spans="1:7" x14ac:dyDescent="0.3">
      <c r="A6" t="s">
        <v>13</v>
      </c>
      <c r="B6" s="3" t="s">
        <v>36</v>
      </c>
      <c r="C6" s="3" t="s">
        <v>37</v>
      </c>
      <c r="D6" s="1">
        <v>22.783472889217254</v>
      </c>
      <c r="E6" s="5">
        <v>61.62068256102242</v>
      </c>
      <c r="F6" s="5">
        <v>17.344520145247429</v>
      </c>
      <c r="G6" s="5">
        <v>14.19917892844772</v>
      </c>
    </row>
    <row r="7" spans="1:7" x14ac:dyDescent="0.3">
      <c r="A7" t="s">
        <v>14</v>
      </c>
      <c r="B7" s="3" t="s">
        <v>38</v>
      </c>
      <c r="C7" s="3" t="s">
        <v>39</v>
      </c>
      <c r="D7" s="1">
        <v>21.711201411977179</v>
      </c>
      <c r="E7" s="5">
        <v>13.757484635377731</v>
      </c>
      <c r="F7" s="5">
        <v>22.63878555980094</v>
      </c>
      <c r="G7" s="5">
        <v>3.6627400665610268</v>
      </c>
    </row>
    <row r="8" spans="1:7" x14ac:dyDescent="0.3">
      <c r="A8" t="s">
        <v>15</v>
      </c>
      <c r="B8" s="3" t="s">
        <v>40</v>
      </c>
      <c r="C8" s="3" t="s">
        <v>41</v>
      </c>
      <c r="D8" s="1">
        <v>168.60072651151336</v>
      </c>
      <c r="E8" s="5">
        <v>85.428625270059769</v>
      </c>
      <c r="F8" s="5">
        <v>30.907862548004211</v>
      </c>
      <c r="G8" s="5">
        <v>13.220444699657429</v>
      </c>
    </row>
    <row r="9" spans="1:7" x14ac:dyDescent="0.3">
      <c r="A9" t="s">
        <v>16</v>
      </c>
      <c r="B9" s="3" t="s">
        <v>42</v>
      </c>
      <c r="C9" s="3" t="s">
        <v>43</v>
      </c>
      <c r="D9" s="1">
        <v>84.795468538357341</v>
      </c>
      <c r="E9" s="5">
        <v>86.488309317594414</v>
      </c>
      <c r="F9" s="5">
        <v>44.958867571305383</v>
      </c>
      <c r="G9" s="5">
        <v>1.7401428415402369</v>
      </c>
    </row>
    <row r="10" spans="1:7" x14ac:dyDescent="0.3">
      <c r="A10" t="s">
        <v>17</v>
      </c>
      <c r="B10" s="3" t="s">
        <v>44</v>
      </c>
      <c r="C10" s="3" t="s">
        <v>45</v>
      </c>
      <c r="D10" s="1">
        <v>100.83247137052086</v>
      </c>
      <c r="E10" s="5">
        <v>9.2314257906234776</v>
      </c>
      <c r="F10" s="5">
        <v>30.365902584447841</v>
      </c>
      <c r="G10" s="5">
        <v>9.6135836736174376</v>
      </c>
    </row>
    <row r="11" spans="1:7" x14ac:dyDescent="0.3">
      <c r="A11" t="s">
        <v>18</v>
      </c>
      <c r="B11" s="3" t="s">
        <v>46</v>
      </c>
      <c r="C11" s="3" t="s">
        <v>47</v>
      </c>
      <c r="D11" s="1">
        <v>254.39527151828591</v>
      </c>
      <c r="E11" s="5">
        <v>57.444970867145763</v>
      </c>
      <c r="F11" s="5">
        <v>46.874558539057723</v>
      </c>
      <c r="G11" s="5">
        <v>0</v>
      </c>
    </row>
    <row r="12" spans="1:7" x14ac:dyDescent="0.3">
      <c r="A12" t="s">
        <v>19</v>
      </c>
      <c r="B12" s="3" t="s">
        <v>48</v>
      </c>
      <c r="C12" s="3" t="s">
        <v>49</v>
      </c>
      <c r="D12" s="1">
        <v>198.47986701145177</v>
      </c>
      <c r="E12" s="5">
        <v>164.95728458309139</v>
      </c>
      <c r="F12" s="5">
        <v>33.02948886309423</v>
      </c>
      <c r="G12" s="5">
        <v>7.7709541488557976</v>
      </c>
    </row>
    <row r="13" spans="1:7" x14ac:dyDescent="0.3">
      <c r="A13" t="s">
        <v>20</v>
      </c>
      <c r="B13" s="4">
        <v>35.813330999999998</v>
      </c>
      <c r="C13" s="4">
        <v>128.513947</v>
      </c>
      <c r="D13" s="1">
        <v>6.7192874440750314</v>
      </c>
      <c r="E13" s="5">
        <v>30.81387056818502</v>
      </c>
      <c r="F13" s="5">
        <v>44.487456850703339</v>
      </c>
      <c r="G13" s="5">
        <v>5.3856804999282017</v>
      </c>
    </row>
    <row r="14" spans="1:7" x14ac:dyDescent="0.3">
      <c r="A14" t="s">
        <v>21</v>
      </c>
      <c r="B14" s="4">
        <v>35.81391</v>
      </c>
      <c r="C14" s="4">
        <v>128.53996599999999</v>
      </c>
      <c r="D14" s="1">
        <v>560.67664080778229</v>
      </c>
      <c r="E14" s="5">
        <v>61.973335883928733</v>
      </c>
      <c r="F14" s="5">
        <v>34.032556343831658</v>
      </c>
      <c r="G14" s="5">
        <v>12.58260882488428</v>
      </c>
    </row>
    <row r="15" spans="1:7" x14ac:dyDescent="0.3">
      <c r="A15" t="s">
        <v>22</v>
      </c>
      <c r="B15" s="4">
        <v>35.803854999999999</v>
      </c>
      <c r="C15" s="4">
        <v>128.544194</v>
      </c>
      <c r="D15" s="1">
        <v>125.19578869597341</v>
      </c>
      <c r="E15" s="5">
        <v>3.43135545481223</v>
      </c>
      <c r="F15" s="5">
        <v>5.4993511740937411</v>
      </c>
      <c r="G15" s="5">
        <v>3.137373897347234</v>
      </c>
    </row>
    <row r="16" spans="1:7" x14ac:dyDescent="0.3">
      <c r="A16" t="s">
        <v>23</v>
      </c>
      <c r="B16" s="4">
        <v>35.829042999999999</v>
      </c>
      <c r="C16" s="4">
        <v>128.55140299999999</v>
      </c>
      <c r="D16" s="1">
        <v>344.24551574108278</v>
      </c>
      <c r="E16" s="5">
        <v>90.147137774883944</v>
      </c>
      <c r="F16" s="5">
        <v>26.98715632669791</v>
      </c>
      <c r="G16" s="5">
        <v>6.797864279832412</v>
      </c>
    </row>
    <row r="17" spans="1:7" x14ac:dyDescent="0.3">
      <c r="A17" t="s">
        <v>24</v>
      </c>
      <c r="B17" s="4">
        <v>35.8354</v>
      </c>
      <c r="C17" s="4">
        <v>128.53657200000001</v>
      </c>
      <c r="D17" s="1">
        <v>30.271313056684317</v>
      </c>
      <c r="E17" s="5">
        <v>24.183295105257589</v>
      </c>
      <c r="F17" s="5">
        <v>35.625292505521692</v>
      </c>
      <c r="G17" s="5">
        <v>4.7831839617211616</v>
      </c>
    </row>
    <row r="18" spans="1:7" x14ac:dyDescent="0.3">
      <c r="D18" s="1" t="s">
        <v>50</v>
      </c>
      <c r="E18" t="s">
        <v>5</v>
      </c>
      <c r="F18" t="s">
        <v>4</v>
      </c>
      <c r="G18" t="s">
        <v>6</v>
      </c>
    </row>
    <row r="29" spans="1:7" x14ac:dyDescent="0.3">
      <c r="A29" t="s">
        <v>8</v>
      </c>
      <c r="B29" t="s">
        <v>25</v>
      </c>
    </row>
    <row r="30" spans="1:7" x14ac:dyDescent="0.3">
      <c r="A30">
        <v>5.4180519640438372E-2</v>
      </c>
      <c r="B30">
        <v>1717</v>
      </c>
    </row>
    <row r="31" spans="1:7" x14ac:dyDescent="0.3">
      <c r="A31">
        <v>6.0819685588802692E-2</v>
      </c>
      <c r="B31">
        <f>1347+664</f>
        <v>2011</v>
      </c>
    </row>
    <row r="32" spans="1:7" x14ac:dyDescent="0.3">
      <c r="A32">
        <v>3.262118786684727E-2</v>
      </c>
      <c r="B32">
        <v>709</v>
      </c>
    </row>
    <row r="33" spans="1:2" x14ac:dyDescent="0.3">
      <c r="A33">
        <v>4.5242786192176664E-2</v>
      </c>
      <c r="B33">
        <v>1003</v>
      </c>
    </row>
    <row r="34" spans="1:2" x14ac:dyDescent="0.3">
      <c r="A34">
        <v>2.8372942576858351E-2</v>
      </c>
      <c r="B34">
        <v>803</v>
      </c>
    </row>
    <row r="35" spans="1:2" x14ac:dyDescent="0.3">
      <c r="A35">
        <v>2.9142552230841851E-2</v>
      </c>
      <c r="B35">
        <v>745</v>
      </c>
    </row>
    <row r="36" spans="1:2" x14ac:dyDescent="0.3">
      <c r="A36">
        <v>8.7858638098756311E-2</v>
      </c>
      <c r="B36">
        <f>944+975</f>
        <v>1919</v>
      </c>
    </row>
    <row r="37" spans="1:2" x14ac:dyDescent="0.3">
      <c r="A37">
        <v>6.3374789640027906E-2</v>
      </c>
      <c r="B37">
        <f>741+597</f>
        <v>1338</v>
      </c>
    </row>
    <row r="38" spans="1:2" x14ac:dyDescent="0.3">
      <c r="A38">
        <v>5.227188769855929E-2</v>
      </c>
      <c r="B38">
        <v>1929</v>
      </c>
    </row>
    <row r="39" spans="1:2" x14ac:dyDescent="0.3">
      <c r="A39">
        <v>8.7181381603250827E-2</v>
      </c>
      <c r="B39">
        <f>562+2356</f>
        <v>2918</v>
      </c>
    </row>
    <row r="40" spans="1:2" x14ac:dyDescent="0.3">
      <c r="A40">
        <v>9.2661002339613344E-2</v>
      </c>
      <c r="B40">
        <v>2142</v>
      </c>
    </row>
    <row r="41" spans="1:2" x14ac:dyDescent="0.3">
      <c r="A41">
        <v>2.1815868324918934E-2</v>
      </c>
      <c r="B41">
        <v>308</v>
      </c>
    </row>
    <row r="42" spans="1:2" x14ac:dyDescent="0.3">
      <c r="A42">
        <v>0.14052046135533391</v>
      </c>
      <c r="B42">
        <f>1095+1025+1870</f>
        <v>3990</v>
      </c>
    </row>
    <row r="43" spans="1:2" x14ac:dyDescent="0.3">
      <c r="A43">
        <v>7.4344292574806056E-2</v>
      </c>
      <c r="B43">
        <v>1684</v>
      </c>
    </row>
    <row r="44" spans="1:2" x14ac:dyDescent="0.3">
      <c r="A44">
        <v>9.9320691212083895E-2</v>
      </c>
      <c r="B44">
        <f>1616+1850</f>
        <v>3466</v>
      </c>
    </row>
    <row r="45" spans="1:2" x14ac:dyDescent="0.3">
      <c r="A45">
        <v>3.0271313056684318E-2</v>
      </c>
      <c r="B45">
        <v>1000</v>
      </c>
    </row>
  </sheetData>
  <phoneticPr fontId="1" type="noConversion"/>
  <pageMargins left="0.7" right="0.7" top="0.75" bottom="0.75" header="0.3" footer="0.3"/>
  <ignoredErrors>
    <ignoredError sqref="B2:C12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</dc:creator>
  <cp:lastModifiedBy>aT</cp:lastModifiedBy>
  <dcterms:created xsi:type="dcterms:W3CDTF">2024-09-02T01:31:30Z</dcterms:created>
  <dcterms:modified xsi:type="dcterms:W3CDTF">2024-09-02T10:25:52Z</dcterms:modified>
</cp:coreProperties>
</file>