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user\Desktop\포폴\"/>
    </mc:Choice>
  </mc:AlternateContent>
  <xr:revisionPtr revIDLastSave="0" documentId="13_ncr:1_{38704549-3293-4FB3-B58C-1E22DAAB42E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11월급여대장" sheetId="1" r:id="rId1"/>
    <sheet name="간이세액표" sheetId="13" state="hidden" r:id="rId2"/>
  </sheets>
  <definedNames>
    <definedName name="_xlnm._FilterDatabase" localSheetId="0" hidden="1">'11월급여대장'!$A$5:$AA$68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6" i="1" l="1"/>
  <c r="J64" i="1"/>
  <c r="J63" i="1"/>
  <c r="J57" i="1"/>
  <c r="J56" i="1"/>
  <c r="J53" i="1"/>
  <c r="J48" i="1"/>
  <c r="J51" i="1"/>
  <c r="J50" i="1"/>
  <c r="J41" i="1"/>
  <c r="J38" i="1"/>
  <c r="J37" i="1"/>
  <c r="J36" i="1"/>
  <c r="J28" i="1"/>
  <c r="J24" i="1"/>
  <c r="J23" i="1"/>
  <c r="J22" i="1"/>
  <c r="J19" i="1"/>
  <c r="J18" i="1"/>
  <c r="J14" i="1"/>
  <c r="J12" i="1"/>
  <c r="J11" i="1"/>
  <c r="I12" i="1"/>
  <c r="I10" i="1"/>
  <c r="I27" i="1"/>
  <c r="I26" i="1"/>
  <c r="I23" i="1"/>
  <c r="I22" i="1"/>
  <c r="I21" i="1"/>
  <c r="I20" i="1"/>
  <c r="I17" i="1"/>
  <c r="I16" i="1"/>
  <c r="I15" i="1"/>
  <c r="I35" i="1"/>
  <c r="I34" i="1"/>
  <c r="I33" i="1"/>
  <c r="I32" i="1"/>
  <c r="I47" i="1"/>
  <c r="I46" i="1"/>
  <c r="I62" i="1"/>
  <c r="I61" i="1"/>
  <c r="I60" i="1"/>
  <c r="I59" i="1"/>
  <c r="V67" i="1" l="1"/>
  <c r="U67" i="1"/>
  <c r="T67" i="1"/>
  <c r="S67" i="1"/>
  <c r="R67" i="1"/>
  <c r="Q67" i="1"/>
  <c r="N67" i="1"/>
  <c r="M67" i="1"/>
  <c r="L67" i="1"/>
  <c r="K67" i="1"/>
  <c r="J67" i="1"/>
  <c r="H67" i="1"/>
  <c r="G67" i="1"/>
  <c r="V54" i="1"/>
  <c r="U54" i="1"/>
  <c r="T54" i="1"/>
  <c r="S54" i="1"/>
  <c r="R54" i="1"/>
  <c r="Q54" i="1"/>
  <c r="N54" i="1"/>
  <c r="M54" i="1"/>
  <c r="L54" i="1"/>
  <c r="K54" i="1"/>
  <c r="J54" i="1"/>
  <c r="I54" i="1"/>
  <c r="H54" i="1"/>
  <c r="G54" i="1"/>
  <c r="V42" i="1"/>
  <c r="U42" i="1"/>
  <c r="T42" i="1"/>
  <c r="S42" i="1"/>
  <c r="R42" i="1"/>
  <c r="Q42" i="1"/>
  <c r="N42" i="1"/>
  <c r="M42" i="1"/>
  <c r="L42" i="1"/>
  <c r="K42" i="1"/>
  <c r="J42" i="1"/>
  <c r="I42" i="1"/>
  <c r="H42" i="1"/>
  <c r="G42" i="1"/>
  <c r="V29" i="1"/>
  <c r="U29" i="1"/>
  <c r="T29" i="1"/>
  <c r="S29" i="1"/>
  <c r="R29" i="1"/>
  <c r="Q29" i="1"/>
  <c r="N29" i="1"/>
  <c r="M29" i="1"/>
  <c r="L29" i="1"/>
  <c r="K29" i="1"/>
  <c r="J29" i="1"/>
  <c r="I29" i="1"/>
  <c r="H29" i="1"/>
  <c r="G29" i="1"/>
  <c r="I66" i="1"/>
  <c r="I67" i="1" s="1"/>
  <c r="V68" i="1" l="1"/>
  <c r="U68" i="1"/>
  <c r="T68" i="1"/>
  <c r="S68" i="1"/>
  <c r="R68" i="1"/>
  <c r="Q68" i="1"/>
  <c r="N68" i="1"/>
  <c r="M68" i="1"/>
  <c r="L68" i="1"/>
  <c r="K68" i="1"/>
  <c r="J68" i="1"/>
  <c r="I68" i="1"/>
  <c r="H68" i="1"/>
  <c r="G68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67" i="1" l="1"/>
  <c r="P29" i="1"/>
  <c r="O67" i="1"/>
  <c r="P54" i="1"/>
  <c r="O54" i="1"/>
  <c r="P42" i="1"/>
  <c r="O42" i="1"/>
  <c r="O29" i="1"/>
  <c r="W28" i="1"/>
  <c r="X28" i="1" s="1"/>
  <c r="W11" i="1"/>
  <c r="X11" i="1" s="1"/>
  <c r="W14" i="1"/>
  <c r="X14" i="1" s="1"/>
  <c r="W60" i="1"/>
  <c r="X60" i="1" s="1"/>
  <c r="W55" i="1"/>
  <c r="W8" i="1"/>
  <c r="X8" i="1" s="1"/>
  <c r="W7" i="1"/>
  <c r="X7" i="1" s="1"/>
  <c r="W45" i="1"/>
  <c r="W33" i="1"/>
  <c r="X33" i="1" s="1"/>
  <c r="X45" i="1" l="1"/>
  <c r="O68" i="1"/>
  <c r="P68" i="1"/>
  <c r="W34" i="1"/>
  <c r="W52" i="1"/>
  <c r="X52" i="1" s="1"/>
  <c r="W6" i="1"/>
  <c r="X6" i="1" s="1"/>
  <c r="W66" i="1"/>
  <c r="X66" i="1" s="1"/>
  <c r="W22" i="1"/>
  <c r="X22" i="1" s="1"/>
  <c r="W25" i="1"/>
  <c r="X25" i="1" s="1"/>
  <c r="W48" i="1"/>
  <c r="X48" i="1" s="1"/>
  <c r="W12" i="1"/>
  <c r="X12" i="1" s="1"/>
  <c r="W40" i="1"/>
  <c r="X40" i="1" s="1"/>
  <c r="W23" i="1"/>
  <c r="X55" i="1"/>
  <c r="W46" i="1"/>
  <c r="X46" i="1" s="1"/>
  <c r="W13" i="1"/>
  <c r="X13" i="1" s="1"/>
  <c r="W61" i="1"/>
  <c r="X61" i="1" s="1"/>
  <c r="W49" i="1"/>
  <c r="X49" i="1" s="1"/>
  <c r="W9" i="1"/>
  <c r="X9" i="1" s="1"/>
  <c r="W20" i="1"/>
  <c r="X20" i="1" s="1"/>
  <c r="W32" i="1"/>
  <c r="X32" i="1" s="1"/>
  <c r="W38" i="1"/>
  <c r="X38" i="1" s="1"/>
  <c r="W44" i="1"/>
  <c r="X44" i="1" s="1"/>
  <c r="W50" i="1"/>
  <c r="X50" i="1" s="1"/>
  <c r="W10" i="1"/>
  <c r="X10" i="1" s="1"/>
  <c r="W15" i="1"/>
  <c r="X15" i="1" s="1"/>
  <c r="W27" i="1"/>
  <c r="X27" i="1" s="1"/>
  <c r="W59" i="1"/>
  <c r="X59" i="1" s="1"/>
  <c r="W65" i="1"/>
  <c r="X65" i="1" s="1"/>
  <c r="W43" i="1"/>
  <c r="W37" i="1"/>
  <c r="X37" i="1" s="1"/>
  <c r="W26" i="1"/>
  <c r="X26" i="1" s="1"/>
  <c r="W30" i="1"/>
  <c r="X34" i="1" l="1"/>
  <c r="Y34" i="1" s="1"/>
  <c r="X23" i="1"/>
  <c r="Y23" i="1" s="1"/>
  <c r="W64" i="1"/>
  <c r="X64" i="1" s="1"/>
  <c r="Y37" i="1"/>
  <c r="Z37" i="1" s="1"/>
  <c r="W31" i="1"/>
  <c r="X31" i="1" s="1"/>
  <c r="W58" i="1"/>
  <c r="Y45" i="1"/>
  <c r="Y9" i="1"/>
  <c r="Z9" i="1" s="1"/>
  <c r="W21" i="1"/>
  <c r="X21" i="1" s="1"/>
  <c r="Y12" i="1"/>
  <c r="Z12" i="1" s="1"/>
  <c r="W17" i="1"/>
  <c r="X17" i="1" s="1"/>
  <c r="Y22" i="1"/>
  <c r="Z22" i="1" s="1"/>
  <c r="Y8" i="1"/>
  <c r="Z8" i="1" s="1"/>
  <c r="Y66" i="1"/>
  <c r="Z66" i="1" s="1"/>
  <c r="Y11" i="1"/>
  <c r="Z11" i="1" s="1"/>
  <c r="Y7" i="1"/>
  <c r="Z7" i="1" s="1"/>
  <c r="Y49" i="1"/>
  <c r="Z49" i="1" s="1"/>
  <c r="Y33" i="1"/>
  <c r="Z33" i="1" s="1"/>
  <c r="Y32" i="1"/>
  <c r="Z32" i="1" s="1"/>
  <c r="Y60" i="1"/>
  <c r="Z60" i="1" s="1"/>
  <c r="Y20" i="1"/>
  <c r="Z20" i="1" s="1"/>
  <c r="Y38" i="1"/>
  <c r="Z38" i="1" s="1"/>
  <c r="W51" i="1"/>
  <c r="X51" i="1" s="1"/>
  <c r="Y28" i="1"/>
  <c r="Z28" i="1" s="1"/>
  <c r="Y14" i="1"/>
  <c r="Z14" i="1" s="1"/>
  <c r="W39" i="1"/>
  <c r="X39" i="1" s="1"/>
  <c r="W16" i="1"/>
  <c r="X16" i="1" s="1"/>
  <c r="W36" i="1"/>
  <c r="X36" i="1" s="1"/>
  <c r="W24" i="1"/>
  <c r="X24" i="1" s="1"/>
  <c r="W41" i="1"/>
  <c r="X41" i="1" s="1"/>
  <c r="X30" i="1"/>
  <c r="Y30" i="1" s="1"/>
  <c r="Y46" i="1"/>
  <c r="Z46" i="1" s="1"/>
  <c r="Y27" i="1"/>
  <c r="Z27" i="1" s="1"/>
  <c r="X43" i="1"/>
  <c r="Y43" i="1" s="1"/>
  <c r="Y50" i="1"/>
  <c r="Z50" i="1" s="1"/>
  <c r="Y6" i="1"/>
  <c r="W56" i="1"/>
  <c r="W63" i="1"/>
  <c r="X63" i="1" s="1"/>
  <c r="Y13" i="1"/>
  <c r="Z13" i="1" s="1"/>
  <c r="Y65" i="1"/>
  <c r="Z65" i="1" s="1"/>
  <c r="Y40" i="1"/>
  <c r="Z40" i="1" s="1"/>
  <c r="W47" i="1"/>
  <c r="X47" i="1" s="1"/>
  <c r="W35" i="1"/>
  <c r="X35" i="1" s="1"/>
  <c r="W57" i="1"/>
  <c r="X57" i="1" s="1"/>
  <c r="Y59" i="1"/>
  <c r="Z59" i="1" s="1"/>
  <c r="Y10" i="1"/>
  <c r="Z10" i="1" s="1"/>
  <c r="Y48" i="1"/>
  <c r="Z48" i="1" s="1"/>
  <c r="W18" i="1"/>
  <c r="X18" i="1" s="1"/>
  <c r="Y15" i="1"/>
  <c r="Z15" i="1" s="1"/>
  <c r="Y25" i="1"/>
  <c r="Z25" i="1" s="1"/>
  <c r="W62" i="1"/>
  <c r="X62" i="1" s="1"/>
  <c r="Y26" i="1"/>
  <c r="Z26" i="1" s="1"/>
  <c r="W53" i="1"/>
  <c r="X53" i="1" s="1"/>
  <c r="W19" i="1"/>
  <c r="X19" i="1" s="1"/>
  <c r="Y55" i="1"/>
  <c r="Y61" i="1"/>
  <c r="Z61" i="1" s="1"/>
  <c r="Y44" i="1"/>
  <c r="Z44" i="1" s="1"/>
  <c r="X54" i="1" l="1"/>
  <c r="W29" i="1"/>
  <c r="X29" i="1"/>
  <c r="X58" i="1"/>
  <c r="Y58" i="1" s="1"/>
  <c r="W67" i="1"/>
  <c r="Z45" i="1"/>
  <c r="W54" i="1"/>
  <c r="Z34" i="1"/>
  <c r="W42" i="1"/>
  <c r="X42" i="1"/>
  <c r="Z23" i="1"/>
  <c r="Y64" i="1"/>
  <c r="Z64" i="1" s="1"/>
  <c r="Y52" i="1"/>
  <c r="Z52" i="1" s="1"/>
  <c r="Y31" i="1"/>
  <c r="Z31" i="1" s="1"/>
  <c r="Y21" i="1"/>
  <c r="Z21" i="1" s="1"/>
  <c r="Y17" i="1"/>
  <c r="Z17" i="1" s="1"/>
  <c r="Y51" i="1"/>
  <c r="Z51" i="1" s="1"/>
  <c r="Y39" i="1"/>
  <c r="Z39" i="1" s="1"/>
  <c r="Y16" i="1"/>
  <c r="Z16" i="1" s="1"/>
  <c r="Y24" i="1"/>
  <c r="Z24" i="1" s="1"/>
  <c r="Y41" i="1"/>
  <c r="Z41" i="1" s="1"/>
  <c r="Z43" i="1"/>
  <c r="X56" i="1"/>
  <c r="Z55" i="1"/>
  <c r="Y62" i="1"/>
  <c r="Z62" i="1" s="1"/>
  <c r="Y35" i="1"/>
  <c r="Z35" i="1" s="1"/>
  <c r="Z30" i="1"/>
  <c r="Z6" i="1"/>
  <c r="Y18" i="1"/>
  <c r="Z18" i="1" s="1"/>
  <c r="Y57" i="1"/>
  <c r="Z57" i="1" s="1"/>
  <c r="Y63" i="1"/>
  <c r="Z63" i="1" s="1"/>
  <c r="Y19" i="1"/>
  <c r="Z19" i="1" s="1"/>
  <c r="Y53" i="1"/>
  <c r="Z53" i="1" s="1"/>
  <c r="Y36" i="1"/>
  <c r="Z36" i="1" s="1"/>
  <c r="X67" i="1" l="1"/>
  <c r="X68" i="1" s="1"/>
  <c r="Y29" i="1"/>
  <c r="Z29" i="1"/>
  <c r="Z58" i="1"/>
  <c r="Y67" i="1"/>
  <c r="Y42" i="1"/>
  <c r="Z42" i="1"/>
  <c r="W68" i="1"/>
  <c r="Y56" i="1"/>
  <c r="Y47" i="1"/>
  <c r="Y54" i="1" s="1"/>
  <c r="Z56" i="1" l="1"/>
  <c r="Z67" i="1" s="1"/>
  <c r="Z47" i="1"/>
  <c r="Z54" i="1" l="1"/>
  <c r="Z68" i="1" s="1"/>
  <c r="Y6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7" authorId="0" shapeId="0" xr:uid="{00000000-0006-0000-0C00-000001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7" authorId="0" shapeId="0" xr:uid="{00000000-0006-0000-0C00-000002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8" authorId="0" shapeId="0" xr:uid="{00000000-0006-0000-0C00-000003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8" authorId="0" shapeId="0" xr:uid="{00000000-0006-0000-0C00-000004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9" authorId="0" shapeId="0" xr:uid="{00000000-0006-0000-0C00-000005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9" authorId="0" shapeId="0" xr:uid="{00000000-0006-0000-0C00-000006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0" authorId="0" shapeId="0" xr:uid="{00000000-0006-0000-0C00-000007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0" authorId="0" shapeId="0" xr:uid="{00000000-0006-0000-0C00-000008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1" authorId="0" shapeId="0" xr:uid="{00000000-0006-0000-0C00-000009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1" authorId="0" shapeId="0" xr:uid="{00000000-0006-0000-0C00-00000A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2" authorId="0" shapeId="0" xr:uid="{00000000-0006-0000-0C00-00000B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2" authorId="0" shapeId="0" xr:uid="{00000000-0006-0000-0C00-00000C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3" authorId="0" shapeId="0" xr:uid="{00000000-0006-0000-0C00-00000D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3" authorId="0" shapeId="0" xr:uid="{00000000-0006-0000-0C00-00000E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4" authorId="0" shapeId="0" xr:uid="{00000000-0006-0000-0C00-00000F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4" authorId="0" shapeId="0" xr:uid="{00000000-0006-0000-0C00-000010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5" authorId="0" shapeId="0" xr:uid="{00000000-0006-0000-0C00-000011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5" authorId="0" shapeId="0" xr:uid="{00000000-0006-0000-0C00-000012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6" authorId="0" shapeId="0" xr:uid="{00000000-0006-0000-0C00-000013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6" authorId="0" shapeId="0" xr:uid="{00000000-0006-0000-0C00-000014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7" authorId="0" shapeId="0" xr:uid="{00000000-0006-0000-0C00-000015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7" authorId="0" shapeId="0" xr:uid="{00000000-0006-0000-0C00-000016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8" authorId="0" shapeId="0" xr:uid="{00000000-0006-0000-0C00-000017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8" authorId="0" shapeId="0" xr:uid="{00000000-0006-0000-0C00-000018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9" authorId="0" shapeId="0" xr:uid="{00000000-0006-0000-0C00-000019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9" authorId="0" shapeId="0" xr:uid="{00000000-0006-0000-0C00-00001A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0" authorId="0" shapeId="0" xr:uid="{00000000-0006-0000-0C00-00001B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0" authorId="0" shapeId="0" xr:uid="{00000000-0006-0000-0C00-00001C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1" authorId="0" shapeId="0" xr:uid="{00000000-0006-0000-0C00-00001D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1" authorId="0" shapeId="0" xr:uid="{00000000-0006-0000-0C00-00001E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2" authorId="0" shapeId="0" xr:uid="{00000000-0006-0000-0C00-00001F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2" authorId="0" shapeId="0" xr:uid="{00000000-0006-0000-0C00-000020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3" authorId="0" shapeId="0" xr:uid="{00000000-0006-0000-0C00-000021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3" authorId="0" shapeId="0" xr:uid="{00000000-0006-0000-0C00-000022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4" authorId="0" shapeId="0" xr:uid="{00000000-0006-0000-0C00-000023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4" authorId="0" shapeId="0" xr:uid="{00000000-0006-0000-0C00-000024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5" authorId="0" shapeId="0" xr:uid="{00000000-0006-0000-0C00-000025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5" authorId="0" shapeId="0" xr:uid="{00000000-0006-0000-0C00-000026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6" authorId="0" shapeId="0" xr:uid="{00000000-0006-0000-0C00-000027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6" authorId="0" shapeId="0" xr:uid="{00000000-0006-0000-0C00-000028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7" authorId="0" shapeId="0" xr:uid="{00000000-0006-0000-0C00-000029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7" authorId="0" shapeId="0" xr:uid="{00000000-0006-0000-0C00-00002A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8" authorId="0" shapeId="0" xr:uid="{00000000-0006-0000-0C00-00002B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8" authorId="0" shapeId="0" xr:uid="{00000000-0006-0000-0C00-00002C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9" authorId="0" shapeId="0" xr:uid="{00000000-0006-0000-0C00-00002D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9" authorId="0" shapeId="0" xr:uid="{00000000-0006-0000-0C00-00002E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0" authorId="0" shapeId="0" xr:uid="{00000000-0006-0000-0C00-00002F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0" authorId="0" shapeId="0" xr:uid="{00000000-0006-0000-0C00-000030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1" authorId="0" shapeId="0" xr:uid="{00000000-0006-0000-0C00-000031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1" authorId="0" shapeId="0" xr:uid="{00000000-0006-0000-0C00-000032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2" authorId="0" shapeId="0" xr:uid="{00000000-0006-0000-0C00-000033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2" authorId="0" shapeId="0" xr:uid="{00000000-0006-0000-0C00-000034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3" authorId="0" shapeId="0" xr:uid="{00000000-0006-0000-0C00-000035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3" authorId="0" shapeId="0" xr:uid="{00000000-0006-0000-0C00-000036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4" authorId="0" shapeId="0" xr:uid="{00000000-0006-0000-0C00-000037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4" authorId="0" shapeId="0" xr:uid="{00000000-0006-0000-0C00-000038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5" authorId="0" shapeId="0" xr:uid="{00000000-0006-0000-0C00-000039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5" authorId="0" shapeId="0" xr:uid="{00000000-0006-0000-0C00-00003A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6" authorId="0" shapeId="0" xr:uid="{00000000-0006-0000-0C00-00003B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6" authorId="0" shapeId="0" xr:uid="{00000000-0006-0000-0C00-00003C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7" authorId="0" shapeId="0" xr:uid="{00000000-0006-0000-0C00-00003D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7" authorId="0" shapeId="0" xr:uid="{00000000-0006-0000-0C00-00003E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8" authorId="0" shapeId="0" xr:uid="{00000000-0006-0000-0C00-00003F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8" authorId="0" shapeId="0" xr:uid="{00000000-0006-0000-0C00-000040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9" authorId="0" shapeId="0" xr:uid="{00000000-0006-0000-0C00-000041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9" authorId="0" shapeId="0" xr:uid="{00000000-0006-0000-0C00-000042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0" authorId="0" shapeId="0" xr:uid="{00000000-0006-0000-0C00-000043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0" authorId="0" shapeId="0" xr:uid="{00000000-0006-0000-0C00-000044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1" authorId="0" shapeId="0" xr:uid="{00000000-0006-0000-0C00-000045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1" authorId="0" shapeId="0" xr:uid="{00000000-0006-0000-0C00-000046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2" authorId="0" shapeId="0" xr:uid="{00000000-0006-0000-0C00-000047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2" authorId="0" shapeId="0" xr:uid="{00000000-0006-0000-0C00-000048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3" authorId="0" shapeId="0" xr:uid="{00000000-0006-0000-0C00-000049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3" authorId="0" shapeId="0" xr:uid="{00000000-0006-0000-0C00-00004A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4" authorId="0" shapeId="0" xr:uid="{00000000-0006-0000-0C00-00004B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4" authorId="0" shapeId="0" xr:uid="{00000000-0006-0000-0C00-00004C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5" authorId="0" shapeId="0" xr:uid="{00000000-0006-0000-0C00-00004D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5" authorId="0" shapeId="0" xr:uid="{00000000-0006-0000-0C00-00004E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6" authorId="0" shapeId="0" xr:uid="{00000000-0006-0000-0C00-00004F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6" authorId="0" shapeId="0" xr:uid="{00000000-0006-0000-0C00-000050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7" authorId="0" shapeId="0" xr:uid="{00000000-0006-0000-0C00-000051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7" authorId="0" shapeId="0" xr:uid="{00000000-0006-0000-0C00-000052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8" authorId="0" shapeId="0" xr:uid="{00000000-0006-0000-0C00-000053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8" authorId="0" shapeId="0" xr:uid="{00000000-0006-0000-0C00-000054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9" authorId="0" shapeId="0" xr:uid="{00000000-0006-0000-0C00-000055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9" authorId="0" shapeId="0" xr:uid="{00000000-0006-0000-0C00-000056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0" authorId="0" shapeId="0" xr:uid="{00000000-0006-0000-0C00-000057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0" authorId="0" shapeId="0" xr:uid="{00000000-0006-0000-0C00-000058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1" authorId="0" shapeId="0" xr:uid="{00000000-0006-0000-0C00-000059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1" authorId="0" shapeId="0" xr:uid="{00000000-0006-0000-0C00-00005A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2" authorId="0" shapeId="0" xr:uid="{00000000-0006-0000-0C00-00005B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2" authorId="0" shapeId="0" xr:uid="{00000000-0006-0000-0C00-00005C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3" authorId="0" shapeId="0" xr:uid="{00000000-0006-0000-0C00-00005D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3" authorId="0" shapeId="0" xr:uid="{00000000-0006-0000-0C00-00005E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4" authorId="0" shapeId="0" xr:uid="{00000000-0006-0000-0C00-00005F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4" authorId="0" shapeId="0" xr:uid="{00000000-0006-0000-0C00-000060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5" authorId="0" shapeId="0" xr:uid="{00000000-0006-0000-0C00-000061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5" authorId="0" shapeId="0" xr:uid="{00000000-0006-0000-0C00-000062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6" authorId="0" shapeId="0" xr:uid="{00000000-0006-0000-0C00-000063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6" authorId="0" shapeId="0" xr:uid="{00000000-0006-0000-0C00-000064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7" authorId="0" shapeId="0" xr:uid="{00000000-0006-0000-0C00-000065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7" authorId="0" shapeId="0" xr:uid="{00000000-0006-0000-0C00-000066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8" authorId="0" shapeId="0" xr:uid="{00000000-0006-0000-0C00-000067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8" authorId="0" shapeId="0" xr:uid="{00000000-0006-0000-0C00-000068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9" authorId="0" shapeId="0" xr:uid="{00000000-0006-0000-0C00-000069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9" authorId="0" shapeId="0" xr:uid="{00000000-0006-0000-0C00-00006A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60" authorId="0" shapeId="0" xr:uid="{00000000-0006-0000-0C00-00006B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60" authorId="0" shapeId="0" xr:uid="{00000000-0006-0000-0C00-00006C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61" authorId="0" shapeId="0" xr:uid="{00000000-0006-0000-0C00-00006D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61" authorId="0" shapeId="0" xr:uid="{00000000-0006-0000-0C00-00006E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62" authorId="0" shapeId="0" xr:uid="{00000000-0006-0000-0C00-00006F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62" authorId="0" shapeId="0" xr:uid="{00000000-0006-0000-0C00-000070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63" authorId="0" shapeId="0" xr:uid="{00000000-0006-0000-0C00-000071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63" authorId="0" shapeId="0" xr:uid="{00000000-0006-0000-0C00-000072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64" authorId="0" shapeId="0" xr:uid="{00000000-0006-0000-0C00-000073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64" authorId="0" shapeId="0" xr:uid="{00000000-0006-0000-0C00-000074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65" authorId="0" shapeId="0" xr:uid="{00000000-0006-0000-0C00-000075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65" authorId="0" shapeId="0" xr:uid="{00000000-0006-0000-0C00-000076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66" authorId="0" shapeId="0" xr:uid="{00000000-0006-0000-0C00-000077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66" authorId="0" shapeId="0" xr:uid="{00000000-0006-0000-0C00-000078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67" authorId="0" shapeId="0" xr:uid="{00000000-0006-0000-0C00-000079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67" authorId="0" shapeId="0" xr:uid="{00000000-0006-0000-0C00-00007A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68" authorId="0" shapeId="0" xr:uid="{00000000-0006-0000-0C00-00007B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68" authorId="0" shapeId="0" xr:uid="{00000000-0006-0000-0C00-00007C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69" authorId="0" shapeId="0" xr:uid="{00000000-0006-0000-0C00-00007D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69" authorId="0" shapeId="0" xr:uid="{00000000-0006-0000-0C00-00007E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70" authorId="0" shapeId="0" xr:uid="{00000000-0006-0000-0C00-00007F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70" authorId="0" shapeId="0" xr:uid="{00000000-0006-0000-0C00-000080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71" authorId="0" shapeId="0" xr:uid="{00000000-0006-0000-0C00-000081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71" authorId="0" shapeId="0" xr:uid="{00000000-0006-0000-0C00-000082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72" authorId="0" shapeId="0" xr:uid="{00000000-0006-0000-0C00-000083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72" authorId="0" shapeId="0" xr:uid="{00000000-0006-0000-0C00-000084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73" authorId="0" shapeId="0" xr:uid="{00000000-0006-0000-0C00-000085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73" authorId="0" shapeId="0" xr:uid="{00000000-0006-0000-0C00-000086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74" authorId="0" shapeId="0" xr:uid="{00000000-0006-0000-0C00-000087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74" authorId="0" shapeId="0" xr:uid="{00000000-0006-0000-0C00-000088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75" authorId="0" shapeId="0" xr:uid="{00000000-0006-0000-0C00-000089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75" authorId="0" shapeId="0" xr:uid="{00000000-0006-0000-0C00-00008A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76" authorId="0" shapeId="0" xr:uid="{00000000-0006-0000-0C00-00008B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76" authorId="0" shapeId="0" xr:uid="{00000000-0006-0000-0C00-00008C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77" authorId="0" shapeId="0" xr:uid="{00000000-0006-0000-0C00-00008D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77" authorId="0" shapeId="0" xr:uid="{00000000-0006-0000-0C00-00008E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78" authorId="0" shapeId="0" xr:uid="{00000000-0006-0000-0C00-00008F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78" authorId="0" shapeId="0" xr:uid="{00000000-0006-0000-0C00-000090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79" authorId="0" shapeId="0" xr:uid="{00000000-0006-0000-0C00-000091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79" authorId="0" shapeId="0" xr:uid="{00000000-0006-0000-0C00-000092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80" authorId="0" shapeId="0" xr:uid="{00000000-0006-0000-0C00-000093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80" authorId="0" shapeId="0" xr:uid="{00000000-0006-0000-0C00-000094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81" authorId="0" shapeId="0" xr:uid="{00000000-0006-0000-0C00-000095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81" authorId="0" shapeId="0" xr:uid="{00000000-0006-0000-0C00-000096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82" authorId="0" shapeId="0" xr:uid="{00000000-0006-0000-0C00-000097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82" authorId="0" shapeId="0" xr:uid="{00000000-0006-0000-0C00-000098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83" authorId="0" shapeId="0" xr:uid="{00000000-0006-0000-0C00-000099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83" authorId="0" shapeId="0" xr:uid="{00000000-0006-0000-0C00-00009A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84" authorId="0" shapeId="0" xr:uid="{00000000-0006-0000-0C00-00009B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84" authorId="0" shapeId="0" xr:uid="{00000000-0006-0000-0C00-00009C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85" authorId="0" shapeId="0" xr:uid="{00000000-0006-0000-0C00-00009D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85" authorId="0" shapeId="0" xr:uid="{00000000-0006-0000-0C00-00009E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86" authorId="0" shapeId="0" xr:uid="{00000000-0006-0000-0C00-00009F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86" authorId="0" shapeId="0" xr:uid="{00000000-0006-0000-0C00-0000A0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87" authorId="0" shapeId="0" xr:uid="{00000000-0006-0000-0C00-0000A1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87" authorId="0" shapeId="0" xr:uid="{00000000-0006-0000-0C00-0000A2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88" authorId="0" shapeId="0" xr:uid="{00000000-0006-0000-0C00-0000A3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88" authorId="0" shapeId="0" xr:uid="{00000000-0006-0000-0C00-0000A4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89" authorId="0" shapeId="0" xr:uid="{00000000-0006-0000-0C00-0000A5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89" authorId="0" shapeId="0" xr:uid="{00000000-0006-0000-0C00-0000A6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90" authorId="0" shapeId="0" xr:uid="{00000000-0006-0000-0C00-0000A7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90" authorId="0" shapeId="0" xr:uid="{00000000-0006-0000-0C00-0000A8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91" authorId="0" shapeId="0" xr:uid="{00000000-0006-0000-0C00-0000A9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91" authorId="0" shapeId="0" xr:uid="{00000000-0006-0000-0C00-0000AA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92" authorId="0" shapeId="0" xr:uid="{00000000-0006-0000-0C00-0000AB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92" authorId="0" shapeId="0" xr:uid="{00000000-0006-0000-0C00-0000AC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93" authorId="0" shapeId="0" xr:uid="{00000000-0006-0000-0C00-0000AD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93" authorId="0" shapeId="0" xr:uid="{00000000-0006-0000-0C00-0000AE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94" authorId="0" shapeId="0" xr:uid="{00000000-0006-0000-0C00-0000AF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94" authorId="0" shapeId="0" xr:uid="{00000000-0006-0000-0C00-0000B0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95" authorId="0" shapeId="0" xr:uid="{00000000-0006-0000-0C00-0000B1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95" authorId="0" shapeId="0" xr:uid="{00000000-0006-0000-0C00-0000B2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96" authorId="0" shapeId="0" xr:uid="{00000000-0006-0000-0C00-0000B3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96" authorId="0" shapeId="0" xr:uid="{00000000-0006-0000-0C00-0000B4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97" authorId="0" shapeId="0" xr:uid="{00000000-0006-0000-0C00-0000B5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97" authorId="0" shapeId="0" xr:uid="{00000000-0006-0000-0C00-0000B6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98" authorId="0" shapeId="0" xr:uid="{00000000-0006-0000-0C00-0000B7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98" authorId="0" shapeId="0" xr:uid="{00000000-0006-0000-0C00-0000B8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99" authorId="0" shapeId="0" xr:uid="{00000000-0006-0000-0C00-0000B9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99" authorId="0" shapeId="0" xr:uid="{00000000-0006-0000-0C00-0000BA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00" authorId="0" shapeId="0" xr:uid="{00000000-0006-0000-0C00-0000BB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00" authorId="0" shapeId="0" xr:uid="{00000000-0006-0000-0C00-0000BC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01" authorId="0" shapeId="0" xr:uid="{00000000-0006-0000-0C00-0000BD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01" authorId="0" shapeId="0" xr:uid="{00000000-0006-0000-0C00-0000BE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02" authorId="0" shapeId="0" xr:uid="{00000000-0006-0000-0C00-0000BF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02" authorId="0" shapeId="0" xr:uid="{00000000-0006-0000-0C00-0000C0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03" authorId="0" shapeId="0" xr:uid="{00000000-0006-0000-0C00-0000C1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03" authorId="0" shapeId="0" xr:uid="{00000000-0006-0000-0C00-0000C2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04" authorId="0" shapeId="0" xr:uid="{00000000-0006-0000-0C00-0000C3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04" authorId="0" shapeId="0" xr:uid="{00000000-0006-0000-0C00-0000C4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05" authorId="0" shapeId="0" xr:uid="{00000000-0006-0000-0C00-0000C5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05" authorId="0" shapeId="0" xr:uid="{00000000-0006-0000-0C00-0000C6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06" authorId="0" shapeId="0" xr:uid="{00000000-0006-0000-0C00-0000C7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06" authorId="0" shapeId="0" xr:uid="{00000000-0006-0000-0C00-0000C8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07" authorId="0" shapeId="0" xr:uid="{00000000-0006-0000-0C00-0000C9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07" authorId="0" shapeId="0" xr:uid="{00000000-0006-0000-0C00-0000CA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08" authorId="0" shapeId="0" xr:uid="{00000000-0006-0000-0C00-0000CB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08" authorId="0" shapeId="0" xr:uid="{00000000-0006-0000-0C00-0000CC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09" authorId="0" shapeId="0" xr:uid="{00000000-0006-0000-0C00-0000CD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09" authorId="0" shapeId="0" xr:uid="{00000000-0006-0000-0C00-0000CE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10" authorId="0" shapeId="0" xr:uid="{00000000-0006-0000-0C00-0000CF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10" authorId="0" shapeId="0" xr:uid="{00000000-0006-0000-0C00-0000D0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11" authorId="0" shapeId="0" xr:uid="{00000000-0006-0000-0C00-0000D1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11" authorId="0" shapeId="0" xr:uid="{00000000-0006-0000-0C00-0000D2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12" authorId="0" shapeId="0" xr:uid="{00000000-0006-0000-0C00-0000D3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12" authorId="0" shapeId="0" xr:uid="{00000000-0006-0000-0C00-0000D4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13" authorId="0" shapeId="0" xr:uid="{00000000-0006-0000-0C00-0000D5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13" authorId="0" shapeId="0" xr:uid="{00000000-0006-0000-0C00-0000D6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14" authorId="0" shapeId="0" xr:uid="{00000000-0006-0000-0C00-0000D7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14" authorId="0" shapeId="0" xr:uid="{00000000-0006-0000-0C00-0000D8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15" authorId="0" shapeId="0" xr:uid="{00000000-0006-0000-0C00-0000D9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15" authorId="0" shapeId="0" xr:uid="{00000000-0006-0000-0C00-0000DA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16" authorId="0" shapeId="0" xr:uid="{00000000-0006-0000-0C00-0000DB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16" authorId="0" shapeId="0" xr:uid="{00000000-0006-0000-0C00-0000DC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17" authorId="0" shapeId="0" xr:uid="{00000000-0006-0000-0C00-0000DD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17" authorId="0" shapeId="0" xr:uid="{00000000-0006-0000-0C00-0000DE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18" authorId="0" shapeId="0" xr:uid="{00000000-0006-0000-0C00-0000DF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18" authorId="0" shapeId="0" xr:uid="{00000000-0006-0000-0C00-0000E0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19" authorId="0" shapeId="0" xr:uid="{00000000-0006-0000-0C00-0000E1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19" authorId="0" shapeId="0" xr:uid="{00000000-0006-0000-0C00-0000E2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20" authorId="0" shapeId="0" xr:uid="{00000000-0006-0000-0C00-0000E3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20" authorId="0" shapeId="0" xr:uid="{00000000-0006-0000-0C00-0000E4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21" authorId="0" shapeId="0" xr:uid="{00000000-0006-0000-0C00-0000E5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21" authorId="0" shapeId="0" xr:uid="{00000000-0006-0000-0C00-0000E6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22" authorId="0" shapeId="0" xr:uid="{00000000-0006-0000-0C00-0000E7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22" authorId="0" shapeId="0" xr:uid="{00000000-0006-0000-0C00-0000E8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23" authorId="0" shapeId="0" xr:uid="{00000000-0006-0000-0C00-0000E9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23" authorId="0" shapeId="0" xr:uid="{00000000-0006-0000-0C00-0000EA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24" authorId="0" shapeId="0" xr:uid="{00000000-0006-0000-0C00-0000EB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24" authorId="0" shapeId="0" xr:uid="{00000000-0006-0000-0C00-0000EC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25" authorId="0" shapeId="0" xr:uid="{00000000-0006-0000-0C00-0000ED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25" authorId="0" shapeId="0" xr:uid="{00000000-0006-0000-0C00-0000EE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26" authorId="0" shapeId="0" xr:uid="{00000000-0006-0000-0C00-0000EF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26" authorId="0" shapeId="0" xr:uid="{00000000-0006-0000-0C00-0000F0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27" authorId="0" shapeId="0" xr:uid="{00000000-0006-0000-0C00-0000F1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27" authorId="0" shapeId="0" xr:uid="{00000000-0006-0000-0C00-0000F2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28" authorId="0" shapeId="0" xr:uid="{00000000-0006-0000-0C00-0000F3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28" authorId="0" shapeId="0" xr:uid="{00000000-0006-0000-0C00-0000F4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29" authorId="0" shapeId="0" xr:uid="{00000000-0006-0000-0C00-0000F5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29" authorId="0" shapeId="0" xr:uid="{00000000-0006-0000-0C00-0000F6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30" authorId="0" shapeId="0" xr:uid="{00000000-0006-0000-0C00-0000F7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30" authorId="0" shapeId="0" xr:uid="{00000000-0006-0000-0C00-0000F8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31" authorId="0" shapeId="0" xr:uid="{00000000-0006-0000-0C00-0000F9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31" authorId="0" shapeId="0" xr:uid="{00000000-0006-0000-0C00-0000FA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32" authorId="0" shapeId="0" xr:uid="{00000000-0006-0000-0C00-0000FB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32" authorId="0" shapeId="0" xr:uid="{00000000-0006-0000-0C00-0000FC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33" authorId="0" shapeId="0" xr:uid="{00000000-0006-0000-0C00-0000FD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33" authorId="0" shapeId="0" xr:uid="{00000000-0006-0000-0C00-0000FE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34" authorId="0" shapeId="0" xr:uid="{00000000-0006-0000-0C00-0000FF00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34" authorId="0" shapeId="0" xr:uid="{00000000-0006-0000-0C00-000000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35" authorId="0" shapeId="0" xr:uid="{00000000-0006-0000-0C00-000001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35" authorId="0" shapeId="0" xr:uid="{00000000-0006-0000-0C00-000002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36" authorId="0" shapeId="0" xr:uid="{00000000-0006-0000-0C00-000003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36" authorId="0" shapeId="0" xr:uid="{00000000-0006-0000-0C00-000004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37" authorId="0" shapeId="0" xr:uid="{00000000-0006-0000-0C00-000005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37" authorId="0" shapeId="0" xr:uid="{00000000-0006-0000-0C00-000006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38" authorId="0" shapeId="0" xr:uid="{00000000-0006-0000-0C00-000007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38" authorId="0" shapeId="0" xr:uid="{00000000-0006-0000-0C00-000008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39" authorId="0" shapeId="0" xr:uid="{00000000-0006-0000-0C00-000009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39" authorId="0" shapeId="0" xr:uid="{00000000-0006-0000-0C00-00000A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40" authorId="0" shapeId="0" xr:uid="{00000000-0006-0000-0C00-00000B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40" authorId="0" shapeId="0" xr:uid="{00000000-0006-0000-0C00-00000C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41" authorId="0" shapeId="0" xr:uid="{00000000-0006-0000-0C00-00000D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41" authorId="0" shapeId="0" xr:uid="{00000000-0006-0000-0C00-00000E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42" authorId="0" shapeId="0" xr:uid="{00000000-0006-0000-0C00-00000F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42" authorId="0" shapeId="0" xr:uid="{00000000-0006-0000-0C00-000010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43" authorId="0" shapeId="0" xr:uid="{00000000-0006-0000-0C00-000011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43" authorId="0" shapeId="0" xr:uid="{00000000-0006-0000-0C00-000012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44" authorId="0" shapeId="0" xr:uid="{00000000-0006-0000-0C00-000013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44" authorId="0" shapeId="0" xr:uid="{00000000-0006-0000-0C00-000014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45" authorId="0" shapeId="0" xr:uid="{00000000-0006-0000-0C00-000015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45" authorId="0" shapeId="0" xr:uid="{00000000-0006-0000-0C00-000016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46" authorId="0" shapeId="0" xr:uid="{00000000-0006-0000-0C00-000017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46" authorId="0" shapeId="0" xr:uid="{00000000-0006-0000-0C00-000018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47" authorId="0" shapeId="0" xr:uid="{00000000-0006-0000-0C00-000019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47" authorId="0" shapeId="0" xr:uid="{00000000-0006-0000-0C00-00001A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48" authorId="0" shapeId="0" xr:uid="{00000000-0006-0000-0C00-00001B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48" authorId="0" shapeId="0" xr:uid="{00000000-0006-0000-0C00-00001C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49" authorId="0" shapeId="0" xr:uid="{00000000-0006-0000-0C00-00001D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49" authorId="0" shapeId="0" xr:uid="{00000000-0006-0000-0C00-00001E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50" authorId="0" shapeId="0" xr:uid="{00000000-0006-0000-0C00-00001F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50" authorId="0" shapeId="0" xr:uid="{00000000-0006-0000-0C00-000020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51" authorId="0" shapeId="0" xr:uid="{00000000-0006-0000-0C00-000021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51" authorId="0" shapeId="0" xr:uid="{00000000-0006-0000-0C00-000022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52" authorId="0" shapeId="0" xr:uid="{00000000-0006-0000-0C00-000023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52" authorId="0" shapeId="0" xr:uid="{00000000-0006-0000-0C00-000024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53" authorId="0" shapeId="0" xr:uid="{00000000-0006-0000-0C00-000025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53" authorId="0" shapeId="0" xr:uid="{00000000-0006-0000-0C00-000026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54" authorId="0" shapeId="0" xr:uid="{00000000-0006-0000-0C00-000027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54" authorId="0" shapeId="0" xr:uid="{00000000-0006-0000-0C00-000028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55" authorId="0" shapeId="0" xr:uid="{00000000-0006-0000-0C00-000029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55" authorId="0" shapeId="0" xr:uid="{00000000-0006-0000-0C00-00002A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56" authorId="0" shapeId="0" xr:uid="{00000000-0006-0000-0C00-00002B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56" authorId="0" shapeId="0" xr:uid="{00000000-0006-0000-0C00-00002C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57" authorId="0" shapeId="0" xr:uid="{00000000-0006-0000-0C00-00002D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57" authorId="0" shapeId="0" xr:uid="{00000000-0006-0000-0C00-00002E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58" authorId="0" shapeId="0" xr:uid="{00000000-0006-0000-0C00-00002F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58" authorId="0" shapeId="0" xr:uid="{00000000-0006-0000-0C00-000030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59" authorId="0" shapeId="0" xr:uid="{00000000-0006-0000-0C00-000031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59" authorId="0" shapeId="0" xr:uid="{00000000-0006-0000-0C00-000032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60" authorId="0" shapeId="0" xr:uid="{00000000-0006-0000-0C00-000033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60" authorId="0" shapeId="0" xr:uid="{00000000-0006-0000-0C00-000034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61" authorId="0" shapeId="0" xr:uid="{00000000-0006-0000-0C00-000035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61" authorId="0" shapeId="0" xr:uid="{00000000-0006-0000-0C00-000036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62" authorId="0" shapeId="0" xr:uid="{00000000-0006-0000-0C00-000037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62" authorId="0" shapeId="0" xr:uid="{00000000-0006-0000-0C00-000038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63" authorId="0" shapeId="0" xr:uid="{00000000-0006-0000-0C00-000039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63" authorId="0" shapeId="0" xr:uid="{00000000-0006-0000-0C00-00003A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64" authorId="0" shapeId="0" xr:uid="{00000000-0006-0000-0C00-00003B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64" authorId="0" shapeId="0" xr:uid="{00000000-0006-0000-0C00-00003C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65" authorId="0" shapeId="0" xr:uid="{00000000-0006-0000-0C00-00003D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65" authorId="0" shapeId="0" xr:uid="{00000000-0006-0000-0C00-00003E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66" authorId="0" shapeId="0" xr:uid="{00000000-0006-0000-0C00-00003F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66" authorId="0" shapeId="0" xr:uid="{00000000-0006-0000-0C00-000040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67" authorId="0" shapeId="0" xr:uid="{00000000-0006-0000-0C00-000041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67" authorId="0" shapeId="0" xr:uid="{00000000-0006-0000-0C00-000042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68" authorId="0" shapeId="0" xr:uid="{00000000-0006-0000-0C00-000043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68" authorId="0" shapeId="0" xr:uid="{00000000-0006-0000-0C00-000044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69" authorId="0" shapeId="0" xr:uid="{00000000-0006-0000-0C00-000045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69" authorId="0" shapeId="0" xr:uid="{00000000-0006-0000-0C00-000046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70" authorId="0" shapeId="0" xr:uid="{00000000-0006-0000-0C00-000047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70" authorId="0" shapeId="0" xr:uid="{00000000-0006-0000-0C00-000048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71" authorId="0" shapeId="0" xr:uid="{00000000-0006-0000-0C00-000049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71" authorId="0" shapeId="0" xr:uid="{00000000-0006-0000-0C00-00004A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72" authorId="0" shapeId="0" xr:uid="{00000000-0006-0000-0C00-00004B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72" authorId="0" shapeId="0" xr:uid="{00000000-0006-0000-0C00-00004C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73" authorId="0" shapeId="0" xr:uid="{00000000-0006-0000-0C00-00004D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73" authorId="0" shapeId="0" xr:uid="{00000000-0006-0000-0C00-00004E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74" authorId="0" shapeId="0" xr:uid="{00000000-0006-0000-0C00-00004F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74" authorId="0" shapeId="0" xr:uid="{00000000-0006-0000-0C00-000050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75" authorId="0" shapeId="0" xr:uid="{00000000-0006-0000-0C00-000051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75" authorId="0" shapeId="0" xr:uid="{00000000-0006-0000-0C00-000052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76" authorId="0" shapeId="0" xr:uid="{00000000-0006-0000-0C00-000053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76" authorId="0" shapeId="0" xr:uid="{00000000-0006-0000-0C00-000054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77" authorId="0" shapeId="0" xr:uid="{00000000-0006-0000-0C00-000055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77" authorId="0" shapeId="0" xr:uid="{00000000-0006-0000-0C00-000056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78" authorId="0" shapeId="0" xr:uid="{00000000-0006-0000-0C00-000057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78" authorId="0" shapeId="0" xr:uid="{00000000-0006-0000-0C00-000058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79" authorId="0" shapeId="0" xr:uid="{00000000-0006-0000-0C00-000059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79" authorId="0" shapeId="0" xr:uid="{00000000-0006-0000-0C00-00005A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80" authorId="0" shapeId="0" xr:uid="{00000000-0006-0000-0C00-00005B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80" authorId="0" shapeId="0" xr:uid="{00000000-0006-0000-0C00-00005C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81" authorId="0" shapeId="0" xr:uid="{00000000-0006-0000-0C00-00005D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81" authorId="0" shapeId="0" xr:uid="{00000000-0006-0000-0C00-00005E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82" authorId="0" shapeId="0" xr:uid="{00000000-0006-0000-0C00-00005F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82" authorId="0" shapeId="0" xr:uid="{00000000-0006-0000-0C00-000060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83" authorId="0" shapeId="0" xr:uid="{00000000-0006-0000-0C00-000061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83" authorId="0" shapeId="0" xr:uid="{00000000-0006-0000-0C00-000062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84" authorId="0" shapeId="0" xr:uid="{00000000-0006-0000-0C00-000063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84" authorId="0" shapeId="0" xr:uid="{00000000-0006-0000-0C00-000064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85" authorId="0" shapeId="0" xr:uid="{00000000-0006-0000-0C00-000065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85" authorId="0" shapeId="0" xr:uid="{00000000-0006-0000-0C00-000066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86" authorId="0" shapeId="0" xr:uid="{00000000-0006-0000-0C00-000067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86" authorId="0" shapeId="0" xr:uid="{00000000-0006-0000-0C00-000068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87" authorId="0" shapeId="0" xr:uid="{00000000-0006-0000-0C00-000069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87" authorId="0" shapeId="0" xr:uid="{00000000-0006-0000-0C00-00006A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88" authorId="0" shapeId="0" xr:uid="{00000000-0006-0000-0C00-00006B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88" authorId="0" shapeId="0" xr:uid="{00000000-0006-0000-0C00-00006C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89" authorId="0" shapeId="0" xr:uid="{00000000-0006-0000-0C00-00006D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89" authorId="0" shapeId="0" xr:uid="{00000000-0006-0000-0C00-00006E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90" authorId="0" shapeId="0" xr:uid="{00000000-0006-0000-0C00-00006F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90" authorId="0" shapeId="0" xr:uid="{00000000-0006-0000-0C00-000070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91" authorId="0" shapeId="0" xr:uid="{00000000-0006-0000-0C00-000071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91" authorId="0" shapeId="0" xr:uid="{00000000-0006-0000-0C00-000072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92" authorId="0" shapeId="0" xr:uid="{00000000-0006-0000-0C00-000073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92" authorId="0" shapeId="0" xr:uid="{00000000-0006-0000-0C00-000074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93" authorId="0" shapeId="0" xr:uid="{00000000-0006-0000-0C00-000075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93" authorId="0" shapeId="0" xr:uid="{00000000-0006-0000-0C00-000076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94" authorId="0" shapeId="0" xr:uid="{00000000-0006-0000-0C00-000077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94" authorId="0" shapeId="0" xr:uid="{00000000-0006-0000-0C00-000078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95" authorId="0" shapeId="0" xr:uid="{00000000-0006-0000-0C00-000079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95" authorId="0" shapeId="0" xr:uid="{00000000-0006-0000-0C00-00007A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96" authorId="0" shapeId="0" xr:uid="{00000000-0006-0000-0C00-00007B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96" authorId="0" shapeId="0" xr:uid="{00000000-0006-0000-0C00-00007C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97" authorId="0" shapeId="0" xr:uid="{00000000-0006-0000-0C00-00007D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97" authorId="0" shapeId="0" xr:uid="{00000000-0006-0000-0C00-00007E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98" authorId="0" shapeId="0" xr:uid="{00000000-0006-0000-0C00-00007F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98" authorId="0" shapeId="0" xr:uid="{00000000-0006-0000-0C00-000080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199" authorId="0" shapeId="0" xr:uid="{00000000-0006-0000-0C00-000081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199" authorId="0" shapeId="0" xr:uid="{00000000-0006-0000-0C00-000082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00" authorId="0" shapeId="0" xr:uid="{00000000-0006-0000-0C00-000083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00" authorId="0" shapeId="0" xr:uid="{00000000-0006-0000-0C00-000084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01" authorId="0" shapeId="0" xr:uid="{00000000-0006-0000-0C00-000085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01" authorId="0" shapeId="0" xr:uid="{00000000-0006-0000-0C00-000086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02" authorId="0" shapeId="0" xr:uid="{00000000-0006-0000-0C00-000087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02" authorId="0" shapeId="0" xr:uid="{00000000-0006-0000-0C00-000088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03" authorId="0" shapeId="0" xr:uid="{00000000-0006-0000-0C00-000089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03" authorId="0" shapeId="0" xr:uid="{00000000-0006-0000-0C00-00008A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04" authorId="0" shapeId="0" xr:uid="{00000000-0006-0000-0C00-00008B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04" authorId="0" shapeId="0" xr:uid="{00000000-0006-0000-0C00-00008C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05" authorId="0" shapeId="0" xr:uid="{00000000-0006-0000-0C00-00008D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05" authorId="0" shapeId="0" xr:uid="{00000000-0006-0000-0C00-00008E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06" authorId="0" shapeId="0" xr:uid="{00000000-0006-0000-0C00-00008F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06" authorId="0" shapeId="0" xr:uid="{00000000-0006-0000-0C00-000090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07" authorId="0" shapeId="0" xr:uid="{00000000-0006-0000-0C00-000091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07" authorId="0" shapeId="0" xr:uid="{00000000-0006-0000-0C00-000092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08" authorId="0" shapeId="0" xr:uid="{00000000-0006-0000-0C00-000093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08" authorId="0" shapeId="0" xr:uid="{00000000-0006-0000-0C00-000094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09" authorId="0" shapeId="0" xr:uid="{00000000-0006-0000-0C00-000095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09" authorId="0" shapeId="0" xr:uid="{00000000-0006-0000-0C00-000096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10" authorId="0" shapeId="0" xr:uid="{00000000-0006-0000-0C00-000097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10" authorId="0" shapeId="0" xr:uid="{00000000-0006-0000-0C00-000098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11" authorId="0" shapeId="0" xr:uid="{00000000-0006-0000-0C00-000099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11" authorId="0" shapeId="0" xr:uid="{00000000-0006-0000-0C00-00009A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12" authorId="0" shapeId="0" xr:uid="{00000000-0006-0000-0C00-00009B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12" authorId="0" shapeId="0" xr:uid="{00000000-0006-0000-0C00-00009C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13" authorId="0" shapeId="0" xr:uid="{00000000-0006-0000-0C00-00009D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13" authorId="0" shapeId="0" xr:uid="{00000000-0006-0000-0C00-00009E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14" authorId="0" shapeId="0" xr:uid="{00000000-0006-0000-0C00-00009F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14" authorId="0" shapeId="0" xr:uid="{00000000-0006-0000-0C00-0000A0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15" authorId="0" shapeId="0" xr:uid="{00000000-0006-0000-0C00-0000A1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15" authorId="0" shapeId="0" xr:uid="{00000000-0006-0000-0C00-0000A2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16" authorId="0" shapeId="0" xr:uid="{00000000-0006-0000-0C00-0000A3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16" authorId="0" shapeId="0" xr:uid="{00000000-0006-0000-0C00-0000A4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17" authorId="0" shapeId="0" xr:uid="{00000000-0006-0000-0C00-0000A5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17" authorId="0" shapeId="0" xr:uid="{00000000-0006-0000-0C00-0000A6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18" authorId="0" shapeId="0" xr:uid="{00000000-0006-0000-0C00-0000A7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18" authorId="0" shapeId="0" xr:uid="{00000000-0006-0000-0C00-0000A8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19" authorId="0" shapeId="0" xr:uid="{00000000-0006-0000-0C00-0000A9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19" authorId="0" shapeId="0" xr:uid="{00000000-0006-0000-0C00-0000AA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20" authorId="0" shapeId="0" xr:uid="{00000000-0006-0000-0C00-0000AB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20" authorId="0" shapeId="0" xr:uid="{00000000-0006-0000-0C00-0000AC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21" authorId="0" shapeId="0" xr:uid="{00000000-0006-0000-0C00-0000AD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21" authorId="0" shapeId="0" xr:uid="{00000000-0006-0000-0C00-0000AE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22" authorId="0" shapeId="0" xr:uid="{00000000-0006-0000-0C00-0000AF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22" authorId="0" shapeId="0" xr:uid="{00000000-0006-0000-0C00-0000B0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23" authorId="0" shapeId="0" xr:uid="{00000000-0006-0000-0C00-0000B1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23" authorId="0" shapeId="0" xr:uid="{00000000-0006-0000-0C00-0000B2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24" authorId="0" shapeId="0" xr:uid="{00000000-0006-0000-0C00-0000B3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24" authorId="0" shapeId="0" xr:uid="{00000000-0006-0000-0C00-0000B4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25" authorId="0" shapeId="0" xr:uid="{00000000-0006-0000-0C00-0000B5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25" authorId="0" shapeId="0" xr:uid="{00000000-0006-0000-0C00-0000B6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26" authorId="0" shapeId="0" xr:uid="{00000000-0006-0000-0C00-0000B7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26" authorId="0" shapeId="0" xr:uid="{00000000-0006-0000-0C00-0000B8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27" authorId="0" shapeId="0" xr:uid="{00000000-0006-0000-0C00-0000B9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27" authorId="0" shapeId="0" xr:uid="{00000000-0006-0000-0C00-0000BA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28" authorId="0" shapeId="0" xr:uid="{00000000-0006-0000-0C00-0000BB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28" authorId="0" shapeId="0" xr:uid="{00000000-0006-0000-0C00-0000BC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29" authorId="0" shapeId="0" xr:uid="{00000000-0006-0000-0C00-0000BD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29" authorId="0" shapeId="0" xr:uid="{00000000-0006-0000-0C00-0000BE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30" authorId="0" shapeId="0" xr:uid="{00000000-0006-0000-0C00-0000BF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30" authorId="0" shapeId="0" xr:uid="{00000000-0006-0000-0C00-0000C0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31" authorId="0" shapeId="0" xr:uid="{00000000-0006-0000-0C00-0000C1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31" authorId="0" shapeId="0" xr:uid="{00000000-0006-0000-0C00-0000C2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32" authorId="0" shapeId="0" xr:uid="{00000000-0006-0000-0C00-0000C3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32" authorId="0" shapeId="0" xr:uid="{00000000-0006-0000-0C00-0000C4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33" authorId="0" shapeId="0" xr:uid="{00000000-0006-0000-0C00-0000C5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33" authorId="0" shapeId="0" xr:uid="{00000000-0006-0000-0C00-0000C6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34" authorId="0" shapeId="0" xr:uid="{00000000-0006-0000-0C00-0000C7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34" authorId="0" shapeId="0" xr:uid="{00000000-0006-0000-0C00-0000C8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35" authorId="0" shapeId="0" xr:uid="{00000000-0006-0000-0C00-0000C9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35" authorId="0" shapeId="0" xr:uid="{00000000-0006-0000-0C00-0000CA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36" authorId="0" shapeId="0" xr:uid="{00000000-0006-0000-0C00-0000CB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36" authorId="0" shapeId="0" xr:uid="{00000000-0006-0000-0C00-0000CC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37" authorId="0" shapeId="0" xr:uid="{00000000-0006-0000-0C00-0000CD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37" authorId="0" shapeId="0" xr:uid="{00000000-0006-0000-0C00-0000CE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38" authorId="0" shapeId="0" xr:uid="{00000000-0006-0000-0C00-0000CF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38" authorId="0" shapeId="0" xr:uid="{00000000-0006-0000-0C00-0000D0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39" authorId="0" shapeId="0" xr:uid="{00000000-0006-0000-0C00-0000D1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39" authorId="0" shapeId="0" xr:uid="{00000000-0006-0000-0C00-0000D2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40" authorId="0" shapeId="0" xr:uid="{00000000-0006-0000-0C00-0000D3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40" authorId="0" shapeId="0" xr:uid="{00000000-0006-0000-0C00-0000D4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41" authorId="0" shapeId="0" xr:uid="{00000000-0006-0000-0C00-0000D5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41" authorId="0" shapeId="0" xr:uid="{00000000-0006-0000-0C00-0000D6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42" authorId="0" shapeId="0" xr:uid="{00000000-0006-0000-0C00-0000D7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42" authorId="0" shapeId="0" xr:uid="{00000000-0006-0000-0C00-0000D8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43" authorId="0" shapeId="0" xr:uid="{00000000-0006-0000-0C00-0000D9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43" authorId="0" shapeId="0" xr:uid="{00000000-0006-0000-0C00-0000DA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44" authorId="0" shapeId="0" xr:uid="{00000000-0006-0000-0C00-0000DB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44" authorId="0" shapeId="0" xr:uid="{00000000-0006-0000-0C00-0000DC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45" authorId="0" shapeId="0" xr:uid="{00000000-0006-0000-0C00-0000DD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45" authorId="0" shapeId="0" xr:uid="{00000000-0006-0000-0C00-0000DE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46" authorId="0" shapeId="0" xr:uid="{00000000-0006-0000-0C00-0000DF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46" authorId="0" shapeId="0" xr:uid="{00000000-0006-0000-0C00-0000E0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47" authorId="0" shapeId="0" xr:uid="{00000000-0006-0000-0C00-0000E1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47" authorId="0" shapeId="0" xr:uid="{00000000-0006-0000-0C00-0000E2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48" authorId="0" shapeId="0" xr:uid="{00000000-0006-0000-0C00-0000E3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48" authorId="0" shapeId="0" xr:uid="{00000000-0006-0000-0C00-0000E4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49" authorId="0" shapeId="0" xr:uid="{00000000-0006-0000-0C00-0000E5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49" authorId="0" shapeId="0" xr:uid="{00000000-0006-0000-0C00-0000E6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50" authorId="0" shapeId="0" xr:uid="{00000000-0006-0000-0C00-0000E7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50" authorId="0" shapeId="0" xr:uid="{00000000-0006-0000-0C00-0000E8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51" authorId="0" shapeId="0" xr:uid="{00000000-0006-0000-0C00-0000E9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51" authorId="0" shapeId="0" xr:uid="{00000000-0006-0000-0C00-0000EA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52" authorId="0" shapeId="0" xr:uid="{00000000-0006-0000-0C00-0000EB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52" authorId="0" shapeId="0" xr:uid="{00000000-0006-0000-0C00-0000EC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53" authorId="0" shapeId="0" xr:uid="{00000000-0006-0000-0C00-0000ED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53" authorId="0" shapeId="0" xr:uid="{00000000-0006-0000-0C00-0000EE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54" authorId="0" shapeId="0" xr:uid="{00000000-0006-0000-0C00-0000EF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54" authorId="0" shapeId="0" xr:uid="{00000000-0006-0000-0C00-0000F0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55" authorId="0" shapeId="0" xr:uid="{00000000-0006-0000-0C00-0000F1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55" authorId="0" shapeId="0" xr:uid="{00000000-0006-0000-0C00-0000F2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56" authorId="0" shapeId="0" xr:uid="{00000000-0006-0000-0C00-0000F3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56" authorId="0" shapeId="0" xr:uid="{00000000-0006-0000-0C00-0000F4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57" authorId="0" shapeId="0" xr:uid="{00000000-0006-0000-0C00-0000F5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57" authorId="0" shapeId="0" xr:uid="{00000000-0006-0000-0C00-0000F6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58" authorId="0" shapeId="0" xr:uid="{00000000-0006-0000-0C00-0000F7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58" authorId="0" shapeId="0" xr:uid="{00000000-0006-0000-0C00-0000F8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59" authorId="0" shapeId="0" xr:uid="{00000000-0006-0000-0C00-0000F9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59" authorId="0" shapeId="0" xr:uid="{00000000-0006-0000-0C00-0000FA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60" authorId="0" shapeId="0" xr:uid="{00000000-0006-0000-0C00-0000FB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60" authorId="0" shapeId="0" xr:uid="{00000000-0006-0000-0C00-0000FC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61" authorId="0" shapeId="0" xr:uid="{00000000-0006-0000-0C00-0000FD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61" authorId="0" shapeId="0" xr:uid="{00000000-0006-0000-0C00-0000FE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62" authorId="0" shapeId="0" xr:uid="{00000000-0006-0000-0C00-0000FF01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62" authorId="0" shapeId="0" xr:uid="{00000000-0006-0000-0C00-000000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63" authorId="0" shapeId="0" xr:uid="{00000000-0006-0000-0C00-000001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63" authorId="0" shapeId="0" xr:uid="{00000000-0006-0000-0C00-000002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64" authorId="0" shapeId="0" xr:uid="{00000000-0006-0000-0C00-000003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64" authorId="0" shapeId="0" xr:uid="{00000000-0006-0000-0C00-000004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65" authorId="0" shapeId="0" xr:uid="{00000000-0006-0000-0C00-000005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65" authorId="0" shapeId="0" xr:uid="{00000000-0006-0000-0C00-000006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66" authorId="0" shapeId="0" xr:uid="{00000000-0006-0000-0C00-000007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66" authorId="0" shapeId="0" xr:uid="{00000000-0006-0000-0C00-000008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67" authorId="0" shapeId="0" xr:uid="{00000000-0006-0000-0C00-000009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67" authorId="0" shapeId="0" xr:uid="{00000000-0006-0000-0C00-00000A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68" authorId="0" shapeId="0" xr:uid="{00000000-0006-0000-0C00-00000B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68" authorId="0" shapeId="0" xr:uid="{00000000-0006-0000-0C00-00000C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69" authorId="0" shapeId="0" xr:uid="{00000000-0006-0000-0C00-00000D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69" authorId="0" shapeId="0" xr:uid="{00000000-0006-0000-0C00-00000E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70" authorId="0" shapeId="0" xr:uid="{00000000-0006-0000-0C00-00000F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70" authorId="0" shapeId="0" xr:uid="{00000000-0006-0000-0C00-000010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71" authorId="0" shapeId="0" xr:uid="{00000000-0006-0000-0C00-000011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71" authorId="0" shapeId="0" xr:uid="{00000000-0006-0000-0C00-000012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72" authorId="0" shapeId="0" xr:uid="{00000000-0006-0000-0C00-000013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72" authorId="0" shapeId="0" xr:uid="{00000000-0006-0000-0C00-000014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73" authorId="0" shapeId="0" xr:uid="{00000000-0006-0000-0C00-000015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73" authorId="0" shapeId="0" xr:uid="{00000000-0006-0000-0C00-000016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74" authorId="0" shapeId="0" xr:uid="{00000000-0006-0000-0C00-000017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74" authorId="0" shapeId="0" xr:uid="{00000000-0006-0000-0C00-000018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75" authorId="0" shapeId="0" xr:uid="{00000000-0006-0000-0C00-000019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75" authorId="0" shapeId="0" xr:uid="{00000000-0006-0000-0C00-00001A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76" authorId="0" shapeId="0" xr:uid="{00000000-0006-0000-0C00-00001B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76" authorId="0" shapeId="0" xr:uid="{00000000-0006-0000-0C00-00001C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77" authorId="0" shapeId="0" xr:uid="{00000000-0006-0000-0C00-00001D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77" authorId="0" shapeId="0" xr:uid="{00000000-0006-0000-0C00-00001E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78" authorId="0" shapeId="0" xr:uid="{00000000-0006-0000-0C00-00001F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78" authorId="0" shapeId="0" xr:uid="{00000000-0006-0000-0C00-000020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79" authorId="0" shapeId="0" xr:uid="{00000000-0006-0000-0C00-000021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79" authorId="0" shapeId="0" xr:uid="{00000000-0006-0000-0C00-000022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80" authorId="0" shapeId="0" xr:uid="{00000000-0006-0000-0C00-000023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80" authorId="0" shapeId="0" xr:uid="{00000000-0006-0000-0C00-000024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81" authorId="0" shapeId="0" xr:uid="{00000000-0006-0000-0C00-000025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81" authorId="0" shapeId="0" xr:uid="{00000000-0006-0000-0C00-000026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82" authorId="0" shapeId="0" xr:uid="{00000000-0006-0000-0C00-000027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82" authorId="0" shapeId="0" xr:uid="{00000000-0006-0000-0C00-000028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83" authorId="0" shapeId="0" xr:uid="{00000000-0006-0000-0C00-000029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83" authorId="0" shapeId="0" xr:uid="{00000000-0006-0000-0C00-00002A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84" authorId="0" shapeId="0" xr:uid="{00000000-0006-0000-0C00-00002B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84" authorId="0" shapeId="0" xr:uid="{00000000-0006-0000-0C00-00002C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85" authorId="0" shapeId="0" xr:uid="{00000000-0006-0000-0C00-00002D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85" authorId="0" shapeId="0" xr:uid="{00000000-0006-0000-0C00-00002E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86" authorId="0" shapeId="0" xr:uid="{00000000-0006-0000-0C00-00002F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86" authorId="0" shapeId="0" xr:uid="{00000000-0006-0000-0C00-000030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87" authorId="0" shapeId="0" xr:uid="{00000000-0006-0000-0C00-000031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87" authorId="0" shapeId="0" xr:uid="{00000000-0006-0000-0C00-000032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88" authorId="0" shapeId="0" xr:uid="{00000000-0006-0000-0C00-000033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88" authorId="0" shapeId="0" xr:uid="{00000000-0006-0000-0C00-000034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89" authorId="0" shapeId="0" xr:uid="{00000000-0006-0000-0C00-000035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89" authorId="0" shapeId="0" xr:uid="{00000000-0006-0000-0C00-000036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90" authorId="0" shapeId="0" xr:uid="{00000000-0006-0000-0C00-000037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90" authorId="0" shapeId="0" xr:uid="{00000000-0006-0000-0C00-000038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91" authorId="0" shapeId="0" xr:uid="{00000000-0006-0000-0C00-000039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91" authorId="0" shapeId="0" xr:uid="{00000000-0006-0000-0C00-00003A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92" authorId="0" shapeId="0" xr:uid="{00000000-0006-0000-0C00-00003B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92" authorId="0" shapeId="0" xr:uid="{00000000-0006-0000-0C00-00003C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93" authorId="0" shapeId="0" xr:uid="{00000000-0006-0000-0C00-00003D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93" authorId="0" shapeId="0" xr:uid="{00000000-0006-0000-0C00-00003E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94" authorId="0" shapeId="0" xr:uid="{00000000-0006-0000-0C00-00003F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94" authorId="0" shapeId="0" xr:uid="{00000000-0006-0000-0C00-000040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95" authorId="0" shapeId="0" xr:uid="{00000000-0006-0000-0C00-000041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95" authorId="0" shapeId="0" xr:uid="{00000000-0006-0000-0C00-000042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96" authorId="0" shapeId="0" xr:uid="{00000000-0006-0000-0C00-000043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96" authorId="0" shapeId="0" xr:uid="{00000000-0006-0000-0C00-000044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97" authorId="0" shapeId="0" xr:uid="{00000000-0006-0000-0C00-000045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97" authorId="0" shapeId="0" xr:uid="{00000000-0006-0000-0C00-000046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98" authorId="0" shapeId="0" xr:uid="{00000000-0006-0000-0C00-000047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98" authorId="0" shapeId="0" xr:uid="{00000000-0006-0000-0C00-000048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299" authorId="0" shapeId="0" xr:uid="{00000000-0006-0000-0C00-000049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299" authorId="0" shapeId="0" xr:uid="{00000000-0006-0000-0C00-00004A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00" authorId="0" shapeId="0" xr:uid="{00000000-0006-0000-0C00-00004B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00" authorId="0" shapeId="0" xr:uid="{00000000-0006-0000-0C00-00004C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01" authorId="0" shapeId="0" xr:uid="{00000000-0006-0000-0C00-00004D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01" authorId="0" shapeId="0" xr:uid="{00000000-0006-0000-0C00-00004E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02" authorId="0" shapeId="0" xr:uid="{00000000-0006-0000-0C00-00004F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02" authorId="0" shapeId="0" xr:uid="{00000000-0006-0000-0C00-000050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03" authorId="0" shapeId="0" xr:uid="{00000000-0006-0000-0C00-000051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03" authorId="0" shapeId="0" xr:uid="{00000000-0006-0000-0C00-000052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04" authorId="0" shapeId="0" xr:uid="{00000000-0006-0000-0C00-000053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04" authorId="0" shapeId="0" xr:uid="{00000000-0006-0000-0C00-000054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05" authorId="0" shapeId="0" xr:uid="{00000000-0006-0000-0C00-000055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05" authorId="0" shapeId="0" xr:uid="{00000000-0006-0000-0C00-000056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06" authorId="0" shapeId="0" xr:uid="{00000000-0006-0000-0C00-000057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06" authorId="0" shapeId="0" xr:uid="{00000000-0006-0000-0C00-000058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07" authorId="0" shapeId="0" xr:uid="{00000000-0006-0000-0C00-000059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07" authorId="0" shapeId="0" xr:uid="{00000000-0006-0000-0C00-00005A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08" authorId="0" shapeId="0" xr:uid="{00000000-0006-0000-0C00-00005B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08" authorId="0" shapeId="0" xr:uid="{00000000-0006-0000-0C00-00005C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09" authorId="0" shapeId="0" xr:uid="{00000000-0006-0000-0C00-00005D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09" authorId="0" shapeId="0" xr:uid="{00000000-0006-0000-0C00-00005E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10" authorId="0" shapeId="0" xr:uid="{00000000-0006-0000-0C00-00005F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10" authorId="0" shapeId="0" xr:uid="{00000000-0006-0000-0C00-000060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11" authorId="0" shapeId="0" xr:uid="{00000000-0006-0000-0C00-000061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11" authorId="0" shapeId="0" xr:uid="{00000000-0006-0000-0C00-000062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12" authorId="0" shapeId="0" xr:uid="{00000000-0006-0000-0C00-000063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12" authorId="0" shapeId="0" xr:uid="{00000000-0006-0000-0C00-000064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13" authorId="0" shapeId="0" xr:uid="{00000000-0006-0000-0C00-000065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13" authorId="0" shapeId="0" xr:uid="{00000000-0006-0000-0C00-000066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14" authorId="0" shapeId="0" xr:uid="{00000000-0006-0000-0C00-000067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14" authorId="0" shapeId="0" xr:uid="{00000000-0006-0000-0C00-000068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15" authorId="0" shapeId="0" xr:uid="{00000000-0006-0000-0C00-000069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15" authorId="0" shapeId="0" xr:uid="{00000000-0006-0000-0C00-00006A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16" authorId="0" shapeId="0" xr:uid="{00000000-0006-0000-0C00-00006B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16" authorId="0" shapeId="0" xr:uid="{00000000-0006-0000-0C00-00006C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17" authorId="0" shapeId="0" xr:uid="{00000000-0006-0000-0C00-00006D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17" authorId="0" shapeId="0" xr:uid="{00000000-0006-0000-0C00-00006E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18" authorId="0" shapeId="0" xr:uid="{00000000-0006-0000-0C00-00006F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18" authorId="0" shapeId="0" xr:uid="{00000000-0006-0000-0C00-000070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19" authorId="0" shapeId="0" xr:uid="{00000000-0006-0000-0C00-000071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19" authorId="0" shapeId="0" xr:uid="{00000000-0006-0000-0C00-000072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20" authorId="0" shapeId="0" xr:uid="{00000000-0006-0000-0C00-000073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20" authorId="0" shapeId="0" xr:uid="{00000000-0006-0000-0C00-000074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21" authorId="0" shapeId="0" xr:uid="{00000000-0006-0000-0C00-000075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21" authorId="0" shapeId="0" xr:uid="{00000000-0006-0000-0C00-000076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22" authorId="0" shapeId="0" xr:uid="{00000000-0006-0000-0C00-000077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22" authorId="0" shapeId="0" xr:uid="{00000000-0006-0000-0C00-000078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23" authorId="0" shapeId="0" xr:uid="{00000000-0006-0000-0C00-000079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23" authorId="0" shapeId="0" xr:uid="{00000000-0006-0000-0C00-00007A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24" authorId="0" shapeId="0" xr:uid="{00000000-0006-0000-0C00-00007B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24" authorId="0" shapeId="0" xr:uid="{00000000-0006-0000-0C00-00007C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25" authorId="0" shapeId="0" xr:uid="{00000000-0006-0000-0C00-00007D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25" authorId="0" shapeId="0" xr:uid="{00000000-0006-0000-0C00-00007E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26" authorId="0" shapeId="0" xr:uid="{00000000-0006-0000-0C00-00007F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26" authorId="0" shapeId="0" xr:uid="{00000000-0006-0000-0C00-000080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27" authorId="0" shapeId="0" xr:uid="{00000000-0006-0000-0C00-000081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27" authorId="0" shapeId="0" xr:uid="{00000000-0006-0000-0C00-000082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28" authorId="0" shapeId="0" xr:uid="{00000000-0006-0000-0C00-000083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28" authorId="0" shapeId="0" xr:uid="{00000000-0006-0000-0C00-000084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29" authorId="0" shapeId="0" xr:uid="{00000000-0006-0000-0C00-000085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29" authorId="0" shapeId="0" xr:uid="{00000000-0006-0000-0C00-000086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30" authorId="0" shapeId="0" xr:uid="{00000000-0006-0000-0C00-000087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30" authorId="0" shapeId="0" xr:uid="{00000000-0006-0000-0C00-000088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31" authorId="0" shapeId="0" xr:uid="{00000000-0006-0000-0C00-000089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31" authorId="0" shapeId="0" xr:uid="{00000000-0006-0000-0C00-00008A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32" authorId="0" shapeId="0" xr:uid="{00000000-0006-0000-0C00-00008B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32" authorId="0" shapeId="0" xr:uid="{00000000-0006-0000-0C00-00008C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33" authorId="0" shapeId="0" xr:uid="{00000000-0006-0000-0C00-00008D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33" authorId="0" shapeId="0" xr:uid="{00000000-0006-0000-0C00-00008E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34" authorId="0" shapeId="0" xr:uid="{00000000-0006-0000-0C00-00008F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34" authorId="0" shapeId="0" xr:uid="{00000000-0006-0000-0C00-000090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35" authorId="0" shapeId="0" xr:uid="{00000000-0006-0000-0C00-000091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35" authorId="0" shapeId="0" xr:uid="{00000000-0006-0000-0C00-000092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36" authorId="0" shapeId="0" xr:uid="{00000000-0006-0000-0C00-000093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36" authorId="0" shapeId="0" xr:uid="{00000000-0006-0000-0C00-000094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37" authorId="0" shapeId="0" xr:uid="{00000000-0006-0000-0C00-000095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37" authorId="0" shapeId="0" xr:uid="{00000000-0006-0000-0C00-000096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38" authorId="0" shapeId="0" xr:uid="{00000000-0006-0000-0C00-000097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38" authorId="0" shapeId="0" xr:uid="{00000000-0006-0000-0C00-000098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39" authorId="0" shapeId="0" xr:uid="{00000000-0006-0000-0C00-000099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39" authorId="0" shapeId="0" xr:uid="{00000000-0006-0000-0C00-00009A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40" authorId="0" shapeId="0" xr:uid="{00000000-0006-0000-0C00-00009B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40" authorId="0" shapeId="0" xr:uid="{00000000-0006-0000-0C00-00009C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41" authorId="0" shapeId="0" xr:uid="{00000000-0006-0000-0C00-00009D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41" authorId="0" shapeId="0" xr:uid="{00000000-0006-0000-0C00-00009E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42" authorId="0" shapeId="0" xr:uid="{00000000-0006-0000-0C00-00009F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42" authorId="0" shapeId="0" xr:uid="{00000000-0006-0000-0C00-0000A0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43" authorId="0" shapeId="0" xr:uid="{00000000-0006-0000-0C00-0000A1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43" authorId="0" shapeId="0" xr:uid="{00000000-0006-0000-0C00-0000A2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44" authorId="0" shapeId="0" xr:uid="{00000000-0006-0000-0C00-0000A3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44" authorId="0" shapeId="0" xr:uid="{00000000-0006-0000-0C00-0000A4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45" authorId="0" shapeId="0" xr:uid="{00000000-0006-0000-0C00-0000A5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45" authorId="0" shapeId="0" xr:uid="{00000000-0006-0000-0C00-0000A6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46" authorId="0" shapeId="0" xr:uid="{00000000-0006-0000-0C00-0000A7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46" authorId="0" shapeId="0" xr:uid="{00000000-0006-0000-0C00-0000A8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47" authorId="0" shapeId="0" xr:uid="{00000000-0006-0000-0C00-0000A9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47" authorId="0" shapeId="0" xr:uid="{00000000-0006-0000-0C00-0000AA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48" authorId="0" shapeId="0" xr:uid="{00000000-0006-0000-0C00-0000AB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48" authorId="0" shapeId="0" xr:uid="{00000000-0006-0000-0C00-0000AC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49" authorId="0" shapeId="0" xr:uid="{00000000-0006-0000-0C00-0000AD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49" authorId="0" shapeId="0" xr:uid="{00000000-0006-0000-0C00-0000AE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50" authorId="0" shapeId="0" xr:uid="{00000000-0006-0000-0C00-0000AF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50" authorId="0" shapeId="0" xr:uid="{00000000-0006-0000-0C00-0000B0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51" authorId="0" shapeId="0" xr:uid="{00000000-0006-0000-0C00-0000B1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51" authorId="0" shapeId="0" xr:uid="{00000000-0006-0000-0C00-0000B2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52" authorId="0" shapeId="0" xr:uid="{00000000-0006-0000-0C00-0000B3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52" authorId="0" shapeId="0" xr:uid="{00000000-0006-0000-0C00-0000B4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53" authorId="0" shapeId="0" xr:uid="{00000000-0006-0000-0C00-0000B5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53" authorId="0" shapeId="0" xr:uid="{00000000-0006-0000-0C00-0000B6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54" authorId="0" shapeId="0" xr:uid="{00000000-0006-0000-0C00-0000B7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54" authorId="0" shapeId="0" xr:uid="{00000000-0006-0000-0C00-0000B8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55" authorId="0" shapeId="0" xr:uid="{00000000-0006-0000-0C00-0000B9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55" authorId="0" shapeId="0" xr:uid="{00000000-0006-0000-0C00-0000BA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56" authorId="0" shapeId="0" xr:uid="{00000000-0006-0000-0C00-0000BB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56" authorId="0" shapeId="0" xr:uid="{00000000-0006-0000-0C00-0000BC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57" authorId="0" shapeId="0" xr:uid="{00000000-0006-0000-0C00-0000BD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57" authorId="0" shapeId="0" xr:uid="{00000000-0006-0000-0C00-0000BE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58" authorId="0" shapeId="0" xr:uid="{00000000-0006-0000-0C00-0000BF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58" authorId="0" shapeId="0" xr:uid="{00000000-0006-0000-0C00-0000C0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59" authorId="0" shapeId="0" xr:uid="{00000000-0006-0000-0C00-0000C1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59" authorId="0" shapeId="0" xr:uid="{00000000-0006-0000-0C00-0000C2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60" authorId="0" shapeId="0" xr:uid="{00000000-0006-0000-0C00-0000C3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60" authorId="0" shapeId="0" xr:uid="{00000000-0006-0000-0C00-0000C4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61" authorId="0" shapeId="0" xr:uid="{00000000-0006-0000-0C00-0000C5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61" authorId="0" shapeId="0" xr:uid="{00000000-0006-0000-0C00-0000C6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62" authorId="0" shapeId="0" xr:uid="{00000000-0006-0000-0C00-0000C7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62" authorId="0" shapeId="0" xr:uid="{00000000-0006-0000-0C00-0000C8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63" authorId="0" shapeId="0" xr:uid="{00000000-0006-0000-0C00-0000C9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63" authorId="0" shapeId="0" xr:uid="{00000000-0006-0000-0C00-0000CA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64" authorId="0" shapeId="0" xr:uid="{00000000-0006-0000-0C00-0000CB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64" authorId="0" shapeId="0" xr:uid="{00000000-0006-0000-0C00-0000CC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65" authorId="0" shapeId="0" xr:uid="{00000000-0006-0000-0C00-0000CD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65" authorId="0" shapeId="0" xr:uid="{00000000-0006-0000-0C00-0000CE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66" authorId="0" shapeId="0" xr:uid="{00000000-0006-0000-0C00-0000CF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66" authorId="0" shapeId="0" xr:uid="{00000000-0006-0000-0C00-0000D0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67" authorId="0" shapeId="0" xr:uid="{00000000-0006-0000-0C00-0000D1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67" authorId="0" shapeId="0" xr:uid="{00000000-0006-0000-0C00-0000D2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68" authorId="0" shapeId="0" xr:uid="{00000000-0006-0000-0C00-0000D3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68" authorId="0" shapeId="0" xr:uid="{00000000-0006-0000-0C00-0000D4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69" authorId="0" shapeId="0" xr:uid="{00000000-0006-0000-0C00-0000D5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69" authorId="0" shapeId="0" xr:uid="{00000000-0006-0000-0C00-0000D6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70" authorId="0" shapeId="0" xr:uid="{00000000-0006-0000-0C00-0000D7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70" authorId="0" shapeId="0" xr:uid="{00000000-0006-0000-0C00-0000D8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71" authorId="0" shapeId="0" xr:uid="{00000000-0006-0000-0C00-0000D9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71" authorId="0" shapeId="0" xr:uid="{00000000-0006-0000-0C00-0000DA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72" authorId="0" shapeId="0" xr:uid="{00000000-0006-0000-0C00-0000DB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72" authorId="0" shapeId="0" xr:uid="{00000000-0006-0000-0C00-0000DC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73" authorId="0" shapeId="0" xr:uid="{00000000-0006-0000-0C00-0000DD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73" authorId="0" shapeId="0" xr:uid="{00000000-0006-0000-0C00-0000DE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74" authorId="0" shapeId="0" xr:uid="{00000000-0006-0000-0C00-0000DF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74" authorId="0" shapeId="0" xr:uid="{00000000-0006-0000-0C00-0000E0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75" authorId="0" shapeId="0" xr:uid="{00000000-0006-0000-0C00-0000E1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75" authorId="0" shapeId="0" xr:uid="{00000000-0006-0000-0C00-0000E2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76" authorId="0" shapeId="0" xr:uid="{00000000-0006-0000-0C00-0000E3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76" authorId="0" shapeId="0" xr:uid="{00000000-0006-0000-0C00-0000E4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77" authorId="0" shapeId="0" xr:uid="{00000000-0006-0000-0C00-0000E5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77" authorId="0" shapeId="0" xr:uid="{00000000-0006-0000-0C00-0000E6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78" authorId="0" shapeId="0" xr:uid="{00000000-0006-0000-0C00-0000E7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78" authorId="0" shapeId="0" xr:uid="{00000000-0006-0000-0C00-0000E8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79" authorId="0" shapeId="0" xr:uid="{00000000-0006-0000-0C00-0000E9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79" authorId="0" shapeId="0" xr:uid="{00000000-0006-0000-0C00-0000EA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80" authorId="0" shapeId="0" xr:uid="{00000000-0006-0000-0C00-0000EB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80" authorId="0" shapeId="0" xr:uid="{00000000-0006-0000-0C00-0000EC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81" authorId="0" shapeId="0" xr:uid="{00000000-0006-0000-0C00-0000ED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81" authorId="0" shapeId="0" xr:uid="{00000000-0006-0000-0C00-0000EE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82" authorId="0" shapeId="0" xr:uid="{00000000-0006-0000-0C00-0000EF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82" authorId="0" shapeId="0" xr:uid="{00000000-0006-0000-0C00-0000F0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83" authorId="0" shapeId="0" xr:uid="{00000000-0006-0000-0C00-0000F1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83" authorId="0" shapeId="0" xr:uid="{00000000-0006-0000-0C00-0000F2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84" authorId="0" shapeId="0" xr:uid="{00000000-0006-0000-0C00-0000F3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84" authorId="0" shapeId="0" xr:uid="{00000000-0006-0000-0C00-0000F4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85" authorId="0" shapeId="0" xr:uid="{00000000-0006-0000-0C00-0000F5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85" authorId="0" shapeId="0" xr:uid="{00000000-0006-0000-0C00-0000F6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86" authorId="0" shapeId="0" xr:uid="{00000000-0006-0000-0C00-0000F7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86" authorId="0" shapeId="0" xr:uid="{00000000-0006-0000-0C00-0000F8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87" authorId="0" shapeId="0" xr:uid="{00000000-0006-0000-0C00-0000F9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87" authorId="0" shapeId="0" xr:uid="{00000000-0006-0000-0C00-0000FA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88" authorId="0" shapeId="0" xr:uid="{00000000-0006-0000-0C00-0000FB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88" authorId="0" shapeId="0" xr:uid="{00000000-0006-0000-0C00-0000FC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89" authorId="0" shapeId="0" xr:uid="{00000000-0006-0000-0C00-0000FD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89" authorId="0" shapeId="0" xr:uid="{00000000-0006-0000-0C00-0000FE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90" authorId="0" shapeId="0" xr:uid="{00000000-0006-0000-0C00-0000FF02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90" authorId="0" shapeId="0" xr:uid="{00000000-0006-0000-0C00-000000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91" authorId="0" shapeId="0" xr:uid="{00000000-0006-0000-0C00-000001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91" authorId="0" shapeId="0" xr:uid="{00000000-0006-0000-0C00-000002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92" authorId="0" shapeId="0" xr:uid="{00000000-0006-0000-0C00-000003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92" authorId="0" shapeId="0" xr:uid="{00000000-0006-0000-0C00-000004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93" authorId="0" shapeId="0" xr:uid="{00000000-0006-0000-0C00-000005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93" authorId="0" shapeId="0" xr:uid="{00000000-0006-0000-0C00-000006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94" authorId="0" shapeId="0" xr:uid="{00000000-0006-0000-0C00-000007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94" authorId="0" shapeId="0" xr:uid="{00000000-0006-0000-0C00-000008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95" authorId="0" shapeId="0" xr:uid="{00000000-0006-0000-0C00-000009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95" authorId="0" shapeId="0" xr:uid="{00000000-0006-0000-0C00-00000A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96" authorId="0" shapeId="0" xr:uid="{00000000-0006-0000-0C00-00000B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96" authorId="0" shapeId="0" xr:uid="{00000000-0006-0000-0C00-00000C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97" authorId="0" shapeId="0" xr:uid="{00000000-0006-0000-0C00-00000D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97" authorId="0" shapeId="0" xr:uid="{00000000-0006-0000-0C00-00000E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98" authorId="0" shapeId="0" xr:uid="{00000000-0006-0000-0C00-00000F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98" authorId="0" shapeId="0" xr:uid="{00000000-0006-0000-0C00-000010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399" authorId="0" shapeId="0" xr:uid="{00000000-0006-0000-0C00-000011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399" authorId="0" shapeId="0" xr:uid="{00000000-0006-0000-0C00-000012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00" authorId="0" shapeId="0" xr:uid="{00000000-0006-0000-0C00-000013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00" authorId="0" shapeId="0" xr:uid="{00000000-0006-0000-0C00-000014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01" authorId="0" shapeId="0" xr:uid="{00000000-0006-0000-0C00-000015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01" authorId="0" shapeId="0" xr:uid="{00000000-0006-0000-0C00-000016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02" authorId="0" shapeId="0" xr:uid="{00000000-0006-0000-0C00-000017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02" authorId="0" shapeId="0" xr:uid="{00000000-0006-0000-0C00-000018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03" authorId="0" shapeId="0" xr:uid="{00000000-0006-0000-0C00-000019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03" authorId="0" shapeId="0" xr:uid="{00000000-0006-0000-0C00-00001A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04" authorId="0" shapeId="0" xr:uid="{00000000-0006-0000-0C00-00001B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04" authorId="0" shapeId="0" xr:uid="{00000000-0006-0000-0C00-00001C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05" authorId="0" shapeId="0" xr:uid="{00000000-0006-0000-0C00-00001D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05" authorId="0" shapeId="0" xr:uid="{00000000-0006-0000-0C00-00001E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06" authorId="0" shapeId="0" xr:uid="{00000000-0006-0000-0C00-00001F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06" authorId="0" shapeId="0" xr:uid="{00000000-0006-0000-0C00-000020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07" authorId="0" shapeId="0" xr:uid="{00000000-0006-0000-0C00-000021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07" authorId="0" shapeId="0" xr:uid="{00000000-0006-0000-0C00-000022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08" authorId="0" shapeId="0" xr:uid="{00000000-0006-0000-0C00-000023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08" authorId="0" shapeId="0" xr:uid="{00000000-0006-0000-0C00-000024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09" authorId="0" shapeId="0" xr:uid="{00000000-0006-0000-0C00-000025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09" authorId="0" shapeId="0" xr:uid="{00000000-0006-0000-0C00-000026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10" authorId="0" shapeId="0" xr:uid="{00000000-0006-0000-0C00-000027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10" authorId="0" shapeId="0" xr:uid="{00000000-0006-0000-0C00-000028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11" authorId="0" shapeId="0" xr:uid="{00000000-0006-0000-0C00-000029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11" authorId="0" shapeId="0" xr:uid="{00000000-0006-0000-0C00-00002A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12" authorId="0" shapeId="0" xr:uid="{00000000-0006-0000-0C00-00002B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12" authorId="0" shapeId="0" xr:uid="{00000000-0006-0000-0C00-00002C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13" authorId="0" shapeId="0" xr:uid="{00000000-0006-0000-0C00-00002D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13" authorId="0" shapeId="0" xr:uid="{00000000-0006-0000-0C00-00002E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14" authorId="0" shapeId="0" xr:uid="{00000000-0006-0000-0C00-00002F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14" authorId="0" shapeId="0" xr:uid="{00000000-0006-0000-0C00-000030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15" authorId="0" shapeId="0" xr:uid="{00000000-0006-0000-0C00-000031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15" authorId="0" shapeId="0" xr:uid="{00000000-0006-0000-0C00-000032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16" authorId="0" shapeId="0" xr:uid="{00000000-0006-0000-0C00-000033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16" authorId="0" shapeId="0" xr:uid="{00000000-0006-0000-0C00-000034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17" authorId="0" shapeId="0" xr:uid="{00000000-0006-0000-0C00-000035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17" authorId="0" shapeId="0" xr:uid="{00000000-0006-0000-0C00-000036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18" authorId="0" shapeId="0" xr:uid="{00000000-0006-0000-0C00-000037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18" authorId="0" shapeId="0" xr:uid="{00000000-0006-0000-0C00-000038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19" authorId="0" shapeId="0" xr:uid="{00000000-0006-0000-0C00-000039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19" authorId="0" shapeId="0" xr:uid="{00000000-0006-0000-0C00-00003A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20" authorId="0" shapeId="0" xr:uid="{00000000-0006-0000-0C00-00003B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20" authorId="0" shapeId="0" xr:uid="{00000000-0006-0000-0C00-00003C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21" authorId="0" shapeId="0" xr:uid="{00000000-0006-0000-0C00-00003D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21" authorId="0" shapeId="0" xr:uid="{00000000-0006-0000-0C00-00003E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22" authorId="0" shapeId="0" xr:uid="{00000000-0006-0000-0C00-00003F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22" authorId="0" shapeId="0" xr:uid="{00000000-0006-0000-0C00-000040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23" authorId="0" shapeId="0" xr:uid="{00000000-0006-0000-0C00-000041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23" authorId="0" shapeId="0" xr:uid="{00000000-0006-0000-0C00-000042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24" authorId="0" shapeId="0" xr:uid="{00000000-0006-0000-0C00-000043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24" authorId="0" shapeId="0" xr:uid="{00000000-0006-0000-0C00-000044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25" authorId="0" shapeId="0" xr:uid="{00000000-0006-0000-0C00-000045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25" authorId="0" shapeId="0" xr:uid="{00000000-0006-0000-0C00-000046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26" authorId="0" shapeId="0" xr:uid="{00000000-0006-0000-0C00-000047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26" authorId="0" shapeId="0" xr:uid="{00000000-0006-0000-0C00-000048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27" authorId="0" shapeId="0" xr:uid="{00000000-0006-0000-0C00-000049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27" authorId="0" shapeId="0" xr:uid="{00000000-0006-0000-0C00-00004A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28" authorId="0" shapeId="0" xr:uid="{00000000-0006-0000-0C00-00004B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28" authorId="0" shapeId="0" xr:uid="{00000000-0006-0000-0C00-00004C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29" authorId="0" shapeId="0" xr:uid="{00000000-0006-0000-0C00-00004D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29" authorId="0" shapeId="0" xr:uid="{00000000-0006-0000-0C00-00004E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30" authorId="0" shapeId="0" xr:uid="{00000000-0006-0000-0C00-00004F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30" authorId="0" shapeId="0" xr:uid="{00000000-0006-0000-0C00-000050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31" authorId="0" shapeId="0" xr:uid="{00000000-0006-0000-0C00-000051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31" authorId="0" shapeId="0" xr:uid="{00000000-0006-0000-0C00-000052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32" authorId="0" shapeId="0" xr:uid="{00000000-0006-0000-0C00-000053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32" authorId="0" shapeId="0" xr:uid="{00000000-0006-0000-0C00-000054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33" authorId="0" shapeId="0" xr:uid="{00000000-0006-0000-0C00-000055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33" authorId="0" shapeId="0" xr:uid="{00000000-0006-0000-0C00-000056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34" authorId="0" shapeId="0" xr:uid="{00000000-0006-0000-0C00-000057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34" authorId="0" shapeId="0" xr:uid="{00000000-0006-0000-0C00-000058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35" authorId="0" shapeId="0" xr:uid="{00000000-0006-0000-0C00-000059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35" authorId="0" shapeId="0" xr:uid="{00000000-0006-0000-0C00-00005A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36" authorId="0" shapeId="0" xr:uid="{00000000-0006-0000-0C00-00005B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36" authorId="0" shapeId="0" xr:uid="{00000000-0006-0000-0C00-00005C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37" authorId="0" shapeId="0" xr:uid="{00000000-0006-0000-0C00-00005D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37" authorId="0" shapeId="0" xr:uid="{00000000-0006-0000-0C00-00005E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38" authorId="0" shapeId="0" xr:uid="{00000000-0006-0000-0C00-00005F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38" authorId="0" shapeId="0" xr:uid="{00000000-0006-0000-0C00-000060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39" authorId="0" shapeId="0" xr:uid="{00000000-0006-0000-0C00-000061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39" authorId="0" shapeId="0" xr:uid="{00000000-0006-0000-0C00-000062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40" authorId="0" shapeId="0" xr:uid="{00000000-0006-0000-0C00-000063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40" authorId="0" shapeId="0" xr:uid="{00000000-0006-0000-0C00-000064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41" authorId="0" shapeId="0" xr:uid="{00000000-0006-0000-0C00-000065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41" authorId="0" shapeId="0" xr:uid="{00000000-0006-0000-0C00-000066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42" authorId="0" shapeId="0" xr:uid="{00000000-0006-0000-0C00-000067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42" authorId="0" shapeId="0" xr:uid="{00000000-0006-0000-0C00-000068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43" authorId="0" shapeId="0" xr:uid="{00000000-0006-0000-0C00-000069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43" authorId="0" shapeId="0" xr:uid="{00000000-0006-0000-0C00-00006A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44" authorId="0" shapeId="0" xr:uid="{00000000-0006-0000-0C00-00006B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44" authorId="0" shapeId="0" xr:uid="{00000000-0006-0000-0C00-00006C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45" authorId="0" shapeId="0" xr:uid="{00000000-0006-0000-0C00-00006D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45" authorId="0" shapeId="0" xr:uid="{00000000-0006-0000-0C00-00006E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46" authorId="0" shapeId="0" xr:uid="{00000000-0006-0000-0C00-00006F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46" authorId="0" shapeId="0" xr:uid="{00000000-0006-0000-0C00-000070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47" authorId="0" shapeId="0" xr:uid="{00000000-0006-0000-0C00-000071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47" authorId="0" shapeId="0" xr:uid="{00000000-0006-0000-0C00-000072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48" authorId="0" shapeId="0" xr:uid="{00000000-0006-0000-0C00-000073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48" authorId="0" shapeId="0" xr:uid="{00000000-0006-0000-0C00-000074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49" authorId="0" shapeId="0" xr:uid="{00000000-0006-0000-0C00-000075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49" authorId="0" shapeId="0" xr:uid="{00000000-0006-0000-0C00-000076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50" authorId="0" shapeId="0" xr:uid="{00000000-0006-0000-0C00-000077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50" authorId="0" shapeId="0" xr:uid="{00000000-0006-0000-0C00-000078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51" authorId="0" shapeId="0" xr:uid="{00000000-0006-0000-0C00-000079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51" authorId="0" shapeId="0" xr:uid="{00000000-0006-0000-0C00-00007A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52" authorId="0" shapeId="0" xr:uid="{00000000-0006-0000-0C00-00007B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52" authorId="0" shapeId="0" xr:uid="{00000000-0006-0000-0C00-00007C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53" authorId="0" shapeId="0" xr:uid="{00000000-0006-0000-0C00-00007D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53" authorId="0" shapeId="0" xr:uid="{00000000-0006-0000-0C00-00007E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54" authorId="0" shapeId="0" xr:uid="{00000000-0006-0000-0C00-00007F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54" authorId="0" shapeId="0" xr:uid="{00000000-0006-0000-0C00-000080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55" authorId="0" shapeId="0" xr:uid="{00000000-0006-0000-0C00-000081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55" authorId="0" shapeId="0" xr:uid="{00000000-0006-0000-0C00-000082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56" authorId="0" shapeId="0" xr:uid="{00000000-0006-0000-0C00-000083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56" authorId="0" shapeId="0" xr:uid="{00000000-0006-0000-0C00-000084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57" authorId="0" shapeId="0" xr:uid="{00000000-0006-0000-0C00-000085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57" authorId="0" shapeId="0" xr:uid="{00000000-0006-0000-0C00-000086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58" authorId="0" shapeId="0" xr:uid="{00000000-0006-0000-0C00-000087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58" authorId="0" shapeId="0" xr:uid="{00000000-0006-0000-0C00-000088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59" authorId="0" shapeId="0" xr:uid="{00000000-0006-0000-0C00-000089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59" authorId="0" shapeId="0" xr:uid="{00000000-0006-0000-0C00-00008A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60" authorId="0" shapeId="0" xr:uid="{00000000-0006-0000-0C00-00008B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60" authorId="0" shapeId="0" xr:uid="{00000000-0006-0000-0C00-00008C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61" authorId="0" shapeId="0" xr:uid="{00000000-0006-0000-0C00-00008D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61" authorId="0" shapeId="0" xr:uid="{00000000-0006-0000-0C00-00008E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62" authorId="0" shapeId="0" xr:uid="{00000000-0006-0000-0C00-00008F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62" authorId="0" shapeId="0" xr:uid="{00000000-0006-0000-0C00-000090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63" authorId="0" shapeId="0" xr:uid="{00000000-0006-0000-0C00-000091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63" authorId="0" shapeId="0" xr:uid="{00000000-0006-0000-0C00-000092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64" authorId="0" shapeId="0" xr:uid="{00000000-0006-0000-0C00-000093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64" authorId="0" shapeId="0" xr:uid="{00000000-0006-0000-0C00-000094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65" authorId="0" shapeId="0" xr:uid="{00000000-0006-0000-0C00-000095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65" authorId="0" shapeId="0" xr:uid="{00000000-0006-0000-0C00-000096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66" authorId="0" shapeId="0" xr:uid="{00000000-0006-0000-0C00-000097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66" authorId="0" shapeId="0" xr:uid="{00000000-0006-0000-0C00-000098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67" authorId="0" shapeId="0" xr:uid="{00000000-0006-0000-0C00-000099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67" authorId="0" shapeId="0" xr:uid="{00000000-0006-0000-0C00-00009A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68" authorId="0" shapeId="0" xr:uid="{00000000-0006-0000-0C00-00009B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68" authorId="0" shapeId="0" xr:uid="{00000000-0006-0000-0C00-00009C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69" authorId="0" shapeId="0" xr:uid="{00000000-0006-0000-0C00-00009D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69" authorId="0" shapeId="0" xr:uid="{00000000-0006-0000-0C00-00009E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70" authorId="0" shapeId="0" xr:uid="{00000000-0006-0000-0C00-00009F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70" authorId="0" shapeId="0" xr:uid="{00000000-0006-0000-0C00-0000A0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71" authorId="0" shapeId="0" xr:uid="{00000000-0006-0000-0C00-0000A1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71" authorId="0" shapeId="0" xr:uid="{00000000-0006-0000-0C00-0000A2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72" authorId="0" shapeId="0" xr:uid="{00000000-0006-0000-0C00-0000A3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72" authorId="0" shapeId="0" xr:uid="{00000000-0006-0000-0C00-0000A4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73" authorId="0" shapeId="0" xr:uid="{00000000-0006-0000-0C00-0000A5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73" authorId="0" shapeId="0" xr:uid="{00000000-0006-0000-0C00-0000A6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74" authorId="0" shapeId="0" xr:uid="{00000000-0006-0000-0C00-0000A7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74" authorId="0" shapeId="0" xr:uid="{00000000-0006-0000-0C00-0000A8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75" authorId="0" shapeId="0" xr:uid="{00000000-0006-0000-0C00-0000A9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75" authorId="0" shapeId="0" xr:uid="{00000000-0006-0000-0C00-0000AA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76" authorId="0" shapeId="0" xr:uid="{00000000-0006-0000-0C00-0000AB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76" authorId="0" shapeId="0" xr:uid="{00000000-0006-0000-0C00-0000AC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77" authorId="0" shapeId="0" xr:uid="{00000000-0006-0000-0C00-0000AD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77" authorId="0" shapeId="0" xr:uid="{00000000-0006-0000-0C00-0000AE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78" authorId="0" shapeId="0" xr:uid="{00000000-0006-0000-0C00-0000AF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78" authorId="0" shapeId="0" xr:uid="{00000000-0006-0000-0C00-0000B0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79" authorId="0" shapeId="0" xr:uid="{00000000-0006-0000-0C00-0000B1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79" authorId="0" shapeId="0" xr:uid="{00000000-0006-0000-0C00-0000B2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80" authorId="0" shapeId="0" xr:uid="{00000000-0006-0000-0C00-0000B3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80" authorId="0" shapeId="0" xr:uid="{00000000-0006-0000-0C00-0000B4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81" authorId="0" shapeId="0" xr:uid="{00000000-0006-0000-0C00-0000B5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81" authorId="0" shapeId="0" xr:uid="{00000000-0006-0000-0C00-0000B6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82" authorId="0" shapeId="0" xr:uid="{00000000-0006-0000-0C00-0000B7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82" authorId="0" shapeId="0" xr:uid="{00000000-0006-0000-0C00-0000B8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83" authorId="0" shapeId="0" xr:uid="{00000000-0006-0000-0C00-0000B9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83" authorId="0" shapeId="0" xr:uid="{00000000-0006-0000-0C00-0000BA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84" authorId="0" shapeId="0" xr:uid="{00000000-0006-0000-0C00-0000BB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84" authorId="0" shapeId="0" xr:uid="{00000000-0006-0000-0C00-0000BC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85" authorId="0" shapeId="0" xr:uid="{00000000-0006-0000-0C00-0000BD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85" authorId="0" shapeId="0" xr:uid="{00000000-0006-0000-0C00-0000BE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86" authorId="0" shapeId="0" xr:uid="{00000000-0006-0000-0C00-0000BF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86" authorId="0" shapeId="0" xr:uid="{00000000-0006-0000-0C00-0000C0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87" authorId="0" shapeId="0" xr:uid="{00000000-0006-0000-0C00-0000C1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87" authorId="0" shapeId="0" xr:uid="{00000000-0006-0000-0C00-0000C2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88" authorId="0" shapeId="0" xr:uid="{00000000-0006-0000-0C00-0000C3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88" authorId="0" shapeId="0" xr:uid="{00000000-0006-0000-0C00-0000C4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89" authorId="0" shapeId="0" xr:uid="{00000000-0006-0000-0C00-0000C5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89" authorId="0" shapeId="0" xr:uid="{00000000-0006-0000-0C00-0000C6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90" authorId="0" shapeId="0" xr:uid="{00000000-0006-0000-0C00-0000C7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90" authorId="0" shapeId="0" xr:uid="{00000000-0006-0000-0C00-0000C8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91" authorId="0" shapeId="0" xr:uid="{00000000-0006-0000-0C00-0000C9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91" authorId="0" shapeId="0" xr:uid="{00000000-0006-0000-0C00-0000CA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92" authorId="0" shapeId="0" xr:uid="{00000000-0006-0000-0C00-0000CB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92" authorId="0" shapeId="0" xr:uid="{00000000-0006-0000-0C00-0000CC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93" authorId="0" shapeId="0" xr:uid="{00000000-0006-0000-0C00-0000CD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93" authorId="0" shapeId="0" xr:uid="{00000000-0006-0000-0C00-0000CE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94" authorId="0" shapeId="0" xr:uid="{00000000-0006-0000-0C00-0000CF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94" authorId="0" shapeId="0" xr:uid="{00000000-0006-0000-0C00-0000D0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95" authorId="0" shapeId="0" xr:uid="{00000000-0006-0000-0C00-0000D1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95" authorId="0" shapeId="0" xr:uid="{00000000-0006-0000-0C00-0000D2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96" authorId="0" shapeId="0" xr:uid="{00000000-0006-0000-0C00-0000D3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96" authorId="0" shapeId="0" xr:uid="{00000000-0006-0000-0C00-0000D4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97" authorId="0" shapeId="0" xr:uid="{00000000-0006-0000-0C00-0000D5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97" authorId="0" shapeId="0" xr:uid="{00000000-0006-0000-0C00-0000D6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98" authorId="0" shapeId="0" xr:uid="{00000000-0006-0000-0C00-0000D7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98" authorId="0" shapeId="0" xr:uid="{00000000-0006-0000-0C00-0000D8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499" authorId="0" shapeId="0" xr:uid="{00000000-0006-0000-0C00-0000D9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499" authorId="0" shapeId="0" xr:uid="{00000000-0006-0000-0C00-0000DA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00" authorId="0" shapeId="0" xr:uid="{00000000-0006-0000-0C00-0000DB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00" authorId="0" shapeId="0" xr:uid="{00000000-0006-0000-0C00-0000DC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01" authorId="0" shapeId="0" xr:uid="{00000000-0006-0000-0C00-0000DD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01" authorId="0" shapeId="0" xr:uid="{00000000-0006-0000-0C00-0000DE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02" authorId="0" shapeId="0" xr:uid="{00000000-0006-0000-0C00-0000DF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02" authorId="0" shapeId="0" xr:uid="{00000000-0006-0000-0C00-0000E0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03" authorId="0" shapeId="0" xr:uid="{00000000-0006-0000-0C00-0000E1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03" authorId="0" shapeId="0" xr:uid="{00000000-0006-0000-0C00-0000E2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04" authorId="0" shapeId="0" xr:uid="{00000000-0006-0000-0C00-0000E3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04" authorId="0" shapeId="0" xr:uid="{00000000-0006-0000-0C00-0000E4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05" authorId="0" shapeId="0" xr:uid="{00000000-0006-0000-0C00-0000E5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05" authorId="0" shapeId="0" xr:uid="{00000000-0006-0000-0C00-0000E6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06" authorId="0" shapeId="0" xr:uid="{00000000-0006-0000-0C00-0000E7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06" authorId="0" shapeId="0" xr:uid="{00000000-0006-0000-0C00-0000E8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07" authorId="0" shapeId="0" xr:uid="{00000000-0006-0000-0C00-0000E9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07" authorId="0" shapeId="0" xr:uid="{00000000-0006-0000-0C00-0000EA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08" authorId="0" shapeId="0" xr:uid="{00000000-0006-0000-0C00-0000EB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08" authorId="0" shapeId="0" xr:uid="{00000000-0006-0000-0C00-0000EC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09" authorId="0" shapeId="0" xr:uid="{00000000-0006-0000-0C00-0000ED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09" authorId="0" shapeId="0" xr:uid="{00000000-0006-0000-0C00-0000EE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10" authorId="0" shapeId="0" xr:uid="{00000000-0006-0000-0C00-0000EF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10" authorId="0" shapeId="0" xr:uid="{00000000-0006-0000-0C00-0000F0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11" authorId="0" shapeId="0" xr:uid="{00000000-0006-0000-0C00-0000F1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11" authorId="0" shapeId="0" xr:uid="{00000000-0006-0000-0C00-0000F2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12" authorId="0" shapeId="0" xr:uid="{00000000-0006-0000-0C00-0000F3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12" authorId="0" shapeId="0" xr:uid="{00000000-0006-0000-0C00-0000F4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13" authorId="0" shapeId="0" xr:uid="{00000000-0006-0000-0C00-0000F5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13" authorId="0" shapeId="0" xr:uid="{00000000-0006-0000-0C00-0000F6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14" authorId="0" shapeId="0" xr:uid="{00000000-0006-0000-0C00-0000F7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14" authorId="0" shapeId="0" xr:uid="{00000000-0006-0000-0C00-0000F8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15" authorId="0" shapeId="0" xr:uid="{00000000-0006-0000-0C00-0000F9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15" authorId="0" shapeId="0" xr:uid="{00000000-0006-0000-0C00-0000FA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16" authorId="0" shapeId="0" xr:uid="{00000000-0006-0000-0C00-0000FB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16" authorId="0" shapeId="0" xr:uid="{00000000-0006-0000-0C00-0000FC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17" authorId="0" shapeId="0" xr:uid="{00000000-0006-0000-0C00-0000FD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17" authorId="0" shapeId="0" xr:uid="{00000000-0006-0000-0C00-0000FE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18" authorId="0" shapeId="0" xr:uid="{00000000-0006-0000-0C00-0000FF03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18" authorId="0" shapeId="0" xr:uid="{00000000-0006-0000-0C00-000000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19" authorId="0" shapeId="0" xr:uid="{00000000-0006-0000-0C00-000001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19" authorId="0" shapeId="0" xr:uid="{00000000-0006-0000-0C00-000002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20" authorId="0" shapeId="0" xr:uid="{00000000-0006-0000-0C00-000003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20" authorId="0" shapeId="0" xr:uid="{00000000-0006-0000-0C00-000004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21" authorId="0" shapeId="0" xr:uid="{00000000-0006-0000-0C00-000005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21" authorId="0" shapeId="0" xr:uid="{00000000-0006-0000-0C00-000006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22" authorId="0" shapeId="0" xr:uid="{00000000-0006-0000-0C00-000007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22" authorId="0" shapeId="0" xr:uid="{00000000-0006-0000-0C00-000008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23" authorId="0" shapeId="0" xr:uid="{00000000-0006-0000-0C00-000009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23" authorId="0" shapeId="0" xr:uid="{00000000-0006-0000-0C00-00000A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24" authorId="0" shapeId="0" xr:uid="{00000000-0006-0000-0C00-00000B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24" authorId="0" shapeId="0" xr:uid="{00000000-0006-0000-0C00-00000C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25" authorId="0" shapeId="0" xr:uid="{00000000-0006-0000-0C00-00000D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25" authorId="0" shapeId="0" xr:uid="{00000000-0006-0000-0C00-00000E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26" authorId="0" shapeId="0" xr:uid="{00000000-0006-0000-0C00-00000F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26" authorId="0" shapeId="0" xr:uid="{00000000-0006-0000-0C00-000010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27" authorId="0" shapeId="0" xr:uid="{00000000-0006-0000-0C00-000011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27" authorId="0" shapeId="0" xr:uid="{00000000-0006-0000-0C00-000012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28" authorId="0" shapeId="0" xr:uid="{00000000-0006-0000-0C00-000013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28" authorId="0" shapeId="0" xr:uid="{00000000-0006-0000-0C00-000014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29" authorId="0" shapeId="0" xr:uid="{00000000-0006-0000-0C00-000015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29" authorId="0" shapeId="0" xr:uid="{00000000-0006-0000-0C00-000016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30" authorId="0" shapeId="0" xr:uid="{00000000-0006-0000-0C00-000017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30" authorId="0" shapeId="0" xr:uid="{00000000-0006-0000-0C00-000018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31" authorId="0" shapeId="0" xr:uid="{00000000-0006-0000-0C00-000019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31" authorId="0" shapeId="0" xr:uid="{00000000-0006-0000-0C00-00001A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32" authorId="0" shapeId="0" xr:uid="{00000000-0006-0000-0C00-00001B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32" authorId="0" shapeId="0" xr:uid="{00000000-0006-0000-0C00-00001C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33" authorId="0" shapeId="0" xr:uid="{00000000-0006-0000-0C00-00001D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33" authorId="0" shapeId="0" xr:uid="{00000000-0006-0000-0C00-00001E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34" authorId="0" shapeId="0" xr:uid="{00000000-0006-0000-0C00-00001F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34" authorId="0" shapeId="0" xr:uid="{00000000-0006-0000-0C00-000020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35" authorId="0" shapeId="0" xr:uid="{00000000-0006-0000-0C00-000021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35" authorId="0" shapeId="0" xr:uid="{00000000-0006-0000-0C00-000022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36" authorId="0" shapeId="0" xr:uid="{00000000-0006-0000-0C00-000023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36" authorId="0" shapeId="0" xr:uid="{00000000-0006-0000-0C00-000024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37" authorId="0" shapeId="0" xr:uid="{00000000-0006-0000-0C00-000025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37" authorId="0" shapeId="0" xr:uid="{00000000-0006-0000-0C00-000026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38" authorId="0" shapeId="0" xr:uid="{00000000-0006-0000-0C00-000027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38" authorId="0" shapeId="0" xr:uid="{00000000-0006-0000-0C00-000028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39" authorId="0" shapeId="0" xr:uid="{00000000-0006-0000-0C00-000029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39" authorId="0" shapeId="0" xr:uid="{00000000-0006-0000-0C00-00002A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40" authorId="0" shapeId="0" xr:uid="{00000000-0006-0000-0C00-00002B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40" authorId="0" shapeId="0" xr:uid="{00000000-0006-0000-0C00-00002C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41" authorId="0" shapeId="0" xr:uid="{00000000-0006-0000-0C00-00002D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41" authorId="0" shapeId="0" xr:uid="{00000000-0006-0000-0C00-00002E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42" authorId="0" shapeId="0" xr:uid="{00000000-0006-0000-0C00-00002F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42" authorId="0" shapeId="0" xr:uid="{00000000-0006-0000-0C00-000030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43" authorId="0" shapeId="0" xr:uid="{00000000-0006-0000-0C00-000031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43" authorId="0" shapeId="0" xr:uid="{00000000-0006-0000-0C00-000032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44" authorId="0" shapeId="0" xr:uid="{00000000-0006-0000-0C00-000033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44" authorId="0" shapeId="0" xr:uid="{00000000-0006-0000-0C00-000034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45" authorId="0" shapeId="0" xr:uid="{00000000-0006-0000-0C00-000035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45" authorId="0" shapeId="0" xr:uid="{00000000-0006-0000-0C00-000036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46" authorId="0" shapeId="0" xr:uid="{00000000-0006-0000-0C00-000037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46" authorId="0" shapeId="0" xr:uid="{00000000-0006-0000-0C00-000038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47" authorId="0" shapeId="0" xr:uid="{00000000-0006-0000-0C00-000039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47" authorId="0" shapeId="0" xr:uid="{00000000-0006-0000-0C00-00003A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48" authorId="0" shapeId="0" xr:uid="{00000000-0006-0000-0C00-00003B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48" authorId="0" shapeId="0" xr:uid="{00000000-0006-0000-0C00-00003C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49" authorId="0" shapeId="0" xr:uid="{00000000-0006-0000-0C00-00003D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49" authorId="0" shapeId="0" xr:uid="{00000000-0006-0000-0C00-00003E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50" authorId="0" shapeId="0" xr:uid="{00000000-0006-0000-0C00-00003F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50" authorId="0" shapeId="0" xr:uid="{00000000-0006-0000-0C00-000040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51" authorId="0" shapeId="0" xr:uid="{00000000-0006-0000-0C00-000041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51" authorId="0" shapeId="0" xr:uid="{00000000-0006-0000-0C00-000042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52" authorId="0" shapeId="0" xr:uid="{00000000-0006-0000-0C00-000043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52" authorId="0" shapeId="0" xr:uid="{00000000-0006-0000-0C00-000044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53" authorId="0" shapeId="0" xr:uid="{00000000-0006-0000-0C00-000045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53" authorId="0" shapeId="0" xr:uid="{00000000-0006-0000-0C00-000046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54" authorId="0" shapeId="0" xr:uid="{00000000-0006-0000-0C00-000047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54" authorId="0" shapeId="0" xr:uid="{00000000-0006-0000-0C00-000048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55" authorId="0" shapeId="0" xr:uid="{00000000-0006-0000-0C00-000049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55" authorId="0" shapeId="0" xr:uid="{00000000-0006-0000-0C00-00004A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56" authorId="0" shapeId="0" xr:uid="{00000000-0006-0000-0C00-00004B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56" authorId="0" shapeId="0" xr:uid="{00000000-0006-0000-0C00-00004C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57" authorId="0" shapeId="0" xr:uid="{00000000-0006-0000-0C00-00004D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57" authorId="0" shapeId="0" xr:uid="{00000000-0006-0000-0C00-00004E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58" authorId="0" shapeId="0" xr:uid="{00000000-0006-0000-0C00-00004F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58" authorId="0" shapeId="0" xr:uid="{00000000-0006-0000-0C00-000050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59" authorId="0" shapeId="0" xr:uid="{00000000-0006-0000-0C00-000051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59" authorId="0" shapeId="0" xr:uid="{00000000-0006-0000-0C00-000052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60" authorId="0" shapeId="0" xr:uid="{00000000-0006-0000-0C00-000053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60" authorId="0" shapeId="0" xr:uid="{00000000-0006-0000-0C00-000054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61" authorId="0" shapeId="0" xr:uid="{00000000-0006-0000-0C00-000055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61" authorId="0" shapeId="0" xr:uid="{00000000-0006-0000-0C00-000056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62" authorId="0" shapeId="0" xr:uid="{00000000-0006-0000-0C00-000057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62" authorId="0" shapeId="0" xr:uid="{00000000-0006-0000-0C00-000058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63" authorId="0" shapeId="0" xr:uid="{00000000-0006-0000-0C00-000059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63" authorId="0" shapeId="0" xr:uid="{00000000-0006-0000-0C00-00005A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64" authorId="0" shapeId="0" xr:uid="{00000000-0006-0000-0C00-00005B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64" authorId="0" shapeId="0" xr:uid="{00000000-0006-0000-0C00-00005C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65" authorId="0" shapeId="0" xr:uid="{00000000-0006-0000-0C00-00005D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65" authorId="0" shapeId="0" xr:uid="{00000000-0006-0000-0C00-00005E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66" authorId="0" shapeId="0" xr:uid="{00000000-0006-0000-0C00-00005F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66" authorId="0" shapeId="0" xr:uid="{00000000-0006-0000-0C00-000060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67" authorId="0" shapeId="0" xr:uid="{00000000-0006-0000-0C00-000061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67" authorId="0" shapeId="0" xr:uid="{00000000-0006-0000-0C00-000062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68" authorId="0" shapeId="0" xr:uid="{00000000-0006-0000-0C00-000063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68" authorId="0" shapeId="0" xr:uid="{00000000-0006-0000-0C00-000064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69" authorId="0" shapeId="0" xr:uid="{00000000-0006-0000-0C00-000065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69" authorId="0" shapeId="0" xr:uid="{00000000-0006-0000-0C00-000066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70" authorId="0" shapeId="0" xr:uid="{00000000-0006-0000-0C00-000067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70" authorId="0" shapeId="0" xr:uid="{00000000-0006-0000-0C00-000068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71" authorId="0" shapeId="0" xr:uid="{00000000-0006-0000-0C00-000069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71" authorId="0" shapeId="0" xr:uid="{00000000-0006-0000-0C00-00006A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72" authorId="0" shapeId="0" xr:uid="{00000000-0006-0000-0C00-00006B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72" authorId="0" shapeId="0" xr:uid="{00000000-0006-0000-0C00-00006C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73" authorId="0" shapeId="0" xr:uid="{00000000-0006-0000-0C00-00006D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73" authorId="0" shapeId="0" xr:uid="{00000000-0006-0000-0C00-00006E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74" authorId="0" shapeId="0" xr:uid="{00000000-0006-0000-0C00-00006F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74" authorId="0" shapeId="0" xr:uid="{00000000-0006-0000-0C00-000070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75" authorId="0" shapeId="0" xr:uid="{00000000-0006-0000-0C00-000071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75" authorId="0" shapeId="0" xr:uid="{00000000-0006-0000-0C00-000072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76" authorId="0" shapeId="0" xr:uid="{00000000-0006-0000-0C00-000073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76" authorId="0" shapeId="0" xr:uid="{00000000-0006-0000-0C00-000074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77" authorId="0" shapeId="0" xr:uid="{00000000-0006-0000-0C00-000075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77" authorId="0" shapeId="0" xr:uid="{00000000-0006-0000-0C00-000076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78" authorId="0" shapeId="0" xr:uid="{00000000-0006-0000-0C00-000077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78" authorId="0" shapeId="0" xr:uid="{00000000-0006-0000-0C00-000078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79" authorId="0" shapeId="0" xr:uid="{00000000-0006-0000-0C00-000079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79" authorId="0" shapeId="0" xr:uid="{00000000-0006-0000-0C00-00007A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80" authorId="0" shapeId="0" xr:uid="{00000000-0006-0000-0C00-00007B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80" authorId="0" shapeId="0" xr:uid="{00000000-0006-0000-0C00-00007C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81" authorId="0" shapeId="0" xr:uid="{00000000-0006-0000-0C00-00007D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81" authorId="0" shapeId="0" xr:uid="{00000000-0006-0000-0C00-00007E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82" authorId="0" shapeId="0" xr:uid="{00000000-0006-0000-0C00-00007F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82" authorId="0" shapeId="0" xr:uid="{00000000-0006-0000-0C00-000080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83" authorId="0" shapeId="0" xr:uid="{00000000-0006-0000-0C00-000081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83" authorId="0" shapeId="0" xr:uid="{00000000-0006-0000-0C00-000082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84" authorId="0" shapeId="0" xr:uid="{00000000-0006-0000-0C00-000083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84" authorId="0" shapeId="0" xr:uid="{00000000-0006-0000-0C00-000084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85" authorId="0" shapeId="0" xr:uid="{00000000-0006-0000-0C00-000085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85" authorId="0" shapeId="0" xr:uid="{00000000-0006-0000-0C00-000086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86" authorId="0" shapeId="0" xr:uid="{00000000-0006-0000-0C00-000087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86" authorId="0" shapeId="0" xr:uid="{00000000-0006-0000-0C00-000088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87" authorId="0" shapeId="0" xr:uid="{00000000-0006-0000-0C00-000089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87" authorId="0" shapeId="0" xr:uid="{00000000-0006-0000-0C00-00008A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88" authorId="0" shapeId="0" xr:uid="{00000000-0006-0000-0C00-00008B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88" authorId="0" shapeId="0" xr:uid="{00000000-0006-0000-0C00-00008C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89" authorId="0" shapeId="0" xr:uid="{00000000-0006-0000-0C00-00008D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89" authorId="0" shapeId="0" xr:uid="{00000000-0006-0000-0C00-00008E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90" authorId="0" shapeId="0" xr:uid="{00000000-0006-0000-0C00-00008F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90" authorId="0" shapeId="0" xr:uid="{00000000-0006-0000-0C00-000090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91" authorId="0" shapeId="0" xr:uid="{00000000-0006-0000-0C00-000091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91" authorId="0" shapeId="0" xr:uid="{00000000-0006-0000-0C00-000092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92" authorId="0" shapeId="0" xr:uid="{00000000-0006-0000-0C00-000093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92" authorId="0" shapeId="0" xr:uid="{00000000-0006-0000-0C00-000094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93" authorId="0" shapeId="0" xr:uid="{00000000-0006-0000-0C00-000095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93" authorId="0" shapeId="0" xr:uid="{00000000-0006-0000-0C00-000096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94" authorId="0" shapeId="0" xr:uid="{00000000-0006-0000-0C00-000097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94" authorId="0" shapeId="0" xr:uid="{00000000-0006-0000-0C00-000098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95" authorId="0" shapeId="0" xr:uid="{00000000-0006-0000-0C00-000099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95" authorId="0" shapeId="0" xr:uid="{00000000-0006-0000-0C00-00009A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96" authorId="0" shapeId="0" xr:uid="{00000000-0006-0000-0C00-00009B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96" authorId="0" shapeId="0" xr:uid="{00000000-0006-0000-0C00-00009C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97" authorId="0" shapeId="0" xr:uid="{00000000-0006-0000-0C00-00009D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97" authorId="0" shapeId="0" xr:uid="{00000000-0006-0000-0C00-00009E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98" authorId="0" shapeId="0" xr:uid="{00000000-0006-0000-0C00-00009F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98" authorId="0" shapeId="0" xr:uid="{00000000-0006-0000-0C00-0000A0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599" authorId="0" shapeId="0" xr:uid="{00000000-0006-0000-0C00-0000A1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599" authorId="0" shapeId="0" xr:uid="{00000000-0006-0000-0C00-0000A2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600" authorId="0" shapeId="0" xr:uid="{00000000-0006-0000-0C00-0000A3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600" authorId="0" shapeId="0" xr:uid="{00000000-0006-0000-0C00-0000A4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601" authorId="0" shapeId="0" xr:uid="{00000000-0006-0000-0C00-0000A5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601" authorId="0" shapeId="0" xr:uid="{00000000-0006-0000-0C00-0000A6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602" authorId="0" shapeId="0" xr:uid="{00000000-0006-0000-0C00-0000A7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602" authorId="0" shapeId="0" xr:uid="{00000000-0006-0000-0C00-0000A8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603" authorId="0" shapeId="0" xr:uid="{00000000-0006-0000-0C00-0000A9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603" authorId="0" shapeId="0" xr:uid="{00000000-0006-0000-0C00-0000AA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604" authorId="0" shapeId="0" xr:uid="{00000000-0006-0000-0C00-0000AB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604" authorId="0" shapeId="0" xr:uid="{00000000-0006-0000-0C00-0000AC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605" authorId="0" shapeId="0" xr:uid="{00000000-0006-0000-0C00-0000AD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605" authorId="0" shapeId="0" xr:uid="{00000000-0006-0000-0C00-0000AE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606" authorId="0" shapeId="0" xr:uid="{00000000-0006-0000-0C00-0000AF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606" authorId="0" shapeId="0" xr:uid="{00000000-0006-0000-0C00-0000B0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607" authorId="0" shapeId="0" xr:uid="{00000000-0006-0000-0C00-0000B1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607" authorId="0" shapeId="0" xr:uid="{00000000-0006-0000-0C00-0000B2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608" authorId="0" shapeId="0" xr:uid="{00000000-0006-0000-0C00-0000B3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608" authorId="0" shapeId="0" xr:uid="{00000000-0006-0000-0C00-0000B4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609" authorId="0" shapeId="0" xr:uid="{00000000-0006-0000-0C00-0000B5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609" authorId="0" shapeId="0" xr:uid="{00000000-0006-0000-0C00-0000B6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610" authorId="0" shapeId="0" xr:uid="{00000000-0006-0000-0C00-0000B7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610" authorId="0" shapeId="0" xr:uid="{00000000-0006-0000-0C00-0000B8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611" authorId="0" shapeId="0" xr:uid="{00000000-0006-0000-0C00-0000B9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611" authorId="0" shapeId="0" xr:uid="{00000000-0006-0000-0C00-0000BA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612" authorId="0" shapeId="0" xr:uid="{00000000-0006-0000-0C00-0000BB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612" authorId="0" shapeId="0" xr:uid="{00000000-0006-0000-0C00-0000BC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613" authorId="0" shapeId="0" xr:uid="{00000000-0006-0000-0C00-0000BD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613" authorId="0" shapeId="0" xr:uid="{00000000-0006-0000-0C00-0000BE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614" authorId="0" shapeId="0" xr:uid="{00000000-0006-0000-0C00-0000BF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614" authorId="0" shapeId="0" xr:uid="{00000000-0006-0000-0C00-0000C0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615" authorId="0" shapeId="0" xr:uid="{00000000-0006-0000-0C00-0000C1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615" authorId="0" shapeId="0" xr:uid="{00000000-0006-0000-0C00-0000C2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616" authorId="0" shapeId="0" xr:uid="{00000000-0006-0000-0C00-0000C3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616" authorId="0" shapeId="0" xr:uid="{00000000-0006-0000-0C00-0000C4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617" authorId="0" shapeId="0" xr:uid="{00000000-0006-0000-0C00-0000C5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617" authorId="0" shapeId="0" xr:uid="{00000000-0006-0000-0C00-0000C6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618" authorId="0" shapeId="0" xr:uid="{00000000-0006-0000-0C00-0000C7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618" authorId="0" shapeId="0" xr:uid="{00000000-0006-0000-0C00-0000C8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619" authorId="0" shapeId="0" xr:uid="{00000000-0006-0000-0C00-0000C9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619" authorId="0" shapeId="0" xr:uid="{00000000-0006-0000-0C00-0000CA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620" authorId="0" shapeId="0" xr:uid="{00000000-0006-0000-0C00-0000CB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620" authorId="0" shapeId="0" xr:uid="{00000000-0006-0000-0C00-0000CC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621" authorId="0" shapeId="0" xr:uid="{00000000-0006-0000-0C00-0000CD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621" authorId="0" shapeId="0" xr:uid="{00000000-0006-0000-0C00-0000CE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622" authorId="0" shapeId="0" xr:uid="{00000000-0006-0000-0C00-0000CF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622" authorId="0" shapeId="0" xr:uid="{00000000-0006-0000-0C00-0000D0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623" authorId="0" shapeId="0" xr:uid="{00000000-0006-0000-0C00-0000D1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623" authorId="0" shapeId="0" xr:uid="{00000000-0006-0000-0C00-0000D2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624" authorId="0" shapeId="0" xr:uid="{00000000-0006-0000-0C00-0000D3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624" authorId="0" shapeId="0" xr:uid="{00000000-0006-0000-0C00-0000D4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625" authorId="0" shapeId="0" xr:uid="{00000000-0006-0000-0C00-0000D5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625" authorId="0" shapeId="0" xr:uid="{00000000-0006-0000-0C00-0000D6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626" authorId="0" shapeId="0" xr:uid="{00000000-0006-0000-0C00-0000D7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626" authorId="0" shapeId="0" xr:uid="{00000000-0006-0000-0C00-0000D8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627" authorId="0" shapeId="0" xr:uid="{00000000-0006-0000-0C00-0000D9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627" authorId="0" shapeId="0" xr:uid="{00000000-0006-0000-0C00-0000DA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628" authorId="0" shapeId="0" xr:uid="{00000000-0006-0000-0C00-0000DB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628" authorId="0" shapeId="0" xr:uid="{00000000-0006-0000-0C00-0000DC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629" authorId="0" shapeId="0" xr:uid="{00000000-0006-0000-0C00-0000DD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629" authorId="0" shapeId="0" xr:uid="{00000000-0006-0000-0C00-0000DE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630" authorId="0" shapeId="0" xr:uid="{00000000-0006-0000-0C00-0000DF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630" authorId="0" shapeId="0" xr:uid="{00000000-0006-0000-0C00-0000E0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631" authorId="0" shapeId="0" xr:uid="{00000000-0006-0000-0C00-0000E1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631" authorId="0" shapeId="0" xr:uid="{00000000-0006-0000-0C00-0000E2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632" authorId="0" shapeId="0" xr:uid="{00000000-0006-0000-0C00-0000E3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632" authorId="0" shapeId="0" xr:uid="{00000000-0006-0000-0C00-0000E4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633" authorId="0" shapeId="0" xr:uid="{00000000-0006-0000-0C00-0000E5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633" authorId="0" shapeId="0" xr:uid="{00000000-0006-0000-0C00-0000E6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634" authorId="0" shapeId="0" xr:uid="{00000000-0006-0000-0C00-0000E7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634" authorId="0" shapeId="0" xr:uid="{00000000-0006-0000-0C00-0000E8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635" authorId="0" shapeId="0" xr:uid="{00000000-0006-0000-0C00-0000E9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635" authorId="0" shapeId="0" xr:uid="{00000000-0006-0000-0C00-0000EA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636" authorId="0" shapeId="0" xr:uid="{00000000-0006-0000-0C00-0000EB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636" authorId="0" shapeId="0" xr:uid="{00000000-0006-0000-0C00-0000EC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637" authorId="0" shapeId="0" xr:uid="{00000000-0006-0000-0C00-0000ED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637" authorId="0" shapeId="0" xr:uid="{00000000-0006-0000-0C00-0000EE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638" authorId="0" shapeId="0" xr:uid="{00000000-0006-0000-0C00-0000EF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638" authorId="0" shapeId="0" xr:uid="{00000000-0006-0000-0C00-0000F0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639" authorId="0" shapeId="0" xr:uid="{00000000-0006-0000-0C00-0000F1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639" authorId="0" shapeId="0" xr:uid="{00000000-0006-0000-0C00-0000F2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640" authorId="0" shapeId="0" xr:uid="{00000000-0006-0000-0C00-0000F3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640" authorId="0" shapeId="0" xr:uid="{00000000-0006-0000-0C00-0000F4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641" authorId="0" shapeId="0" xr:uid="{00000000-0006-0000-0C00-0000F5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641" authorId="0" shapeId="0" xr:uid="{00000000-0006-0000-0C00-0000F6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642" authorId="0" shapeId="0" xr:uid="{00000000-0006-0000-0C00-0000F7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642" authorId="0" shapeId="0" xr:uid="{00000000-0006-0000-0C00-0000F8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643" authorId="0" shapeId="0" xr:uid="{00000000-0006-0000-0C00-0000F9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643" authorId="0" shapeId="0" xr:uid="{00000000-0006-0000-0C00-0000FA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644" authorId="0" shapeId="0" xr:uid="{00000000-0006-0000-0C00-0000FB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644" authorId="0" shapeId="0" xr:uid="{00000000-0006-0000-0C00-0000FC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645" authorId="0" shapeId="0" xr:uid="{00000000-0006-0000-0C00-0000FD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645" authorId="0" shapeId="0" xr:uid="{00000000-0006-0000-0C00-0000FE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646" authorId="0" shapeId="0" xr:uid="{00000000-0006-0000-0C00-0000FF04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646" authorId="0" shapeId="0" xr:uid="{00000000-0006-0000-0C00-00000005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647" authorId="0" shapeId="0" xr:uid="{00000000-0006-0000-0C00-00000105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647" authorId="0" shapeId="0" xr:uid="{00000000-0006-0000-0C00-00000205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648" authorId="0" shapeId="0" xr:uid="{00000000-0006-0000-0C00-00000305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648" authorId="0" shapeId="0" xr:uid="{00000000-0006-0000-0C00-00000405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649" authorId="0" shapeId="0" xr:uid="{00000000-0006-0000-0C00-00000505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649" authorId="0" shapeId="0" xr:uid="{00000000-0006-0000-0C00-00000605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650" authorId="0" shapeId="0" xr:uid="{00000000-0006-0000-0C00-00000705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650" authorId="0" shapeId="0" xr:uid="{00000000-0006-0000-0C00-00000805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651" authorId="0" shapeId="0" xr:uid="{00000000-0006-0000-0C00-00000905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651" authorId="0" shapeId="0" xr:uid="{00000000-0006-0000-0C00-00000A05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A652" authorId="0" shapeId="0" xr:uid="{00000000-0006-0000-0C00-00000B05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  <comment ref="B652" authorId="0" shapeId="0" xr:uid="{00000000-0006-0000-0C00-00000C050000}">
      <text>
        <r>
          <rPr>
            <sz val="10"/>
            <color rgb="FF000000"/>
            <rFont val="Calibri"/>
            <family val="2"/>
            <scheme val="minor"/>
          </rPr>
          <t xml:space="preserve">이상
</t>
        </r>
      </text>
    </comment>
  </commentList>
</comments>
</file>

<file path=xl/sharedStrings.xml><?xml version="1.0" encoding="utf-8"?>
<sst xmlns="http://schemas.openxmlformats.org/spreadsheetml/2006/main" count="286" uniqueCount="136">
  <si>
    <t>사원정보</t>
  </si>
  <si>
    <t>지급항목</t>
  </si>
  <si>
    <t>공제항목</t>
  </si>
  <si>
    <t>차인지급액</t>
  </si>
  <si>
    <t>사업장</t>
  </si>
  <si>
    <t>부서</t>
  </si>
  <si>
    <t>성명</t>
  </si>
  <si>
    <t>직급</t>
  </si>
  <si>
    <t>입사일</t>
  </si>
  <si>
    <t>퇴사일</t>
  </si>
  <si>
    <t>기본급</t>
  </si>
  <si>
    <t>고정연장수당</t>
  </si>
  <si>
    <t>연장근로수당</t>
  </si>
  <si>
    <t>휴일근로수당</t>
  </si>
  <si>
    <t>직책수당</t>
  </si>
  <si>
    <t>식대</t>
  </si>
  <si>
    <t>자가운전보조금</t>
  </si>
  <si>
    <t>육아수당</t>
  </si>
  <si>
    <t>과세합계액</t>
  </si>
  <si>
    <t>지급합계액</t>
  </si>
  <si>
    <t>국민연금</t>
  </si>
  <si>
    <t>건강보험료</t>
  </si>
  <si>
    <t>건강보험료(정산)</t>
  </si>
  <si>
    <t>장기요양보험료</t>
  </si>
  <si>
    <t>장기요양보험료(정산)</t>
  </si>
  <si>
    <t>고용보험</t>
  </si>
  <si>
    <t>소득세</t>
  </si>
  <si>
    <t>지방소득세</t>
  </si>
  <si>
    <t>공제합계액</t>
  </si>
  <si>
    <t>OO강남점</t>
  </si>
  <si>
    <t>강남점</t>
  </si>
  <si>
    <t>김민준</t>
  </si>
  <si>
    <t>이사</t>
  </si>
  <si>
    <t>이서준</t>
  </si>
  <si>
    <t>부장</t>
  </si>
  <si>
    <t>박지훈</t>
  </si>
  <si>
    <t>차장</t>
  </si>
  <si>
    <t>최우진</t>
  </si>
  <si>
    <t>과장</t>
  </si>
  <si>
    <t>정윤호</t>
  </si>
  <si>
    <t>대리</t>
  </si>
  <si>
    <t>강민재</t>
  </si>
  <si>
    <t>조현우</t>
  </si>
  <si>
    <t>윤도현</t>
  </si>
  <si>
    <t>오세준</t>
  </si>
  <si>
    <t>사원</t>
  </si>
  <si>
    <t>장예준</t>
  </si>
  <si>
    <t>홍준호</t>
  </si>
  <si>
    <t>서지민</t>
  </si>
  <si>
    <t>OO목동점</t>
  </si>
  <si>
    <t>목동점</t>
  </si>
  <si>
    <t>임도현</t>
  </si>
  <si>
    <t>김서진</t>
  </si>
  <si>
    <t>박예린</t>
  </si>
  <si>
    <t>이지호</t>
  </si>
  <si>
    <t>정하윤</t>
  </si>
  <si>
    <t>윤태호</t>
  </si>
  <si>
    <t>강서윤</t>
  </si>
  <si>
    <t>최민서</t>
  </si>
  <si>
    <t>김지우</t>
  </si>
  <si>
    <t>이민아</t>
  </si>
  <si>
    <t>박수현</t>
  </si>
  <si>
    <t>본사</t>
  </si>
  <si>
    <t>회장실</t>
  </si>
  <si>
    <t>정지훈</t>
  </si>
  <si>
    <t>대표이사</t>
  </si>
  <si>
    <t>경영지원실</t>
  </si>
  <si>
    <t>강지수</t>
  </si>
  <si>
    <t>전무</t>
  </si>
  <si>
    <t>영업본부</t>
  </si>
  <si>
    <t>조서현</t>
  </si>
  <si>
    <t>상무</t>
  </si>
  <si>
    <t>정보전략실</t>
  </si>
  <si>
    <t>오태훈</t>
  </si>
  <si>
    <t>인사팀</t>
  </si>
  <si>
    <t>윤하준</t>
  </si>
  <si>
    <t>서현준</t>
  </si>
  <si>
    <t>장민지</t>
  </si>
  <si>
    <t>총무팀</t>
  </si>
  <si>
    <t>박도윤</t>
  </si>
  <si>
    <t>재무팀</t>
  </si>
  <si>
    <t>이시은</t>
  </si>
  <si>
    <t>최예서</t>
  </si>
  <si>
    <t>정도영</t>
  </si>
  <si>
    <t>강시우</t>
  </si>
  <si>
    <t>조예원</t>
  </si>
  <si>
    <t>경영관리팀</t>
  </si>
  <si>
    <t>윤채원</t>
  </si>
  <si>
    <t>오지현</t>
  </si>
  <si>
    <t>법무팀</t>
  </si>
  <si>
    <t>임승현</t>
  </si>
  <si>
    <t>신태민</t>
  </si>
  <si>
    <t>MD1팀</t>
  </si>
  <si>
    <t>김예찬</t>
  </si>
  <si>
    <t>박서연</t>
  </si>
  <si>
    <t>MD2팀</t>
  </si>
  <si>
    <t>이준혁</t>
  </si>
  <si>
    <t>정소윤</t>
  </si>
  <si>
    <t>MD3팀</t>
  </si>
  <si>
    <t>강지훈</t>
  </si>
  <si>
    <t>조민성</t>
  </si>
  <si>
    <t>OO신촌점</t>
  </si>
  <si>
    <t>신촌점</t>
  </si>
  <si>
    <t>서민호</t>
  </si>
  <si>
    <t>장수호</t>
  </si>
  <si>
    <t>김채린</t>
  </si>
  <si>
    <t>박지성</t>
  </si>
  <si>
    <t>이정우</t>
  </si>
  <si>
    <t>최수빈</t>
  </si>
  <si>
    <t>윤하늘</t>
  </si>
  <si>
    <t>오정민</t>
  </si>
  <si>
    <t>임다현</t>
  </si>
  <si>
    <t>신재현</t>
  </si>
  <si>
    <t>김소연</t>
  </si>
  <si>
    <t>박진우</t>
  </si>
  <si>
    <t>총계</t>
  </si>
  <si>
    <t>2024년 근로소득에 대한 간이세액표(제189조 관련)</t>
  </si>
  <si>
    <t>월급여액(천원)
[비과세 및 학자금 제외)</t>
  </si>
  <si>
    <t>공제대상가족의 수</t>
  </si>
  <si>
    <t>이상</t>
  </si>
  <si>
    <t>미만</t>
  </si>
  <si>
    <t>10,000천원</t>
  </si>
  <si>
    <t>10,000천원 초과
14,000천원 이하</t>
  </si>
  <si>
    <r>
      <rPr>
        <sz val="11"/>
        <color theme="1"/>
        <rFont val="Malgun Gothic"/>
        <family val="3"/>
        <charset val="129"/>
      </rPr>
      <t>(10,000,000원인 경우의 해당 세액) + (10,000,000원을 초과하는 금액 중 98%를 곱한 금액의 35% 상당액) + (</t>
    </r>
    <r>
      <rPr>
        <sz val="12"/>
        <color rgb="FFFF0000"/>
        <rFont val="바탕체"/>
        <family val="1"/>
        <charset val="129"/>
      </rPr>
      <t>25,000원</t>
    </r>
    <r>
      <rPr>
        <sz val="11"/>
        <color theme="1"/>
        <rFont val="맑은 고딕"/>
        <family val="3"/>
        <charset val="129"/>
      </rPr>
      <t>)</t>
    </r>
  </si>
  <si>
    <t>14,000천원 초과
28,000천원 이하</t>
  </si>
  <si>
    <r>
      <rPr>
        <sz val="11"/>
        <color theme="1"/>
        <rFont val="Malgun Gothic"/>
        <family val="3"/>
        <charset val="129"/>
      </rPr>
      <t xml:space="preserve">(1천만원인 경우의 해당세액) + </t>
    </r>
    <r>
      <rPr>
        <sz val="12"/>
        <color rgb="FFFF0000"/>
        <rFont val="바탕체"/>
        <family val="1"/>
        <charset val="129"/>
      </rPr>
      <t>(1,397,000원)</t>
    </r>
    <r>
      <rPr>
        <sz val="11"/>
        <color theme="1"/>
        <rFont val="맑은 고딕"/>
        <family val="3"/>
        <charset val="129"/>
      </rPr>
      <t xml:space="preserve"> + (14,000천원을 초과하는 금액 중 98퍼센트를 곱한 금액의 38퍼센트 상당액)</t>
    </r>
  </si>
  <si>
    <t>28,000천원 초과
30,000천원 이하</t>
  </si>
  <si>
    <r>
      <rPr>
        <sz val="11"/>
        <color theme="1"/>
        <rFont val="Malgun Gothic"/>
        <family val="3"/>
        <charset val="129"/>
      </rPr>
      <t xml:space="preserve">(10,000천원인 경우의 해당세액) + </t>
    </r>
    <r>
      <rPr>
        <sz val="12"/>
        <color rgb="FFFF0000"/>
        <rFont val="바탕체"/>
        <family val="1"/>
        <charset val="129"/>
      </rPr>
      <t>(6,610,600원)</t>
    </r>
    <r>
      <rPr>
        <sz val="11"/>
        <color theme="1"/>
        <rFont val="맑은 고딕"/>
        <family val="3"/>
        <charset val="129"/>
      </rPr>
      <t xml:space="preserve"> + (28,000천원을 초과하는 금액에 98퍼센트를 곱한 금액의 40퍼센트 상당액) </t>
    </r>
  </si>
  <si>
    <t>30,000천원 초과
45,000천원 이하</t>
  </si>
  <si>
    <r>
      <rPr>
        <sz val="11"/>
        <color theme="1"/>
        <rFont val="Malgun Gothic"/>
        <family val="3"/>
        <charset val="129"/>
      </rPr>
      <t xml:space="preserve">(10,000천원인 경우의 해당세액) + </t>
    </r>
    <r>
      <rPr>
        <sz val="12"/>
        <color rgb="FFFF0000"/>
        <rFont val="바탕체"/>
        <family val="1"/>
        <charset val="129"/>
      </rPr>
      <t>(7,394,600원)</t>
    </r>
    <r>
      <rPr>
        <sz val="11"/>
        <color theme="1"/>
        <rFont val="맑은 고딕"/>
        <family val="3"/>
        <charset val="129"/>
      </rPr>
      <t xml:space="preserve"> + (30,000천원을 초과하는 금액의 40퍼센트 상당액)</t>
    </r>
  </si>
  <si>
    <t>45,000천원 초과
87,000천원 이하</t>
  </si>
  <si>
    <r>
      <rPr>
        <sz val="11"/>
        <color theme="1"/>
        <rFont val="Malgun Gothic"/>
        <family val="3"/>
        <charset val="129"/>
      </rPr>
      <t xml:space="preserve">(10,000천원인 경우의 해당세액) + </t>
    </r>
    <r>
      <rPr>
        <sz val="12"/>
        <color rgb="FFFF0000"/>
        <rFont val="바탕체"/>
        <family val="1"/>
        <charset val="129"/>
      </rPr>
      <t>(13,394,600원)</t>
    </r>
    <r>
      <rPr>
        <sz val="11"/>
        <color theme="1"/>
        <rFont val="맑은 고딕"/>
        <family val="3"/>
        <charset val="129"/>
      </rPr>
      <t xml:space="preserve"> + (45,000천원을 초과하는 금액의 42퍼센트 상당액) </t>
    </r>
  </si>
  <si>
    <t>87,000천원 초과</t>
  </si>
  <si>
    <r>
      <rPr>
        <sz val="11"/>
        <color theme="1"/>
        <rFont val="Malgun Gothic"/>
        <family val="3"/>
        <charset val="129"/>
      </rPr>
      <t xml:space="preserve">(10,000천원인 경우의 해당세액) + </t>
    </r>
    <r>
      <rPr>
        <sz val="12"/>
        <color rgb="FFFF0000"/>
        <rFont val="바탕체"/>
        <family val="1"/>
        <charset val="129"/>
      </rPr>
      <t>(31,034,600원)</t>
    </r>
    <r>
      <rPr>
        <sz val="11"/>
        <color theme="1"/>
        <rFont val="맑은 고딕"/>
        <family val="3"/>
        <charset val="129"/>
      </rPr>
      <t xml:space="preserve"> + (87,000천원을 초과하는 금액의 45퍼센트 상당액)</t>
    </r>
  </si>
  <si>
    <t>2024년 11월 급여</t>
    <phoneticPr fontId="12" type="noConversion"/>
  </si>
  <si>
    <t>지급일 : 24. 11. 25.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</si>
</sst>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#,##0;\(#,##0\)"/>
    <numFmt numFmtId="177" formatCode="_-* #,##0_-;\-* #,##0_-;_-* &quot;-&quot;_-;_-@"/>
  </numFmts>
  <fonts count="14">
    <font>
      <sz val="10"/>
      <color rgb="FF000000"/>
      <name val="Calibri"/>
      <scheme val="minor"/>
    </font>
    <font>
      <b/>
      <sz val="2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</font>
    <font>
      <sz val="9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6"/>
      <color theme="1"/>
      <name val="Batangche"/>
      <family val="1"/>
      <charset val="129"/>
    </font>
    <font>
      <sz val="11"/>
      <color theme="1"/>
      <name val="Malgun Gothic"/>
      <family val="3"/>
      <charset val="129"/>
    </font>
    <font>
      <sz val="12"/>
      <color theme="1"/>
      <name val="Batangche"/>
      <family val="1"/>
      <charset val="129"/>
    </font>
    <font>
      <sz val="12"/>
      <color rgb="FFFF0000"/>
      <name val="바탕체"/>
      <family val="1"/>
      <charset val="129"/>
    </font>
    <font>
      <sz val="11"/>
      <color theme="1"/>
      <name val="맑은 고딕"/>
      <family val="3"/>
      <charset val="129"/>
    </font>
    <font>
      <sz val="8"/>
      <name val="Calibri"/>
      <family val="3"/>
      <charset val="129"/>
      <scheme val="minor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41" fontId="13" fillId="0" borderId="0" applyFont="0" applyFill="0" applyBorder="0" applyAlignment="0" applyProtection="0">
      <alignment vertical="center"/>
    </xf>
  </cellStyleXfs>
  <cellXfs count="41">
    <xf numFmtId="0" fontId="0" fillId="0" borderId="0" xfId="0" applyFont="1" applyAlignment="1"/>
    <xf numFmtId="176" fontId="2" fillId="0" borderId="0" xfId="0" applyNumberFormat="1" applyFont="1"/>
    <xf numFmtId="0" fontId="2" fillId="3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/>
    <xf numFmtId="0" fontId="8" fillId="0" borderId="0" xfId="0" applyFont="1" applyAlignment="1"/>
    <xf numFmtId="177" fontId="8" fillId="0" borderId="0" xfId="0" applyNumberFormat="1" applyFont="1" applyAlignment="1"/>
    <xf numFmtId="177" fontId="8" fillId="0" borderId="0" xfId="0" applyNumberFormat="1" applyFont="1" applyAlignment="1">
      <alignment horizontal="center"/>
    </xf>
    <xf numFmtId="0" fontId="8" fillId="0" borderId="5" xfId="0" applyFont="1" applyBorder="1" applyAlignment="1">
      <alignment horizontal="center"/>
    </xf>
    <xf numFmtId="177" fontId="8" fillId="0" borderId="5" xfId="0" applyNumberFormat="1" applyFont="1" applyBorder="1" applyAlignment="1">
      <alignment horizontal="center"/>
    </xf>
    <xf numFmtId="177" fontId="9" fillId="2" borderId="5" xfId="0" applyNumberFormat="1" applyFont="1" applyFill="1" applyBorder="1" applyAlignment="1"/>
    <xf numFmtId="177" fontId="8" fillId="2" borderId="5" xfId="0" applyNumberFormat="1" applyFont="1" applyFill="1" applyBorder="1" applyAlignment="1"/>
    <xf numFmtId="177" fontId="8" fillId="2" borderId="5" xfId="0" applyNumberFormat="1" applyFont="1" applyFill="1" applyBorder="1" applyAlignment="1">
      <alignment shrinkToFit="1"/>
    </xf>
    <xf numFmtId="14" fontId="2" fillId="0" borderId="5" xfId="0" applyNumberFormat="1" applyFont="1" applyBorder="1" applyAlignment="1">
      <alignment horizontal="center"/>
    </xf>
    <xf numFmtId="41" fontId="2" fillId="0" borderId="5" xfId="1" applyFont="1" applyBorder="1" applyAlignment="1">
      <alignment horizontal="right"/>
    </xf>
    <xf numFmtId="41" fontId="6" fillId="0" borderId="5" xfId="1" applyFont="1" applyBorder="1" applyAlignment="1">
      <alignment horizontal="right"/>
    </xf>
    <xf numFmtId="41" fontId="5" fillId="2" borderId="5" xfId="1" applyFont="1" applyFill="1" applyBorder="1" applyAlignment="1"/>
    <xf numFmtId="41" fontId="2" fillId="4" borderId="5" xfId="1" applyFont="1" applyFill="1" applyBorder="1" applyAlignment="1">
      <alignment horizontal="right"/>
    </xf>
    <xf numFmtId="41" fontId="2" fillId="5" borderId="5" xfId="1" applyFont="1" applyFill="1" applyBorder="1" applyAlignment="1">
      <alignment horizontal="right"/>
    </xf>
    <xf numFmtId="0" fontId="2" fillId="4" borderId="1" xfId="0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2" fillId="5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3" fillId="2" borderId="0" xfId="0" applyFont="1" applyFill="1" applyAlignment="1">
      <alignment horizontal="right"/>
    </xf>
    <xf numFmtId="0" fontId="2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4" fillId="0" borderId="6" xfId="0" applyFont="1" applyBorder="1"/>
    <xf numFmtId="0" fontId="8" fillId="0" borderId="7" xfId="0" applyFont="1" applyBorder="1" applyAlignment="1">
      <alignment horizontal="center" vertical="center"/>
    </xf>
    <xf numFmtId="0" fontId="4" fillId="0" borderId="11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2" xfId="0" applyFont="1" applyBorder="1"/>
    <xf numFmtId="0" fontId="4" fillId="0" borderId="10" xfId="0" applyFont="1" applyBorder="1"/>
    <xf numFmtId="0" fontId="7" fillId="0" borderId="0" xfId="0" quotePrefix="1" applyFont="1" applyAlignment="1">
      <alignment horizontal="center"/>
    </xf>
    <xf numFmtId="177" fontId="8" fillId="0" borderId="7" xfId="0" applyNumberFormat="1" applyFont="1" applyBorder="1" applyAlignment="1">
      <alignment horizontal="center" wrapText="1"/>
    </xf>
    <xf numFmtId="177" fontId="8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177" fontId="8" fillId="0" borderId="1" xfId="0" applyNumberFormat="1" applyFont="1" applyBorder="1" applyAlignment="1">
      <alignment horizontal="center" wrapText="1"/>
    </xf>
    <xf numFmtId="3" fontId="8" fillId="0" borderId="1" xfId="0" applyNumberFormat="1" applyFont="1" applyBorder="1" applyAlignment="1">
      <alignment horizontal="center"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68"/>
  <sheetViews>
    <sheetView tabSelected="1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Y5" sqref="Y1:Z1048576"/>
    </sheetView>
  </sheetViews>
  <sheetFormatPr defaultColWidth="14.42578125" defaultRowHeight="15.75" customHeight="1"/>
  <cols>
    <col min="20" max="20" width="17.28515625" customWidth="1"/>
    <col min="21" max="21" width="18.85546875" customWidth="1"/>
    <col min="27" max="27" width="14.42578125" hidden="1"/>
  </cols>
  <sheetData>
    <row r="1" spans="1:27" ht="15.75" customHeight="1">
      <c r="A1" s="23" t="s">
        <v>134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7" ht="15.75" customHeight="1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1"/>
    </row>
    <row r="3" spans="1:27">
      <c r="A3" s="25" t="s">
        <v>135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7" ht="12.95" customHeight="1">
      <c r="A4" s="26" t="s">
        <v>0</v>
      </c>
      <c r="B4" s="20"/>
      <c r="C4" s="20"/>
      <c r="D4" s="20"/>
      <c r="E4" s="20"/>
      <c r="F4" s="21"/>
      <c r="G4" s="26" t="s">
        <v>1</v>
      </c>
      <c r="H4" s="20"/>
      <c r="I4" s="20"/>
      <c r="J4" s="20"/>
      <c r="K4" s="20"/>
      <c r="L4" s="20"/>
      <c r="M4" s="20"/>
      <c r="N4" s="20"/>
      <c r="O4" s="20"/>
      <c r="P4" s="21"/>
      <c r="Q4" s="26" t="s">
        <v>2</v>
      </c>
      <c r="R4" s="20"/>
      <c r="S4" s="20"/>
      <c r="T4" s="20"/>
      <c r="U4" s="20"/>
      <c r="V4" s="20"/>
      <c r="W4" s="20"/>
      <c r="X4" s="20"/>
      <c r="Y4" s="21"/>
      <c r="Z4" s="27" t="s">
        <v>3</v>
      </c>
    </row>
    <row r="5" spans="1:27" ht="12.95" customHeight="1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K5" s="2" t="s">
        <v>14</v>
      </c>
      <c r="L5" s="2" t="s">
        <v>15</v>
      </c>
      <c r="M5" s="2" t="s">
        <v>16</v>
      </c>
      <c r="N5" s="2" t="s">
        <v>17</v>
      </c>
      <c r="O5" s="2" t="s">
        <v>18</v>
      </c>
      <c r="P5" s="2" t="s">
        <v>19</v>
      </c>
      <c r="Q5" s="2" t="s">
        <v>20</v>
      </c>
      <c r="R5" s="2" t="s">
        <v>21</v>
      </c>
      <c r="S5" s="2" t="s">
        <v>22</v>
      </c>
      <c r="T5" s="2" t="s">
        <v>23</v>
      </c>
      <c r="U5" s="2" t="s">
        <v>24</v>
      </c>
      <c r="V5" s="2" t="s">
        <v>25</v>
      </c>
      <c r="W5" s="2" t="s">
        <v>26</v>
      </c>
      <c r="X5" s="2" t="s">
        <v>27</v>
      </c>
      <c r="Y5" s="2" t="s">
        <v>28</v>
      </c>
      <c r="Z5" s="28"/>
    </row>
    <row r="6" spans="1:27" ht="12.95" customHeight="1">
      <c r="A6" s="3" t="s">
        <v>62</v>
      </c>
      <c r="B6" s="3" t="s">
        <v>63</v>
      </c>
      <c r="C6" s="3" t="s">
        <v>64</v>
      </c>
      <c r="D6" s="3" t="s">
        <v>65</v>
      </c>
      <c r="E6" s="13">
        <v>42005</v>
      </c>
      <c r="F6" s="13"/>
      <c r="G6" s="14">
        <v>50000000</v>
      </c>
      <c r="H6" s="14">
        <v>0</v>
      </c>
      <c r="I6" s="14">
        <v>0</v>
      </c>
      <c r="J6" s="14">
        <v>0</v>
      </c>
      <c r="K6" s="14">
        <v>5000000</v>
      </c>
      <c r="L6" s="14">
        <v>200000</v>
      </c>
      <c r="M6" s="14">
        <v>200000</v>
      </c>
      <c r="N6" s="14">
        <v>0</v>
      </c>
      <c r="O6" s="15">
        <f>SUM(G6:N6)-L6-M6-N6</f>
        <v>55000000</v>
      </c>
      <c r="P6" s="15">
        <f>SUM(G6:N6)</f>
        <v>55400000</v>
      </c>
      <c r="Q6" s="16">
        <v>2475000</v>
      </c>
      <c r="R6" s="14">
        <v>1949750</v>
      </c>
      <c r="S6" s="14">
        <v>0</v>
      </c>
      <c r="T6" s="16">
        <v>252490</v>
      </c>
      <c r="U6" s="14">
        <v>0</v>
      </c>
      <c r="V6" s="16">
        <v>0</v>
      </c>
      <c r="W6" s="14">
        <f>IFERROR((ROUNDDOWN((IF(O6&gt;=1060000,VLOOKUP(INT(O6),간이세액표!$A$1:$M$664,AA6+2)+IF(O6&gt;45000000,13249600+MAX(0,(O6-45000000)*98%*42%),IF(O6&gt;28000000,6585600+MAX(0,(O6-28000000)*98%*40%),IF(O6&gt;14000000,1372000+MAX(0,(O6-14000000)*98%*38%),IF(O6&gt;10000000,MAX(0,(O6-10000000)*98%*35%))))),0)),-1)),0)</f>
        <v>18869590</v>
      </c>
      <c r="X6" s="14">
        <f t="shared" ref="X6:X28" si="0">ROUNDDOWN(W6*10%,-1)</f>
        <v>1886950</v>
      </c>
      <c r="Y6" s="14">
        <f>SUM(Q6:X6)</f>
        <v>25433780</v>
      </c>
      <c r="Z6" s="14">
        <f>P6-Y6</f>
        <v>29966220</v>
      </c>
      <c r="AA6" s="4">
        <v>1</v>
      </c>
    </row>
    <row r="7" spans="1:27" ht="12.95" customHeight="1">
      <c r="A7" s="3" t="s">
        <v>62</v>
      </c>
      <c r="B7" s="3" t="s">
        <v>66</v>
      </c>
      <c r="C7" s="3" t="s">
        <v>67</v>
      </c>
      <c r="D7" s="3" t="s">
        <v>68</v>
      </c>
      <c r="E7" s="13">
        <v>44378</v>
      </c>
      <c r="F7" s="13"/>
      <c r="G7" s="14">
        <v>25000000</v>
      </c>
      <c r="H7" s="14">
        <v>0</v>
      </c>
      <c r="I7" s="14">
        <v>0</v>
      </c>
      <c r="J7" s="14">
        <v>0</v>
      </c>
      <c r="K7" s="14">
        <v>2000000</v>
      </c>
      <c r="L7" s="14">
        <v>200000</v>
      </c>
      <c r="M7" s="14">
        <v>200000</v>
      </c>
      <c r="N7" s="14">
        <v>0</v>
      </c>
      <c r="O7" s="15">
        <f>SUM(G7:N7)-L7-M7-N7</f>
        <v>27000000</v>
      </c>
      <c r="P7" s="15">
        <f>SUM(G7:N7)</f>
        <v>27400000</v>
      </c>
      <c r="Q7" s="16">
        <v>1215000</v>
      </c>
      <c r="R7" s="14">
        <v>957150</v>
      </c>
      <c r="S7" s="14">
        <v>0</v>
      </c>
      <c r="T7" s="16">
        <v>123950</v>
      </c>
      <c r="U7" s="14">
        <v>0</v>
      </c>
      <c r="V7" s="16">
        <v>0</v>
      </c>
      <c r="W7" s="14">
        <f>IFERROR((ROUNDDOWN((IF(O7&gt;=1060000,VLOOKUP(INT(O7),간이세액표!$A$1:$M$664,AA7+2)+IF(O7&gt;45000000,13249600+MAX(0,(O7-45000000)*98%*42%),IF(O7&gt;28000000,6585600+MAX(0,(O7-28000000)*98%*40%),IF(O7&gt;14000000,1372000+MAX(0,(O7-14000000)*98%*38%),IF(O7&gt;10000000,MAX(0,(O7-10000000)*98%*35%))))),0)),-1)),0)</f>
        <v>7717190</v>
      </c>
      <c r="X7" s="14">
        <f t="shared" si="0"/>
        <v>771710</v>
      </c>
      <c r="Y7" s="14">
        <f>SUM(Q7:X7)</f>
        <v>10785000</v>
      </c>
      <c r="Z7" s="14">
        <f>P7-Y7</f>
        <v>16615000</v>
      </c>
      <c r="AA7" s="4">
        <v>1</v>
      </c>
    </row>
    <row r="8" spans="1:27" ht="12.95" customHeight="1">
      <c r="A8" s="3" t="s">
        <v>62</v>
      </c>
      <c r="B8" s="3" t="s">
        <v>69</v>
      </c>
      <c r="C8" s="3" t="s">
        <v>70</v>
      </c>
      <c r="D8" s="3" t="s">
        <v>71</v>
      </c>
      <c r="E8" s="13">
        <v>42348</v>
      </c>
      <c r="F8" s="13"/>
      <c r="G8" s="14">
        <v>15000000</v>
      </c>
      <c r="H8" s="14">
        <v>0</v>
      </c>
      <c r="I8" s="14">
        <v>0</v>
      </c>
      <c r="J8" s="14">
        <v>0</v>
      </c>
      <c r="K8" s="14">
        <v>1000000</v>
      </c>
      <c r="L8" s="14">
        <v>200000</v>
      </c>
      <c r="M8" s="14">
        <v>200000</v>
      </c>
      <c r="N8" s="14">
        <v>0</v>
      </c>
      <c r="O8" s="15">
        <f>SUM(G8:N8)-L8-M8-N8</f>
        <v>16000000</v>
      </c>
      <c r="P8" s="15">
        <f>SUM(G8:N8)</f>
        <v>16400000</v>
      </c>
      <c r="Q8" s="16">
        <v>720000</v>
      </c>
      <c r="R8" s="14">
        <v>567200</v>
      </c>
      <c r="S8" s="14">
        <v>0</v>
      </c>
      <c r="T8" s="16">
        <v>73450</v>
      </c>
      <c r="U8" s="14">
        <v>0</v>
      </c>
      <c r="V8" s="16">
        <v>0</v>
      </c>
      <c r="W8" s="14">
        <f>IFERROR((ROUNDDOWN((IF(O8&gt;=1060000,VLOOKUP(INT(O8),간이세액표!$A$1:$M$664,AA8+2)+IF(O8&gt;45000000,13249600+MAX(0,(O8-45000000)*98%*42%),IF(O8&gt;28000000,6585600+MAX(0,(O8-28000000)*98%*40%),IF(O8&gt;14000000,1372000+MAX(0,(O8-14000000)*98%*38%),IF(O8&gt;10000000,MAX(0,(O8-10000000)*98%*35%))))),0)),-1)),0)</f>
        <v>3620790</v>
      </c>
      <c r="X8" s="14">
        <f t="shared" si="0"/>
        <v>362070</v>
      </c>
      <c r="Y8" s="14">
        <f>SUM(Q8:X8)</f>
        <v>5343510</v>
      </c>
      <c r="Z8" s="14">
        <f>P8-Y8</f>
        <v>11056490</v>
      </c>
      <c r="AA8" s="4">
        <v>1</v>
      </c>
    </row>
    <row r="9" spans="1:27" ht="12.95" customHeight="1">
      <c r="A9" s="3" t="s">
        <v>62</v>
      </c>
      <c r="B9" s="3" t="s">
        <v>72</v>
      </c>
      <c r="C9" s="3" t="s">
        <v>73</v>
      </c>
      <c r="D9" s="3" t="s">
        <v>32</v>
      </c>
      <c r="E9" s="13">
        <v>44785</v>
      </c>
      <c r="F9" s="13"/>
      <c r="G9" s="14">
        <v>12000000</v>
      </c>
      <c r="H9" s="14">
        <v>0</v>
      </c>
      <c r="I9" s="14">
        <v>0</v>
      </c>
      <c r="J9" s="14">
        <v>0</v>
      </c>
      <c r="K9" s="14">
        <v>500000</v>
      </c>
      <c r="L9" s="14">
        <v>200000</v>
      </c>
      <c r="M9" s="14">
        <v>200000</v>
      </c>
      <c r="N9" s="14">
        <v>100000</v>
      </c>
      <c r="O9" s="15">
        <f>SUM(G9:N9)-L9-M9-N9</f>
        <v>12500000</v>
      </c>
      <c r="P9" s="15">
        <f>SUM(G9:N9)</f>
        <v>13000000</v>
      </c>
      <c r="Q9" s="16">
        <v>562500</v>
      </c>
      <c r="R9" s="14">
        <v>443120</v>
      </c>
      <c r="S9" s="14">
        <v>0</v>
      </c>
      <c r="T9" s="16">
        <v>57380</v>
      </c>
      <c r="U9" s="14">
        <v>0</v>
      </c>
      <c r="V9" s="16">
        <v>0</v>
      </c>
      <c r="W9" s="14">
        <f>IFERROR((ROUNDDOWN((IF(O9&gt;=1060000,VLOOKUP(INT(O9),간이세액표!$A$1:$M$664,AA9+2)+IF(O9&gt;45000000,13249600+MAX(0,(O9-45000000)*98%*42%),IF(O9&gt;28000000,6585600+MAX(0,(O9-28000000)*98%*40%),IF(O9&gt;14000000,1372000+MAX(0,(O9-14000000)*98%*38%),IF(O9&gt;10000000,MAX(0,(O9-10000000)*98%*35%))))),0)),-1)),0)</f>
        <v>2361490</v>
      </c>
      <c r="X9" s="14">
        <f t="shared" si="0"/>
        <v>236140</v>
      </c>
      <c r="Y9" s="14">
        <f>SUM(Q9:X9)</f>
        <v>3660630</v>
      </c>
      <c r="Z9" s="14">
        <f>P9-Y9</f>
        <v>9339370</v>
      </c>
      <c r="AA9" s="4">
        <v>1</v>
      </c>
    </row>
    <row r="10" spans="1:27" ht="12.95" customHeight="1">
      <c r="A10" s="3" t="s">
        <v>62</v>
      </c>
      <c r="B10" s="3" t="s">
        <v>74</v>
      </c>
      <c r="C10" s="3" t="s">
        <v>75</v>
      </c>
      <c r="D10" s="3" t="s">
        <v>34</v>
      </c>
      <c r="E10" s="13">
        <v>44633</v>
      </c>
      <c r="F10" s="13"/>
      <c r="G10" s="14">
        <v>7158450</v>
      </c>
      <c r="H10" s="14">
        <v>2372640</v>
      </c>
      <c r="I10" s="14">
        <f>ROUNDUP((G10+K10+L10)/209*4*1.5,-1)</f>
        <v>218430</v>
      </c>
      <c r="J10" s="14">
        <v>0</v>
      </c>
      <c r="K10" s="14">
        <v>250000</v>
      </c>
      <c r="L10" s="14">
        <v>200000</v>
      </c>
      <c r="M10" s="14">
        <v>0</v>
      </c>
      <c r="N10" s="14">
        <v>0</v>
      </c>
      <c r="O10" s="15">
        <f>SUM(G10:N10)-L10-M10-N10</f>
        <v>9999520</v>
      </c>
      <c r="P10" s="15">
        <f>SUM(G10:N10)</f>
        <v>10199520</v>
      </c>
      <c r="Q10" s="16">
        <v>440140</v>
      </c>
      <c r="R10" s="14">
        <v>346730</v>
      </c>
      <c r="S10" s="14">
        <v>0</v>
      </c>
      <c r="T10" s="16">
        <v>44900</v>
      </c>
      <c r="U10" s="14">
        <v>0</v>
      </c>
      <c r="V10" s="16">
        <v>88020</v>
      </c>
      <c r="W10" s="14">
        <f>IFERROR((ROUNDDOWN((IF(O10&gt;=1060000,VLOOKUP(INT(O10),간이세액표!$A$1:$M$664,AA10+2)+IF(O10&gt;45000000,13249600+MAX(0,(O10-45000000)*98%*42%),IF(O10&gt;28000000,6585600+MAX(0,(O10-28000000)*98%*40%),IF(O10&gt;14000000,1372000+MAX(0,(O10-14000000)*98%*38%),IF(O10&gt;10000000,MAX(0,(O10-10000000)*98%*35%))))),0)),-1)),0)</f>
        <v>1503990</v>
      </c>
      <c r="X10" s="14">
        <f t="shared" si="0"/>
        <v>150390</v>
      </c>
      <c r="Y10" s="14">
        <f>SUM(Q10:X10)</f>
        <v>2574170</v>
      </c>
      <c r="Z10" s="14">
        <f>P10-Y10</f>
        <v>7625350</v>
      </c>
      <c r="AA10" s="4">
        <v>1</v>
      </c>
    </row>
    <row r="11" spans="1:27" ht="12.95" customHeight="1">
      <c r="A11" s="3" t="s">
        <v>62</v>
      </c>
      <c r="B11" s="3" t="s">
        <v>74</v>
      </c>
      <c r="C11" s="3" t="s">
        <v>76</v>
      </c>
      <c r="D11" s="3" t="s">
        <v>38</v>
      </c>
      <c r="E11" s="13">
        <v>42396</v>
      </c>
      <c r="F11" s="13"/>
      <c r="G11" s="14">
        <v>4897150</v>
      </c>
      <c r="H11" s="14">
        <v>1589510</v>
      </c>
      <c r="I11" s="14">
        <v>0</v>
      </c>
      <c r="J11" s="14">
        <f>ROUNDUP((G11+K11+L11)/209*8*1.5,-1)</f>
        <v>292660</v>
      </c>
      <c r="K11" s="14">
        <v>0</v>
      </c>
      <c r="L11" s="14">
        <v>200000</v>
      </c>
      <c r="M11" s="14">
        <v>0</v>
      </c>
      <c r="N11" s="14">
        <v>0</v>
      </c>
      <c r="O11" s="15">
        <f>SUM(G11:N11)-L11-M11-N11</f>
        <v>6779320</v>
      </c>
      <c r="P11" s="15">
        <f>SUM(G11:N11)</f>
        <v>6979320</v>
      </c>
      <c r="Q11" s="16">
        <v>298480</v>
      </c>
      <c r="R11" s="14">
        <v>235130</v>
      </c>
      <c r="S11" s="14">
        <v>0</v>
      </c>
      <c r="T11" s="16">
        <v>30440</v>
      </c>
      <c r="U11" s="14">
        <v>0</v>
      </c>
      <c r="V11" s="16">
        <v>59690</v>
      </c>
      <c r="W11" s="14">
        <f>IFERROR((ROUNDDOWN((IF(O11&gt;=1060000,VLOOKUP(INT(O11),간이세액표!$A$1:$M$664,AA11+2)+IF(O11&gt;45000000,13249600+MAX(0,(O11-45000000)*98%*42%),IF(O11&gt;28000000,6585600+MAX(0,(O11-28000000)*98%*40%),IF(O11&gt;14000000,1372000+MAX(0,(O11-14000000)*98%*38%),IF(O11&gt;10000000,MAX(0,(O11-10000000)*98%*35%))))),0)),-1)),0)</f>
        <v>678270</v>
      </c>
      <c r="X11" s="14">
        <f t="shared" si="0"/>
        <v>67820</v>
      </c>
      <c r="Y11" s="14">
        <f>SUM(Q11:X11)</f>
        <v>1369830</v>
      </c>
      <c r="Z11" s="14">
        <f>P11-Y11</f>
        <v>5609490</v>
      </c>
      <c r="AA11" s="4">
        <v>1</v>
      </c>
    </row>
    <row r="12" spans="1:27" ht="12.95" customHeight="1">
      <c r="A12" s="3" t="s">
        <v>62</v>
      </c>
      <c r="B12" s="3" t="s">
        <v>74</v>
      </c>
      <c r="C12" s="3" t="s">
        <v>77</v>
      </c>
      <c r="D12" s="3" t="s">
        <v>40</v>
      </c>
      <c r="E12" s="13">
        <v>42865</v>
      </c>
      <c r="F12" s="13"/>
      <c r="G12" s="14">
        <v>3528850</v>
      </c>
      <c r="H12" s="14">
        <v>1162820</v>
      </c>
      <c r="I12" s="14">
        <f>ROUNDUP((G12+K12+L12)/209*4*1.5,-1)</f>
        <v>107050</v>
      </c>
      <c r="J12" s="14">
        <f>ROUNDUP((G12+K12+L12)/209*8*1.5,-1)</f>
        <v>214100</v>
      </c>
      <c r="K12" s="14">
        <v>0</v>
      </c>
      <c r="L12" s="14">
        <v>200000</v>
      </c>
      <c r="M12" s="14">
        <v>0</v>
      </c>
      <c r="N12" s="14">
        <v>0</v>
      </c>
      <c r="O12" s="15">
        <f>SUM(G12:N12)-L12-M12-N12</f>
        <v>5012820</v>
      </c>
      <c r="P12" s="15">
        <f>SUM(G12:N12)</f>
        <v>5212820</v>
      </c>
      <c r="Q12" s="16">
        <v>211120</v>
      </c>
      <c r="R12" s="14">
        <v>166310</v>
      </c>
      <c r="S12" s="14">
        <v>0</v>
      </c>
      <c r="T12" s="16">
        <v>21530</v>
      </c>
      <c r="U12" s="14">
        <v>0</v>
      </c>
      <c r="V12" s="16">
        <v>42220</v>
      </c>
      <c r="W12" s="14">
        <f>IFERROR((ROUNDDOWN((IF(O12&gt;=1060000,VLOOKUP(INT(O12),간이세액표!$A$1:$M$664,AA12+2)+IF(O12&gt;45000000,13249600+MAX(0,(O12-45000000)*98%*42%),IF(O12&gt;28000000,6585600+MAX(0,(O12-28000000)*98%*40%),IF(O12&gt;14000000,1372000+MAX(0,(O12-14000000)*98%*38%),IF(O12&gt;10000000,MAX(0,(O12-10000000)*98%*35%))))),0)),-1)),0)</f>
        <v>335470</v>
      </c>
      <c r="X12" s="14">
        <f t="shared" si="0"/>
        <v>33540</v>
      </c>
      <c r="Y12" s="14">
        <f>SUM(Q12:X12)</f>
        <v>810190</v>
      </c>
      <c r="Z12" s="14">
        <f>P12-Y12</f>
        <v>4402630</v>
      </c>
      <c r="AA12" s="4">
        <v>1</v>
      </c>
    </row>
    <row r="13" spans="1:27" ht="12.95" customHeight="1">
      <c r="A13" s="3" t="s">
        <v>62</v>
      </c>
      <c r="B13" s="3" t="s">
        <v>78</v>
      </c>
      <c r="C13" s="3" t="s">
        <v>79</v>
      </c>
      <c r="D13" s="3" t="s">
        <v>36</v>
      </c>
      <c r="E13" s="13">
        <v>44047</v>
      </c>
      <c r="F13" s="13"/>
      <c r="G13" s="14">
        <v>5529180</v>
      </c>
      <c r="H13" s="14">
        <v>1786600</v>
      </c>
      <c r="I13" s="14">
        <v>0</v>
      </c>
      <c r="J13" s="14">
        <v>0</v>
      </c>
      <c r="K13" s="14">
        <v>0</v>
      </c>
      <c r="L13" s="14">
        <v>200000</v>
      </c>
      <c r="M13" s="14">
        <v>0</v>
      </c>
      <c r="N13" s="14">
        <v>0</v>
      </c>
      <c r="O13" s="15">
        <f>SUM(G13:N13)-L13-M13-N13</f>
        <v>7315780</v>
      </c>
      <c r="P13" s="15">
        <f>SUM(G13:N13)</f>
        <v>7515780</v>
      </c>
      <c r="Q13" s="16">
        <v>329210</v>
      </c>
      <c r="R13" s="14">
        <v>259340</v>
      </c>
      <c r="S13" s="14">
        <v>0</v>
      </c>
      <c r="T13" s="16">
        <v>33580</v>
      </c>
      <c r="U13" s="14">
        <v>0</v>
      </c>
      <c r="V13" s="16">
        <v>65840</v>
      </c>
      <c r="W13" s="14">
        <f>IFERROR((ROUNDDOWN((IF(O13&gt;=1060000,VLOOKUP(INT(O13),간이세액표!$A$1:$M$664,AA13+2)+IF(O13&gt;45000000,13249600+MAX(0,(O13-45000000)*98%*42%),IF(O13&gt;28000000,6585600+MAX(0,(O13-28000000)*98%*40%),IF(O13&gt;14000000,1372000+MAX(0,(O13-14000000)*98%*38%),IF(O13&gt;10000000,MAX(0,(O13-10000000)*98%*35%))))),0)),-1)),0)</f>
        <v>800740</v>
      </c>
      <c r="X13" s="14">
        <f t="shared" si="0"/>
        <v>80070</v>
      </c>
      <c r="Y13" s="14">
        <f>SUM(Q13:X13)</f>
        <v>1568780</v>
      </c>
      <c r="Z13" s="14">
        <f>P13-Y13</f>
        <v>5947000</v>
      </c>
      <c r="AA13" s="4">
        <v>1</v>
      </c>
    </row>
    <row r="14" spans="1:27" ht="12.95" customHeight="1">
      <c r="A14" s="3" t="s">
        <v>62</v>
      </c>
      <c r="B14" s="3" t="s">
        <v>80</v>
      </c>
      <c r="C14" s="3" t="s">
        <v>81</v>
      </c>
      <c r="D14" s="3" t="s">
        <v>34</v>
      </c>
      <c r="E14" s="13">
        <v>44390</v>
      </c>
      <c r="F14" s="13"/>
      <c r="G14" s="14">
        <v>6539670</v>
      </c>
      <c r="H14" s="14">
        <v>2179680</v>
      </c>
      <c r="I14" s="14">
        <v>0</v>
      </c>
      <c r="J14" s="14">
        <f>ROUNDUP((G14+K14+L14)/209*8*1.5,-1)</f>
        <v>401330</v>
      </c>
      <c r="K14" s="14">
        <v>250000</v>
      </c>
      <c r="L14" s="14">
        <v>200000</v>
      </c>
      <c r="M14" s="14">
        <v>0</v>
      </c>
      <c r="N14" s="14">
        <v>0</v>
      </c>
      <c r="O14" s="15">
        <f>SUM(G14:N14)-L14-M14-N14</f>
        <v>9370680</v>
      </c>
      <c r="P14" s="15">
        <f>SUM(G14:N14)</f>
        <v>9570680</v>
      </c>
      <c r="Q14" s="16">
        <v>403620</v>
      </c>
      <c r="R14" s="14">
        <v>317960</v>
      </c>
      <c r="S14" s="14">
        <v>0</v>
      </c>
      <c r="T14" s="16">
        <v>41170</v>
      </c>
      <c r="U14" s="14">
        <v>0</v>
      </c>
      <c r="V14" s="16">
        <v>80720</v>
      </c>
      <c r="W14" s="14">
        <f>IFERROR((ROUNDDOWN((IF(O14&gt;=1060000,VLOOKUP(INT(O14),간이세액표!$A$1:$M$664,AA14+2)+IF(O14&gt;45000000,13249600+MAX(0,(O14-45000000)*98%*42%),IF(O14&gt;28000000,6585600+MAX(0,(O14-28000000)*98%*40%),IF(O14&gt;14000000,1372000+MAX(0,(O14-14000000)*98%*38%),IF(O14&gt;10000000,MAX(0,(O14-10000000)*98%*35%))))),0)),-1)),0)</f>
        <v>1292420</v>
      </c>
      <c r="X14" s="14">
        <f t="shared" si="0"/>
        <v>129240</v>
      </c>
      <c r="Y14" s="14">
        <f>SUM(Q14:X14)</f>
        <v>2265130</v>
      </c>
      <c r="Z14" s="14">
        <f>P14-Y14</f>
        <v>7305550</v>
      </c>
      <c r="AA14" s="4">
        <v>1</v>
      </c>
    </row>
    <row r="15" spans="1:27" ht="12.95" customHeight="1">
      <c r="A15" s="3" t="s">
        <v>62</v>
      </c>
      <c r="B15" s="3" t="s">
        <v>80</v>
      </c>
      <c r="C15" s="3" t="s">
        <v>82</v>
      </c>
      <c r="D15" s="3" t="s">
        <v>36</v>
      </c>
      <c r="E15" s="13">
        <v>42351</v>
      </c>
      <c r="F15" s="13"/>
      <c r="G15" s="14">
        <v>5461590</v>
      </c>
      <c r="H15" s="14">
        <v>1765530</v>
      </c>
      <c r="I15" s="14">
        <f>ROUNDUP((G15+K15+L15)/209*4*1.5,-1)</f>
        <v>162540</v>
      </c>
      <c r="J15" s="14">
        <v>0</v>
      </c>
      <c r="K15" s="14">
        <v>0</v>
      </c>
      <c r="L15" s="14">
        <v>200000</v>
      </c>
      <c r="M15" s="14">
        <v>0</v>
      </c>
      <c r="N15" s="14">
        <v>0</v>
      </c>
      <c r="O15" s="15">
        <f>SUM(G15:N15)-L15-M15-N15</f>
        <v>7389660</v>
      </c>
      <c r="P15" s="15">
        <f>SUM(G15:N15)</f>
        <v>7589660</v>
      </c>
      <c r="Q15" s="16">
        <v>325220</v>
      </c>
      <c r="R15" s="14">
        <v>256200</v>
      </c>
      <c r="S15" s="14">
        <v>0</v>
      </c>
      <c r="T15" s="16">
        <v>33170</v>
      </c>
      <c r="U15" s="14">
        <v>0</v>
      </c>
      <c r="V15" s="16">
        <v>65040</v>
      </c>
      <c r="W15" s="14">
        <f>IFERROR((ROUNDDOWN((IF(O15&gt;=1060000,VLOOKUP(INT(O15),간이세액표!$A$1:$M$664,AA15+2)+IF(O15&gt;45000000,13249600+MAX(0,(O15-45000000)*98%*42%),IF(O15&gt;28000000,6585600+MAX(0,(O15-28000000)*98%*40%),IF(O15&gt;14000000,1372000+MAX(0,(O15-14000000)*98%*38%),IF(O15&gt;10000000,MAX(0,(O15-10000000)*98%*35%))))),0)),-1)),0)</f>
        <v>818890</v>
      </c>
      <c r="X15" s="14">
        <f t="shared" si="0"/>
        <v>81880</v>
      </c>
      <c r="Y15" s="14">
        <f>SUM(Q15:X15)</f>
        <v>1580400</v>
      </c>
      <c r="Z15" s="14">
        <f>P15-Y15</f>
        <v>6009260</v>
      </c>
      <c r="AA15" s="4">
        <v>1</v>
      </c>
    </row>
    <row r="16" spans="1:27" ht="12.95" customHeight="1">
      <c r="A16" s="3" t="s">
        <v>62</v>
      </c>
      <c r="B16" s="3" t="s">
        <v>80</v>
      </c>
      <c r="C16" s="3" t="s">
        <v>83</v>
      </c>
      <c r="D16" s="3" t="s">
        <v>38</v>
      </c>
      <c r="E16" s="13">
        <v>42652</v>
      </c>
      <c r="F16" s="13"/>
      <c r="G16" s="14">
        <v>4762770</v>
      </c>
      <c r="H16" s="14">
        <v>1547610</v>
      </c>
      <c r="I16" s="14">
        <f>ROUNDUP((G16+K16+L16)/209*4*1.5,-1)</f>
        <v>142480</v>
      </c>
      <c r="J16" s="14">
        <v>0</v>
      </c>
      <c r="K16" s="14">
        <v>0</v>
      </c>
      <c r="L16" s="14">
        <v>200000</v>
      </c>
      <c r="M16" s="14">
        <v>0</v>
      </c>
      <c r="N16" s="14">
        <v>0</v>
      </c>
      <c r="O16" s="15">
        <f>SUM(G16:N16)-L16-M16-N16</f>
        <v>6452860</v>
      </c>
      <c r="P16" s="15">
        <f>SUM(G16:N16)</f>
        <v>6652860</v>
      </c>
      <c r="Q16" s="16">
        <v>290370</v>
      </c>
      <c r="R16" s="14">
        <v>228750</v>
      </c>
      <c r="S16" s="14">
        <v>0</v>
      </c>
      <c r="T16" s="16">
        <v>29620</v>
      </c>
      <c r="U16" s="14">
        <v>0</v>
      </c>
      <c r="V16" s="16">
        <v>58070</v>
      </c>
      <c r="W16" s="14">
        <f>IFERROR((ROUNDDOWN((IF(O16&gt;=1060000,VLOOKUP(INT(O16),간이세액표!$A$1:$M$664,AA16+2)+IF(O16&gt;45000000,13249600+MAX(0,(O16-45000000)*98%*42%),IF(O16&gt;28000000,6585600+MAX(0,(O16-28000000)*98%*40%),IF(O16&gt;14000000,1372000+MAX(0,(O16-14000000)*98%*38%),IF(O16&gt;10000000,MAX(0,(O16-10000000)*98%*35%))))),0)),-1)),0)</f>
        <v>605700</v>
      </c>
      <c r="X16" s="14">
        <f t="shared" si="0"/>
        <v>60570</v>
      </c>
      <c r="Y16" s="14">
        <f>SUM(Q16:X16)</f>
        <v>1273080</v>
      </c>
      <c r="Z16" s="14">
        <f>P16-Y16</f>
        <v>5379780</v>
      </c>
      <c r="AA16" s="4">
        <v>1</v>
      </c>
    </row>
    <row r="17" spans="1:27" ht="12.95" customHeight="1">
      <c r="A17" s="3" t="s">
        <v>62</v>
      </c>
      <c r="B17" s="3" t="s">
        <v>80</v>
      </c>
      <c r="C17" s="3" t="s">
        <v>84</v>
      </c>
      <c r="D17" s="3" t="s">
        <v>40</v>
      </c>
      <c r="E17" s="13">
        <v>42328</v>
      </c>
      <c r="F17" s="13"/>
      <c r="G17" s="14">
        <v>3947340</v>
      </c>
      <c r="H17" s="14">
        <v>1293320</v>
      </c>
      <c r="I17" s="14">
        <f>ROUNDUP((G17+K17+L17)/209*4*1.5,-1)</f>
        <v>119070</v>
      </c>
      <c r="J17" s="14">
        <v>0</v>
      </c>
      <c r="K17" s="14">
        <v>0</v>
      </c>
      <c r="L17" s="14">
        <v>200000</v>
      </c>
      <c r="M17" s="14">
        <v>0</v>
      </c>
      <c r="N17" s="14">
        <v>0</v>
      </c>
      <c r="O17" s="15">
        <f>SUM(G17:N17)-L17-M17-N17</f>
        <v>5359730</v>
      </c>
      <c r="P17" s="15">
        <f>SUM(G17:N17)</f>
        <v>5559730</v>
      </c>
      <c r="Q17" s="16">
        <v>235820</v>
      </c>
      <c r="R17" s="14">
        <v>185780</v>
      </c>
      <c r="S17" s="14">
        <v>0</v>
      </c>
      <c r="T17" s="16">
        <v>24050</v>
      </c>
      <c r="U17" s="14">
        <v>0</v>
      </c>
      <c r="V17" s="16">
        <v>47160</v>
      </c>
      <c r="W17" s="14">
        <f>IFERROR((ROUNDDOWN((IF(O17&gt;=1060000,VLOOKUP(INT(O17),간이세액표!$A$1:$M$664,AA17+2)+IF(O17&gt;45000000,13249600+MAX(0,(O17-45000000)*98%*42%),IF(O17&gt;28000000,6585600+MAX(0,(O17-28000000)*98%*40%),IF(O17&gt;14000000,1372000+MAX(0,(O17-14000000)*98%*38%),IF(O17&gt;10000000,MAX(0,(O17-10000000)*98%*35%))))),0)),-1)),0)</f>
        <v>383150</v>
      </c>
      <c r="X17" s="14">
        <f t="shared" si="0"/>
        <v>38310</v>
      </c>
      <c r="Y17" s="14">
        <f>SUM(Q17:X17)</f>
        <v>914270</v>
      </c>
      <c r="Z17" s="14">
        <f>P17-Y17</f>
        <v>4645460</v>
      </c>
      <c r="AA17" s="4">
        <v>1</v>
      </c>
    </row>
    <row r="18" spans="1:27" ht="12.95" customHeight="1">
      <c r="A18" s="3" t="s">
        <v>62</v>
      </c>
      <c r="B18" s="3" t="s">
        <v>80</v>
      </c>
      <c r="C18" s="3" t="s">
        <v>85</v>
      </c>
      <c r="D18" s="3" t="s">
        <v>40</v>
      </c>
      <c r="E18" s="13">
        <v>44583</v>
      </c>
      <c r="F18" s="13"/>
      <c r="G18" s="14">
        <v>3671110</v>
      </c>
      <c r="H18" s="14">
        <v>1207180</v>
      </c>
      <c r="I18" s="14">
        <v>0</v>
      </c>
      <c r="J18" s="14">
        <f>ROUNDUP((G18+K18+L18)/209*8*1.5,-1)</f>
        <v>222270</v>
      </c>
      <c r="K18" s="14">
        <v>0</v>
      </c>
      <c r="L18" s="14">
        <v>200000</v>
      </c>
      <c r="M18" s="14">
        <v>0</v>
      </c>
      <c r="N18" s="14">
        <v>0</v>
      </c>
      <c r="O18" s="15">
        <f>SUM(G18:N18)-L18-M18-N18</f>
        <v>5100560</v>
      </c>
      <c r="P18" s="15">
        <f>SUM(G18:N18)</f>
        <v>5300560</v>
      </c>
      <c r="Q18" s="16">
        <v>219520</v>
      </c>
      <c r="R18" s="14">
        <v>172930</v>
      </c>
      <c r="S18" s="14">
        <v>0</v>
      </c>
      <c r="T18" s="16">
        <v>22390</v>
      </c>
      <c r="U18" s="14">
        <v>0</v>
      </c>
      <c r="V18" s="16">
        <v>43900</v>
      </c>
      <c r="W18" s="14">
        <f>IFERROR((ROUNDDOWN((IF(O18&gt;=1060000,VLOOKUP(INT(O18),간이세액표!$A$1:$M$664,AA18+2)+IF(O18&gt;45000000,13249600+MAX(0,(O18-45000000)*98%*42%),IF(O18&gt;28000000,6585600+MAX(0,(O18-28000000)*98%*40%),IF(O18&gt;14000000,1372000+MAX(0,(O18-14000000)*98%*38%),IF(O18&gt;10000000,MAX(0,(O18-10000000)*98%*35%))))),0)),-1)),0)</f>
        <v>349490</v>
      </c>
      <c r="X18" s="14">
        <f t="shared" si="0"/>
        <v>34940</v>
      </c>
      <c r="Y18" s="14">
        <f>SUM(Q18:X18)</f>
        <v>843170</v>
      </c>
      <c r="Z18" s="14">
        <f>P18-Y18</f>
        <v>4457390</v>
      </c>
      <c r="AA18" s="4">
        <v>1</v>
      </c>
    </row>
    <row r="19" spans="1:27" ht="12.95" customHeight="1">
      <c r="A19" s="3" t="s">
        <v>62</v>
      </c>
      <c r="B19" s="3" t="s">
        <v>86</v>
      </c>
      <c r="C19" s="3" t="s">
        <v>87</v>
      </c>
      <c r="D19" s="3" t="s">
        <v>34</v>
      </c>
      <c r="E19" s="13">
        <v>43542</v>
      </c>
      <c r="F19" s="13"/>
      <c r="G19" s="14">
        <v>6295360</v>
      </c>
      <c r="H19" s="14">
        <v>2103490</v>
      </c>
      <c r="I19" s="14">
        <v>0</v>
      </c>
      <c r="J19" s="14">
        <f>ROUNDUP((G19+K19+L19)/209*8*1.5,-1)</f>
        <v>387300</v>
      </c>
      <c r="K19" s="14">
        <v>250000</v>
      </c>
      <c r="L19" s="14">
        <v>200000</v>
      </c>
      <c r="M19" s="14">
        <v>0</v>
      </c>
      <c r="N19" s="14">
        <v>0</v>
      </c>
      <c r="O19" s="15">
        <f>SUM(G19:N19)-L19-M19-N19</f>
        <v>9036150</v>
      </c>
      <c r="P19" s="15">
        <f>SUM(G19:N19)</f>
        <v>9236150</v>
      </c>
      <c r="Q19" s="16">
        <v>389190</v>
      </c>
      <c r="R19" s="14">
        <v>306600</v>
      </c>
      <c r="S19" s="14">
        <v>0</v>
      </c>
      <c r="T19" s="16">
        <v>39700</v>
      </c>
      <c r="U19" s="14">
        <v>0</v>
      </c>
      <c r="V19" s="16">
        <v>77830</v>
      </c>
      <c r="W19" s="14">
        <f>IFERROR((ROUNDDOWN((IF(O19&gt;=1060000,VLOOKUP(INT(O19),간이세액표!$A$1:$M$664,AA19+2)+IF(O19&gt;45000000,13249600+MAX(0,(O19-45000000)*98%*42%),IF(O19&gt;28000000,6585600+MAX(0,(O19-28000000)*98%*40%),IF(O19&gt;14000000,1372000+MAX(0,(O19-14000000)*98%*38%),IF(O19&gt;10000000,MAX(0,(O19-10000000)*98%*35%))))),0)),-1)),0)</f>
        <v>1195860</v>
      </c>
      <c r="X19" s="14">
        <f t="shared" si="0"/>
        <v>119580</v>
      </c>
      <c r="Y19" s="14">
        <f>SUM(Q19:X19)</f>
        <v>2128760</v>
      </c>
      <c r="Z19" s="14">
        <f>P19-Y19</f>
        <v>7107390</v>
      </c>
      <c r="AA19" s="4">
        <v>1</v>
      </c>
    </row>
    <row r="20" spans="1:27" ht="12.95" customHeight="1">
      <c r="A20" s="3" t="s">
        <v>62</v>
      </c>
      <c r="B20" s="3" t="s">
        <v>86</v>
      </c>
      <c r="C20" s="3" t="s">
        <v>88</v>
      </c>
      <c r="D20" s="3" t="s">
        <v>38</v>
      </c>
      <c r="E20" s="13">
        <v>42477</v>
      </c>
      <c r="F20" s="13"/>
      <c r="G20" s="14">
        <v>4743880</v>
      </c>
      <c r="H20" s="14">
        <v>1541710</v>
      </c>
      <c r="I20" s="14">
        <f>ROUNDUP((G20+K20+L20)/209*4*1.5,-1)</f>
        <v>141930</v>
      </c>
      <c r="J20" s="14">
        <v>0</v>
      </c>
      <c r="K20" s="14">
        <v>0</v>
      </c>
      <c r="L20" s="14">
        <v>200000</v>
      </c>
      <c r="M20" s="14">
        <v>0</v>
      </c>
      <c r="N20" s="14">
        <v>0</v>
      </c>
      <c r="O20" s="15">
        <f>SUM(G20:N20)-L20-M20-N20</f>
        <v>6427520</v>
      </c>
      <c r="P20" s="15">
        <f>SUM(G20:N20)</f>
        <v>6627520</v>
      </c>
      <c r="Q20" s="16">
        <v>289230</v>
      </c>
      <c r="R20" s="14">
        <v>227850</v>
      </c>
      <c r="S20" s="14">
        <v>0</v>
      </c>
      <c r="T20" s="16">
        <v>29500</v>
      </c>
      <c r="U20" s="14">
        <v>0</v>
      </c>
      <c r="V20" s="16">
        <v>57840</v>
      </c>
      <c r="W20" s="14">
        <f>IFERROR((ROUNDDOWN((IF(O20&gt;=1060000,VLOOKUP(INT(O20),간이세액표!$A$1:$M$664,AA20+2)+IF(O20&gt;45000000,13249600+MAX(0,(O20-45000000)*98%*42%),IF(O20&gt;28000000,6585600+MAX(0,(O20-28000000)*98%*40%),IF(O20&gt;14000000,1372000+MAX(0,(O20-14000000)*98%*38%),IF(O20&gt;10000000,MAX(0,(O20-10000000)*98%*35%))))),0)),-1)),0)</f>
        <v>601160</v>
      </c>
      <c r="X20" s="14">
        <f t="shared" si="0"/>
        <v>60110</v>
      </c>
      <c r="Y20" s="14">
        <f>SUM(Q20:X20)</f>
        <v>1265690</v>
      </c>
      <c r="Z20" s="14">
        <f>P20-Y20</f>
        <v>5361830</v>
      </c>
      <c r="AA20" s="4">
        <v>1</v>
      </c>
    </row>
    <row r="21" spans="1:27" ht="12.95" customHeight="1">
      <c r="A21" s="3" t="s">
        <v>62</v>
      </c>
      <c r="B21" s="3" t="s">
        <v>89</v>
      </c>
      <c r="C21" s="3" t="s">
        <v>90</v>
      </c>
      <c r="D21" s="3" t="s">
        <v>36</v>
      </c>
      <c r="E21" s="13">
        <v>42335</v>
      </c>
      <c r="F21" s="13"/>
      <c r="G21" s="14">
        <v>5439330</v>
      </c>
      <c r="H21" s="14">
        <v>1758590</v>
      </c>
      <c r="I21" s="14">
        <f>ROUNDUP((G21+K21+L21)/209*4*1.5,-1)</f>
        <v>161900</v>
      </c>
      <c r="J21" s="14">
        <v>0</v>
      </c>
      <c r="K21" s="14">
        <v>0</v>
      </c>
      <c r="L21" s="14">
        <v>200000</v>
      </c>
      <c r="M21" s="14">
        <v>0</v>
      </c>
      <c r="N21" s="14">
        <v>0</v>
      </c>
      <c r="O21" s="15">
        <f>SUM(G21:N21)-L21-M21-N21</f>
        <v>7359820</v>
      </c>
      <c r="P21" s="15">
        <f>SUM(G21:N21)</f>
        <v>7559820</v>
      </c>
      <c r="Q21" s="16">
        <v>323900</v>
      </c>
      <c r="R21" s="14">
        <v>255160</v>
      </c>
      <c r="S21" s="14">
        <v>0</v>
      </c>
      <c r="T21" s="16">
        <v>33040</v>
      </c>
      <c r="U21" s="14">
        <v>0</v>
      </c>
      <c r="V21" s="16">
        <v>64780</v>
      </c>
      <c r="W21" s="14">
        <f>IFERROR((ROUNDDOWN((IF(O21&gt;=1060000,VLOOKUP(INT(O21),간이세액표!$A$1:$M$664,AA21+2)+IF(O21&gt;45000000,13249600+MAX(0,(O21-45000000)*98%*42%),IF(O21&gt;28000000,6585600+MAX(0,(O21-28000000)*98%*40%),IF(O21&gt;14000000,1372000+MAX(0,(O21-14000000)*98%*38%),IF(O21&gt;10000000,MAX(0,(O21-10000000)*98%*35%))))),0)),-1)),0)</f>
        <v>809820</v>
      </c>
      <c r="X21" s="14">
        <f t="shared" si="0"/>
        <v>80980</v>
      </c>
      <c r="Y21" s="14">
        <f>SUM(Q21:X21)</f>
        <v>1567680</v>
      </c>
      <c r="Z21" s="14">
        <f>P21-Y21</f>
        <v>5992140</v>
      </c>
      <c r="AA21" s="4">
        <v>1</v>
      </c>
    </row>
    <row r="22" spans="1:27" ht="12.95" customHeight="1">
      <c r="A22" s="3" t="s">
        <v>62</v>
      </c>
      <c r="B22" s="3" t="s">
        <v>89</v>
      </c>
      <c r="C22" s="3" t="s">
        <v>91</v>
      </c>
      <c r="D22" s="3" t="s">
        <v>40</v>
      </c>
      <c r="E22" s="13">
        <v>42490</v>
      </c>
      <c r="F22" s="13"/>
      <c r="G22" s="14">
        <v>3805270</v>
      </c>
      <c r="H22" s="14">
        <v>1249020</v>
      </c>
      <c r="I22" s="14">
        <f>ROUNDUP((G22+K22+L22)/209*4*1.5,-1)</f>
        <v>114990</v>
      </c>
      <c r="J22" s="14">
        <f>ROUNDUP((G22+K22+L22)/209*8*1.5,-1)</f>
        <v>229970</v>
      </c>
      <c r="K22" s="14">
        <v>0</v>
      </c>
      <c r="L22" s="14">
        <v>200000</v>
      </c>
      <c r="M22" s="14">
        <v>0</v>
      </c>
      <c r="N22" s="14">
        <v>0</v>
      </c>
      <c r="O22" s="15">
        <f>SUM(G22:N22)-L22-M22-N22</f>
        <v>5399250</v>
      </c>
      <c r="P22" s="15">
        <f>SUM(G22:N22)</f>
        <v>5599250</v>
      </c>
      <c r="Q22" s="16">
        <v>237790</v>
      </c>
      <c r="R22" s="14">
        <v>187320</v>
      </c>
      <c r="S22" s="14">
        <v>0</v>
      </c>
      <c r="T22" s="16">
        <v>24250</v>
      </c>
      <c r="U22" s="14">
        <v>0</v>
      </c>
      <c r="V22" s="16">
        <v>47550</v>
      </c>
      <c r="W22" s="14">
        <f>IFERROR((ROUNDDOWN((IF(O22&gt;=1060000,VLOOKUP(INT(O22),간이세액표!$A$1:$M$664,AA22+2)+IF(O22&gt;45000000,13249600+MAX(0,(O22-45000000)*98%*42%),IF(O22&gt;28000000,6585600+MAX(0,(O22-28000000)*98%*40%),IF(O22&gt;14000000,1372000+MAX(0,(O22-14000000)*98%*38%),IF(O22&gt;10000000,MAX(0,(O22-10000000)*98%*35%))))),0)),-1)),0)</f>
        <v>388760</v>
      </c>
      <c r="X22" s="14">
        <f t="shared" si="0"/>
        <v>38870</v>
      </c>
      <c r="Y22" s="14">
        <f>SUM(Q22:X22)</f>
        <v>924540</v>
      </c>
      <c r="Z22" s="14">
        <f>P22-Y22</f>
        <v>4674710</v>
      </c>
      <c r="AA22" s="4">
        <v>1</v>
      </c>
    </row>
    <row r="23" spans="1:27" ht="12.95" customHeight="1">
      <c r="A23" s="3" t="s">
        <v>62</v>
      </c>
      <c r="B23" s="3" t="s">
        <v>92</v>
      </c>
      <c r="C23" s="3" t="s">
        <v>93</v>
      </c>
      <c r="D23" s="3" t="s">
        <v>34</v>
      </c>
      <c r="E23" s="13">
        <v>45278</v>
      </c>
      <c r="F23" s="13"/>
      <c r="G23" s="14">
        <v>7914640</v>
      </c>
      <c r="H23" s="14">
        <v>2608450</v>
      </c>
      <c r="I23" s="14">
        <f>ROUNDUP((G23+K23+L23)/209*4*1.5,-1)</f>
        <v>240140</v>
      </c>
      <c r="J23" s="14">
        <f>ROUNDUP((G23+K23+L23)/209*8*1.5,-1)</f>
        <v>480270</v>
      </c>
      <c r="K23" s="14">
        <v>250000</v>
      </c>
      <c r="L23" s="14">
        <v>200000</v>
      </c>
      <c r="M23" s="14">
        <v>0</v>
      </c>
      <c r="N23" s="14">
        <v>0</v>
      </c>
      <c r="O23" s="15">
        <f>SUM(G23:N23)-L23-M23-N23</f>
        <v>11493500</v>
      </c>
      <c r="P23" s="15">
        <f>SUM(G23:N23)</f>
        <v>11693500</v>
      </c>
      <c r="Q23" s="16">
        <v>484780</v>
      </c>
      <c r="R23" s="14">
        <v>381900</v>
      </c>
      <c r="S23" s="14">
        <v>0</v>
      </c>
      <c r="T23" s="16">
        <v>49450</v>
      </c>
      <c r="U23" s="14">
        <v>0</v>
      </c>
      <c r="V23" s="16">
        <v>96950</v>
      </c>
      <c r="W23" s="14">
        <f>IFERROR((ROUNDDOWN((IF(O23&gt;=1060000,VLOOKUP(INT(O23),간이세액표!$A$1:$M$664,AA23+2)+IF(O23&gt;45000000,13249600+MAX(0,(O23-45000000)*98%*42%),IF(O23&gt;28000000,6585600+MAX(0,(O23-28000000)*98%*40%),IF(O23&gt;14000000,1372000+MAX(0,(O23-14000000)*98%*38%),IF(O23&gt;10000000,MAX(0,(O23-10000000)*98%*35%))))),0)),-1)),0)</f>
        <v>2016260</v>
      </c>
      <c r="X23" s="14">
        <f t="shared" si="0"/>
        <v>201620</v>
      </c>
      <c r="Y23" s="14">
        <f>SUM(Q23:X23)</f>
        <v>3230960</v>
      </c>
      <c r="Z23" s="14">
        <f>P23-Y23</f>
        <v>8462540</v>
      </c>
      <c r="AA23" s="4">
        <v>1</v>
      </c>
    </row>
    <row r="24" spans="1:27" ht="12.95" customHeight="1">
      <c r="A24" s="3" t="s">
        <v>62</v>
      </c>
      <c r="B24" s="3" t="s">
        <v>92</v>
      </c>
      <c r="C24" s="3" t="s">
        <v>94</v>
      </c>
      <c r="D24" s="3" t="s">
        <v>40</v>
      </c>
      <c r="E24" s="13">
        <v>44067</v>
      </c>
      <c r="F24" s="13"/>
      <c r="G24" s="14">
        <v>3600550</v>
      </c>
      <c r="H24" s="14">
        <v>1185180</v>
      </c>
      <c r="I24" s="14">
        <v>0</v>
      </c>
      <c r="J24" s="14">
        <f>ROUNDUP((G24+K24+L24)/209*8*1.5,-1)</f>
        <v>218220</v>
      </c>
      <c r="K24" s="14">
        <v>0</v>
      </c>
      <c r="L24" s="14">
        <v>200000</v>
      </c>
      <c r="M24" s="14">
        <v>0</v>
      </c>
      <c r="N24" s="14">
        <v>0</v>
      </c>
      <c r="O24" s="15">
        <f>SUM(G24:N24)-L24-M24-N24</f>
        <v>5003950</v>
      </c>
      <c r="P24" s="15">
        <f>SUM(G24:N24)</f>
        <v>5203950</v>
      </c>
      <c r="Q24" s="16">
        <v>215350</v>
      </c>
      <c r="R24" s="14">
        <v>169650</v>
      </c>
      <c r="S24" s="14">
        <v>0</v>
      </c>
      <c r="T24" s="16">
        <v>21960</v>
      </c>
      <c r="U24" s="14">
        <v>0</v>
      </c>
      <c r="V24" s="16">
        <v>43070</v>
      </c>
      <c r="W24" s="14">
        <f>IFERROR((ROUNDDOWN((IF(O24&gt;=1060000,VLOOKUP(INT(O24),간이세액표!$A$1:$M$664,AA24+2)+IF(O24&gt;45000000,13249600+MAX(0,(O24-45000000)*98%*42%),IF(O24&gt;28000000,6585600+MAX(0,(O24-28000000)*98%*40%),IF(O24&gt;14000000,1372000+MAX(0,(O24-14000000)*98%*38%),IF(O24&gt;10000000,MAX(0,(O24-10000000)*98%*35%))))),0)),-1)),0)</f>
        <v>335470</v>
      </c>
      <c r="X24" s="14">
        <f t="shared" si="0"/>
        <v>33540</v>
      </c>
      <c r="Y24" s="14">
        <f>SUM(Q24:X24)</f>
        <v>819040</v>
      </c>
      <c r="Z24" s="14">
        <f>P24-Y24</f>
        <v>4384910</v>
      </c>
      <c r="AA24" s="4">
        <v>1</v>
      </c>
    </row>
    <row r="25" spans="1:27" ht="12.95" customHeight="1">
      <c r="A25" s="3" t="s">
        <v>62</v>
      </c>
      <c r="B25" s="3" t="s">
        <v>95</v>
      </c>
      <c r="C25" s="3" t="s">
        <v>96</v>
      </c>
      <c r="D25" s="3" t="s">
        <v>34</v>
      </c>
      <c r="E25" s="13">
        <v>42080</v>
      </c>
      <c r="F25" s="13"/>
      <c r="G25" s="14">
        <v>6144720</v>
      </c>
      <c r="H25" s="14">
        <v>2056520</v>
      </c>
      <c r="I25" s="14">
        <v>0</v>
      </c>
      <c r="J25" s="14">
        <v>0</v>
      </c>
      <c r="K25" s="14">
        <v>250000</v>
      </c>
      <c r="L25" s="14">
        <v>200000</v>
      </c>
      <c r="M25" s="14">
        <v>0</v>
      </c>
      <c r="N25" s="14">
        <v>0</v>
      </c>
      <c r="O25" s="15">
        <f>SUM(G25:N25)-L25-M25-N25</f>
        <v>8451240</v>
      </c>
      <c r="P25" s="15">
        <f>SUM(G25:N25)</f>
        <v>8651240</v>
      </c>
      <c r="Q25" s="16">
        <v>380300</v>
      </c>
      <c r="R25" s="14">
        <v>299590</v>
      </c>
      <c r="S25" s="14">
        <v>0</v>
      </c>
      <c r="T25" s="16">
        <v>38790</v>
      </c>
      <c r="U25" s="14">
        <v>0</v>
      </c>
      <c r="V25" s="16">
        <v>76060</v>
      </c>
      <c r="W25" s="14">
        <f>IFERROR((ROUNDDOWN((IF(O25&gt;=1060000,VLOOKUP(INT(O25),간이세액표!$A$1:$M$664,AA25+2)+IF(O25&gt;45000000,13249600+MAX(0,(O25-45000000)*98%*42%),IF(O25&gt;28000000,6585600+MAX(0,(O25-28000000)*98%*40%),IF(O25&gt;14000000,1372000+MAX(0,(O25-14000000)*98%*38%),IF(O25&gt;10000000,MAX(0,(O25-10000000)*98%*35%))))),0)),-1)),0)</f>
        <v>1060140</v>
      </c>
      <c r="X25" s="14">
        <f t="shared" si="0"/>
        <v>106010</v>
      </c>
      <c r="Y25" s="14">
        <f>SUM(Q25:X25)</f>
        <v>1960890</v>
      </c>
      <c r="Z25" s="14">
        <f>P25-Y25</f>
        <v>6690350</v>
      </c>
      <c r="AA25" s="4">
        <v>1</v>
      </c>
    </row>
    <row r="26" spans="1:27" ht="12.95" customHeight="1">
      <c r="A26" s="3" t="s">
        <v>62</v>
      </c>
      <c r="B26" s="3" t="s">
        <v>95</v>
      </c>
      <c r="C26" s="3" t="s">
        <v>97</v>
      </c>
      <c r="D26" s="3" t="s">
        <v>38</v>
      </c>
      <c r="E26" s="13">
        <v>44020</v>
      </c>
      <c r="F26" s="13"/>
      <c r="G26" s="14">
        <v>4692020</v>
      </c>
      <c r="H26" s="14">
        <v>1525540</v>
      </c>
      <c r="I26" s="14">
        <f>ROUNDUP((G26+K26+L26)/209*4*1.5,-1)</f>
        <v>140450</v>
      </c>
      <c r="J26" s="14">
        <v>0</v>
      </c>
      <c r="K26" s="14">
        <v>0</v>
      </c>
      <c r="L26" s="14">
        <v>200000</v>
      </c>
      <c r="M26" s="14">
        <v>0</v>
      </c>
      <c r="N26" s="14">
        <v>0</v>
      </c>
      <c r="O26" s="15">
        <f>SUM(G26:N26)-L26-M26-N26</f>
        <v>6358010</v>
      </c>
      <c r="P26" s="15">
        <f>SUM(G26:N26)</f>
        <v>6558010</v>
      </c>
      <c r="Q26" s="16">
        <v>279790</v>
      </c>
      <c r="R26" s="14">
        <v>220410</v>
      </c>
      <c r="S26" s="14">
        <v>0</v>
      </c>
      <c r="T26" s="16">
        <v>28540</v>
      </c>
      <c r="U26" s="14">
        <v>0</v>
      </c>
      <c r="V26" s="16">
        <v>55950</v>
      </c>
      <c r="W26" s="14">
        <f>IFERROR((ROUNDDOWN((IF(O26&gt;=1060000,VLOOKUP(INT(O26),간이세액표!$A$1:$M$664,AA26+2)+IF(O26&gt;45000000,13249600+MAX(0,(O26-45000000)*98%*42%),IF(O26&gt;28000000,6585600+MAX(0,(O26-28000000)*98%*40%),IF(O26&gt;14000000,1372000+MAX(0,(O26-14000000)*98%*38%),IF(O26&gt;10000000,MAX(0,(O26-10000000)*98%*35%))))),0)),-1)),0)</f>
        <v>583020</v>
      </c>
      <c r="X26" s="14">
        <f t="shared" si="0"/>
        <v>58300</v>
      </c>
      <c r="Y26" s="14">
        <f>SUM(Q26:X26)</f>
        <v>1226010</v>
      </c>
      <c r="Z26" s="14">
        <f>P26-Y26</f>
        <v>5332000</v>
      </c>
      <c r="AA26" s="4">
        <v>1</v>
      </c>
    </row>
    <row r="27" spans="1:27" ht="12.95" customHeight="1">
      <c r="A27" s="3" t="s">
        <v>62</v>
      </c>
      <c r="B27" s="3" t="s">
        <v>98</v>
      </c>
      <c r="C27" s="3" t="s">
        <v>99</v>
      </c>
      <c r="D27" s="3" t="s">
        <v>36</v>
      </c>
      <c r="E27" s="13">
        <v>42906</v>
      </c>
      <c r="F27" s="13"/>
      <c r="G27" s="14">
        <v>5348040</v>
      </c>
      <c r="H27" s="14">
        <v>1808080</v>
      </c>
      <c r="I27" s="14">
        <f>ROUNDUP((G27+K27+L27)/209*4*1.5,-1)</f>
        <v>166460</v>
      </c>
      <c r="J27" s="14">
        <v>0</v>
      </c>
      <c r="K27" s="14">
        <v>250000</v>
      </c>
      <c r="L27" s="14">
        <v>200000</v>
      </c>
      <c r="M27" s="14">
        <v>0</v>
      </c>
      <c r="N27" s="14">
        <v>0</v>
      </c>
      <c r="O27" s="15">
        <f>SUM(G27:N27)-L27-M27-N27</f>
        <v>7572580</v>
      </c>
      <c r="P27" s="15">
        <f>SUM(G27:N27)</f>
        <v>7772580</v>
      </c>
      <c r="Q27" s="16">
        <v>333270</v>
      </c>
      <c r="R27" s="14">
        <v>262540</v>
      </c>
      <c r="S27" s="14">
        <v>0</v>
      </c>
      <c r="T27" s="16">
        <v>33990</v>
      </c>
      <c r="U27" s="14">
        <v>0</v>
      </c>
      <c r="V27" s="16">
        <v>66650</v>
      </c>
      <c r="W27" s="14">
        <f>IFERROR((ROUNDDOWN((IF(O27&gt;=1060000,VLOOKUP(INT(O27),간이세액표!$A$1:$M$664,AA27+2)+IF(O27&gt;45000000,13249600+MAX(0,(O27-45000000)*98%*42%),IF(O27&gt;28000000,6585600+MAX(0,(O27-28000000)*98%*40%),IF(O27&gt;14000000,1372000+MAX(0,(O27-14000000)*98%*38%),IF(O27&gt;10000000,MAX(0,(O27-10000000)*98%*35%))))),0)),-1)),0)</f>
        <v>859710</v>
      </c>
      <c r="X27" s="14">
        <f t="shared" si="0"/>
        <v>85970</v>
      </c>
      <c r="Y27" s="14">
        <f>SUM(Q27:X27)</f>
        <v>1642130</v>
      </c>
      <c r="Z27" s="14">
        <f>P27-Y27</f>
        <v>6130450</v>
      </c>
      <c r="AA27" s="4">
        <v>1</v>
      </c>
    </row>
    <row r="28" spans="1:27" ht="12.95" customHeight="1">
      <c r="A28" s="3" t="s">
        <v>62</v>
      </c>
      <c r="B28" s="3" t="s">
        <v>98</v>
      </c>
      <c r="C28" s="3" t="s">
        <v>100</v>
      </c>
      <c r="D28" s="3" t="s">
        <v>45</v>
      </c>
      <c r="E28" s="13">
        <v>45292</v>
      </c>
      <c r="F28" s="13"/>
      <c r="G28" s="14">
        <v>2505810</v>
      </c>
      <c r="H28" s="14">
        <v>843790</v>
      </c>
      <c r="I28" s="14">
        <v>0</v>
      </c>
      <c r="J28" s="14">
        <f>ROUNDUP((G28+K28+L28)/209*8*1.5,-1)</f>
        <v>155360</v>
      </c>
      <c r="K28" s="14">
        <v>0</v>
      </c>
      <c r="L28" s="14">
        <v>200000</v>
      </c>
      <c r="M28" s="14">
        <v>0</v>
      </c>
      <c r="N28" s="14">
        <v>0</v>
      </c>
      <c r="O28" s="15">
        <f>SUM(G28:N28)-L28-M28-N28</f>
        <v>3504960</v>
      </c>
      <c r="P28" s="15">
        <f>SUM(G28:N28)</f>
        <v>3704960</v>
      </c>
      <c r="Q28" s="16">
        <v>157720</v>
      </c>
      <c r="R28" s="14">
        <v>124250</v>
      </c>
      <c r="S28" s="14">
        <v>0</v>
      </c>
      <c r="T28" s="16">
        <v>16090</v>
      </c>
      <c r="U28" s="14">
        <v>0</v>
      </c>
      <c r="V28" s="16">
        <v>31540</v>
      </c>
      <c r="W28" s="14">
        <f>IFERROR((ROUNDDOWN((IF(O28&gt;=1060000,VLOOKUP(INT(O28),간이세액표!$A$1:$M$664,AA28+2)+IF(O28&gt;45000000,13249600+MAX(0,(O28-45000000)*98%*42%),IF(O28&gt;28000000,6585600+MAX(0,(O28-28000000)*98%*40%),IF(O28&gt;14000000,1372000+MAX(0,(O28-14000000)*98%*38%),IF(O28&gt;10000000,MAX(0,(O28-10000000)*98%*35%))))),0)),-1)),0)</f>
        <v>127220</v>
      </c>
      <c r="X28" s="14">
        <f t="shared" si="0"/>
        <v>12720</v>
      </c>
      <c r="Y28" s="14">
        <f>SUM(Q28:X28)</f>
        <v>469540</v>
      </c>
      <c r="Z28" s="14">
        <f>P28-Y28</f>
        <v>3235420</v>
      </c>
      <c r="AA28" s="4">
        <v>1</v>
      </c>
    </row>
    <row r="29" spans="1:27" ht="12.95" customHeight="1">
      <c r="A29" s="19" t="s">
        <v>62</v>
      </c>
      <c r="B29" s="20"/>
      <c r="C29" s="20"/>
      <c r="D29" s="20"/>
      <c r="E29" s="20"/>
      <c r="F29" s="21"/>
      <c r="G29" s="17">
        <f t="shared" ref="G29:N29" si="1">SUM(G6:G28)</f>
        <v>197985730</v>
      </c>
      <c r="H29" s="17">
        <f t="shared" si="1"/>
        <v>31585260</v>
      </c>
      <c r="I29" s="17">
        <f t="shared" si="1"/>
        <v>1715440</v>
      </c>
      <c r="J29" s="17">
        <f t="shared" si="1"/>
        <v>2601480</v>
      </c>
      <c r="K29" s="17">
        <f t="shared" si="1"/>
        <v>10000000</v>
      </c>
      <c r="L29" s="17">
        <f t="shared" si="1"/>
        <v>4600000</v>
      </c>
      <c r="M29" s="17">
        <f t="shared" si="1"/>
        <v>800000</v>
      </c>
      <c r="N29" s="17">
        <f t="shared" si="1"/>
        <v>100000</v>
      </c>
      <c r="O29" s="17">
        <f>SUM(O6:O28)</f>
        <v>243887910</v>
      </c>
      <c r="P29" s="17">
        <f t="shared" ref="P29:Z29" si="2">SUM(P6:P28)</f>
        <v>249387910</v>
      </c>
      <c r="Q29" s="17">
        <f t="shared" si="2"/>
        <v>10817320</v>
      </c>
      <c r="R29" s="17">
        <f t="shared" si="2"/>
        <v>8521620</v>
      </c>
      <c r="S29" s="17">
        <f t="shared" si="2"/>
        <v>0</v>
      </c>
      <c r="T29" s="17">
        <f t="shared" si="2"/>
        <v>1103430</v>
      </c>
      <c r="U29" s="17">
        <f t="shared" si="2"/>
        <v>0</v>
      </c>
      <c r="V29" s="17">
        <f t="shared" si="2"/>
        <v>1168880</v>
      </c>
      <c r="W29" s="17">
        <f t="shared" si="2"/>
        <v>47314600</v>
      </c>
      <c r="X29" s="17">
        <f t="shared" si="2"/>
        <v>4731330</v>
      </c>
      <c r="Y29" s="17">
        <f t="shared" si="2"/>
        <v>73657180</v>
      </c>
      <c r="Z29" s="17">
        <f t="shared" si="2"/>
        <v>175730730</v>
      </c>
    </row>
    <row r="30" spans="1:27" ht="12.95" customHeight="1">
      <c r="A30" s="3" t="s">
        <v>29</v>
      </c>
      <c r="B30" s="3" t="s">
        <v>30</v>
      </c>
      <c r="C30" s="3" t="s">
        <v>31</v>
      </c>
      <c r="D30" s="3" t="s">
        <v>32</v>
      </c>
      <c r="E30" s="13">
        <v>43658</v>
      </c>
      <c r="F30" s="13"/>
      <c r="G30" s="14">
        <v>12000000</v>
      </c>
      <c r="H30" s="14">
        <v>0</v>
      </c>
      <c r="I30" s="14">
        <v>0</v>
      </c>
      <c r="J30" s="14">
        <v>0</v>
      </c>
      <c r="K30" s="14">
        <v>500000</v>
      </c>
      <c r="L30" s="14">
        <v>200000</v>
      </c>
      <c r="M30" s="14">
        <v>200000</v>
      </c>
      <c r="N30" s="14">
        <v>100000</v>
      </c>
      <c r="O30" s="15">
        <f>SUM(G30:N30)-L30-M30-N30</f>
        <v>12500000</v>
      </c>
      <c r="P30" s="15">
        <f>SUM(G30:N30)</f>
        <v>13000000</v>
      </c>
      <c r="Q30" s="16">
        <v>562500</v>
      </c>
      <c r="R30" s="14">
        <v>443120</v>
      </c>
      <c r="S30" s="14">
        <v>0</v>
      </c>
      <c r="T30" s="16">
        <v>57380</v>
      </c>
      <c r="U30" s="14">
        <v>0</v>
      </c>
      <c r="V30" s="16">
        <v>0</v>
      </c>
      <c r="W30" s="14">
        <f>IFERROR((ROUNDDOWN((IF(O30&gt;=1060000,VLOOKUP(INT(O30),간이세액표!$A$1:$M$664,AA30+2)+IF(O30&gt;45000000,13249600+MAX(0,(O30-45000000)*98%*42%),IF(O30&gt;28000000,6585600+MAX(0,(O30-28000000)*98%*40%),IF(O30&gt;14000000,1372000+MAX(0,(O30-14000000)*98%*38%),IF(O30&gt;10000000,MAX(0,(O30-10000000)*98%*35%))))),0)),-1)),0)</f>
        <v>2361490</v>
      </c>
      <c r="X30" s="14">
        <f t="shared" ref="X30:X41" si="3">ROUNDDOWN(W30*10%,-1)</f>
        <v>236140</v>
      </c>
      <c r="Y30" s="14">
        <f>SUM(Q30:X30)</f>
        <v>3660630</v>
      </c>
      <c r="Z30" s="14">
        <f>P30-Y30</f>
        <v>9339370</v>
      </c>
      <c r="AA30" s="4">
        <v>1</v>
      </c>
    </row>
    <row r="31" spans="1:27" ht="12.95" customHeight="1">
      <c r="A31" s="3" t="s">
        <v>29</v>
      </c>
      <c r="B31" s="3" t="s">
        <v>30</v>
      </c>
      <c r="C31" s="3" t="s">
        <v>33</v>
      </c>
      <c r="D31" s="3" t="s">
        <v>34</v>
      </c>
      <c r="E31" s="13">
        <v>44578</v>
      </c>
      <c r="F31" s="13"/>
      <c r="G31" s="14">
        <v>7506670</v>
      </c>
      <c r="H31" s="14">
        <v>2481230</v>
      </c>
      <c r="I31" s="14">
        <v>0</v>
      </c>
      <c r="J31" s="14">
        <v>0</v>
      </c>
      <c r="K31" s="14">
        <v>250000</v>
      </c>
      <c r="L31" s="14">
        <v>200000</v>
      </c>
      <c r="M31" s="14">
        <v>0</v>
      </c>
      <c r="N31" s="14">
        <v>0</v>
      </c>
      <c r="O31" s="15">
        <f>SUM(G31:N31)-L31-M31-N31</f>
        <v>10237900</v>
      </c>
      <c r="P31" s="15">
        <f>SUM(G31:N31)</f>
        <v>10437900</v>
      </c>
      <c r="Q31" s="16">
        <v>460700</v>
      </c>
      <c r="R31" s="14">
        <v>362930</v>
      </c>
      <c r="S31" s="14">
        <v>0</v>
      </c>
      <c r="T31" s="16">
        <v>46990</v>
      </c>
      <c r="U31" s="14">
        <v>0</v>
      </c>
      <c r="V31" s="16">
        <v>92140</v>
      </c>
      <c r="W31" s="14">
        <f>IFERROR((ROUNDDOWN((IF(O31&gt;=1060000,VLOOKUP(INT(O31),간이세액표!$A$1:$M$664,AA31+2)+IF(O31&gt;45000000,13249600+MAX(0,(O31-45000000)*98%*42%),IF(O31&gt;28000000,6585600+MAX(0,(O31-28000000)*98%*40%),IF(O31&gt;14000000,1372000+MAX(0,(O31-14000000)*98%*38%),IF(O31&gt;10000000,MAX(0,(O31-10000000)*98%*35%))))),0)),-1)),0)</f>
        <v>1585580</v>
      </c>
      <c r="X31" s="14">
        <f t="shared" si="3"/>
        <v>158550</v>
      </c>
      <c r="Y31" s="14">
        <f>SUM(Q31:X31)</f>
        <v>2706890</v>
      </c>
      <c r="Z31" s="14">
        <f>P31-Y31</f>
        <v>7731010</v>
      </c>
      <c r="AA31" s="4">
        <v>1</v>
      </c>
    </row>
    <row r="32" spans="1:27" ht="12.95" customHeight="1">
      <c r="A32" s="3" t="s">
        <v>29</v>
      </c>
      <c r="B32" s="3" t="s">
        <v>30</v>
      </c>
      <c r="C32" s="3" t="s">
        <v>35</v>
      </c>
      <c r="D32" s="3" t="s">
        <v>36</v>
      </c>
      <c r="E32" s="13">
        <v>44780</v>
      </c>
      <c r="F32" s="13"/>
      <c r="G32" s="14">
        <v>5732920</v>
      </c>
      <c r="H32" s="14">
        <v>1850140</v>
      </c>
      <c r="I32" s="14">
        <f>ROUNDUP((G32+K32+L32)/209*4*1.5,-1)</f>
        <v>170330</v>
      </c>
      <c r="J32" s="14">
        <v>0</v>
      </c>
      <c r="K32" s="14">
        <v>0</v>
      </c>
      <c r="L32" s="14">
        <v>200000</v>
      </c>
      <c r="M32" s="14">
        <v>0</v>
      </c>
      <c r="N32" s="14">
        <v>0</v>
      </c>
      <c r="O32" s="15">
        <f>SUM(G32:N32)-L32-M32-N32</f>
        <v>7753390</v>
      </c>
      <c r="P32" s="15">
        <f>SUM(G32:N32)</f>
        <v>7953390</v>
      </c>
      <c r="Q32" s="16">
        <v>341230</v>
      </c>
      <c r="R32" s="14">
        <v>268810</v>
      </c>
      <c r="S32" s="14">
        <v>0</v>
      </c>
      <c r="T32" s="16">
        <v>34810</v>
      </c>
      <c r="U32" s="14">
        <v>0</v>
      </c>
      <c r="V32" s="16">
        <v>68240</v>
      </c>
      <c r="W32" s="14">
        <f>IFERROR((ROUNDDOWN((IF(O32&gt;=1060000,VLOOKUP(INT(O32),간이세액표!$A$1:$M$664,AA32+2)+IF(O32&gt;45000000,13249600+MAX(0,(O32-45000000)*98%*42%),IF(O32&gt;28000000,6585600+MAX(0,(O32-28000000)*98%*40%),IF(O32&gt;14000000,1372000+MAX(0,(O32-14000000)*98%*38%),IF(O32&gt;10000000,MAX(0,(O32-10000000)*98%*35%))))),0)),-1)),0)</f>
        <v>900540</v>
      </c>
      <c r="X32" s="14">
        <f t="shared" si="3"/>
        <v>90050</v>
      </c>
      <c r="Y32" s="14">
        <f>SUM(Q32:X32)</f>
        <v>1703680</v>
      </c>
      <c r="Z32" s="14">
        <f>P32-Y32</f>
        <v>6249710</v>
      </c>
      <c r="AA32" s="4">
        <v>1</v>
      </c>
    </row>
    <row r="33" spans="1:27" ht="12.95" customHeight="1">
      <c r="A33" s="3" t="s">
        <v>29</v>
      </c>
      <c r="B33" s="3" t="s">
        <v>30</v>
      </c>
      <c r="C33" s="3" t="s">
        <v>37</v>
      </c>
      <c r="D33" s="3" t="s">
        <v>38</v>
      </c>
      <c r="E33" s="13">
        <v>43532</v>
      </c>
      <c r="F33" s="13"/>
      <c r="G33" s="14">
        <v>4799800</v>
      </c>
      <c r="H33" s="14">
        <v>1559150</v>
      </c>
      <c r="I33" s="14">
        <f>ROUNDUP((G33+K33+L33)/209*4*1.5,-1)</f>
        <v>143540</v>
      </c>
      <c r="J33" s="14">
        <v>0</v>
      </c>
      <c r="K33" s="14">
        <v>0</v>
      </c>
      <c r="L33" s="14">
        <v>200000</v>
      </c>
      <c r="M33" s="14">
        <v>0</v>
      </c>
      <c r="N33" s="14">
        <v>0</v>
      </c>
      <c r="O33" s="15">
        <f>SUM(G33:N33)-L33-M33-N33</f>
        <v>6502490</v>
      </c>
      <c r="P33" s="15">
        <f>SUM(G33:N33)</f>
        <v>6702490</v>
      </c>
      <c r="Q33" s="16">
        <v>286150</v>
      </c>
      <c r="R33" s="14">
        <v>225420</v>
      </c>
      <c r="S33" s="14">
        <v>0</v>
      </c>
      <c r="T33" s="16">
        <v>29190</v>
      </c>
      <c r="U33" s="14">
        <v>0</v>
      </c>
      <c r="V33" s="16">
        <v>57230</v>
      </c>
      <c r="W33" s="14">
        <f>IFERROR((ROUNDDOWN((IF(O33&gt;=1060000,VLOOKUP(INT(O33),간이세액표!$A$1:$M$664,AA33+2)+IF(O33&gt;45000000,13249600+MAX(0,(O33-45000000)*98%*42%),IF(O33&gt;28000000,6585600+MAX(0,(O33-28000000)*98%*40%),IF(O33&gt;14000000,1372000+MAX(0,(O33-14000000)*98%*38%),IF(O33&gt;10000000,MAX(0,(O33-10000000)*98%*35%))))),0)),-1)),0)</f>
        <v>619300</v>
      </c>
      <c r="X33" s="14">
        <f t="shared" si="3"/>
        <v>61930</v>
      </c>
      <c r="Y33" s="14">
        <f>SUM(Q33:X33)</f>
        <v>1279220</v>
      </c>
      <c r="Z33" s="14">
        <f>P33-Y33</f>
        <v>5423270</v>
      </c>
      <c r="AA33" s="4">
        <v>1</v>
      </c>
    </row>
    <row r="34" spans="1:27" ht="12.95" customHeight="1">
      <c r="A34" s="3" t="s">
        <v>29</v>
      </c>
      <c r="B34" s="3" t="s">
        <v>30</v>
      </c>
      <c r="C34" s="3" t="s">
        <v>39</v>
      </c>
      <c r="D34" s="3" t="s">
        <v>40</v>
      </c>
      <c r="E34" s="13">
        <v>44446</v>
      </c>
      <c r="F34" s="13"/>
      <c r="G34" s="14">
        <v>3985100</v>
      </c>
      <c r="H34" s="14">
        <v>1305100</v>
      </c>
      <c r="I34" s="14">
        <f>ROUNDUP((G34+K34+L34)/209*4*1.5,-1)</f>
        <v>120150</v>
      </c>
      <c r="J34" s="14">
        <v>0</v>
      </c>
      <c r="K34" s="14">
        <v>0</v>
      </c>
      <c r="L34" s="14">
        <v>200000</v>
      </c>
      <c r="M34" s="14">
        <v>0</v>
      </c>
      <c r="N34" s="14">
        <v>0</v>
      </c>
      <c r="O34" s="15">
        <f>SUM(G34:N34)-L34-M34-N34</f>
        <v>5410350</v>
      </c>
      <c r="P34" s="15">
        <f>SUM(G34:N34)</f>
        <v>5610350</v>
      </c>
      <c r="Q34" s="16">
        <v>243460</v>
      </c>
      <c r="R34" s="14">
        <v>191790</v>
      </c>
      <c r="S34" s="14">
        <v>0</v>
      </c>
      <c r="T34" s="16">
        <v>24830</v>
      </c>
      <c r="U34" s="14">
        <v>0</v>
      </c>
      <c r="V34" s="16">
        <v>48690</v>
      </c>
      <c r="W34" s="14">
        <f>IFERROR((ROUNDDOWN((IF(O34&gt;=1060000,VLOOKUP(INT(O34),간이세액표!$A$1:$M$664,AA34+2)+IF(O34&gt;45000000,13249600+MAX(0,(O34-45000000)*98%*42%),IF(O34&gt;28000000,6585600+MAX(0,(O34-28000000)*98%*40%),IF(O34&gt;14000000,1372000+MAX(0,(O34-14000000)*98%*38%),IF(O34&gt;10000000,MAX(0,(O34-10000000)*98%*35%))))),0)),-1)),0)</f>
        <v>391570</v>
      </c>
      <c r="X34" s="14">
        <f t="shared" si="3"/>
        <v>39150</v>
      </c>
      <c r="Y34" s="14">
        <f>SUM(Q34:X34)</f>
        <v>939490</v>
      </c>
      <c r="Z34" s="14">
        <f>P34-Y34</f>
        <v>4670860</v>
      </c>
      <c r="AA34" s="4">
        <v>1</v>
      </c>
    </row>
    <row r="35" spans="1:27" ht="12.95" customHeight="1">
      <c r="A35" s="3" t="s">
        <v>29</v>
      </c>
      <c r="B35" s="3" t="s">
        <v>30</v>
      </c>
      <c r="C35" s="3" t="s">
        <v>41</v>
      </c>
      <c r="D35" s="3" t="s">
        <v>40</v>
      </c>
      <c r="E35" s="13">
        <v>43630</v>
      </c>
      <c r="F35" s="13"/>
      <c r="G35" s="14">
        <v>3565160</v>
      </c>
      <c r="H35" s="14">
        <v>1174140</v>
      </c>
      <c r="I35" s="14">
        <f>ROUNDUP((G35+K35+L35)/209*4*1.5,-1)</f>
        <v>108100</v>
      </c>
      <c r="J35" s="14">
        <v>0</v>
      </c>
      <c r="K35" s="14">
        <v>0</v>
      </c>
      <c r="L35" s="14">
        <v>200000</v>
      </c>
      <c r="M35" s="14">
        <v>0</v>
      </c>
      <c r="N35" s="14">
        <v>0</v>
      </c>
      <c r="O35" s="15">
        <f>SUM(G35:N35)-L35-M35-N35</f>
        <v>4847400</v>
      </c>
      <c r="P35" s="15">
        <f>SUM(G35:N35)</f>
        <v>5047400</v>
      </c>
      <c r="Q35" s="16">
        <v>213260</v>
      </c>
      <c r="R35" s="14">
        <v>168000</v>
      </c>
      <c r="S35" s="14">
        <v>0</v>
      </c>
      <c r="T35" s="16">
        <v>21750</v>
      </c>
      <c r="U35" s="14">
        <v>0</v>
      </c>
      <c r="V35" s="16">
        <v>42650</v>
      </c>
      <c r="W35" s="14">
        <f>IFERROR((ROUNDDOWN((IF(O35&gt;=1060000,VLOOKUP(INT(O35),간이세액표!$A$1:$M$664,AA35+2)+IF(O35&gt;45000000,13249600+MAX(0,(O35-45000000)*98%*42%),IF(O35&gt;28000000,6585600+MAX(0,(O35-28000000)*98%*40%),IF(O35&gt;14000000,1372000+MAX(0,(O35-14000000)*98%*38%),IF(O35&gt;10000000,MAX(0,(O35-10000000)*98%*35%))))),0)),-1)),0)</f>
        <v>313030</v>
      </c>
      <c r="X35" s="14">
        <f t="shared" si="3"/>
        <v>31300</v>
      </c>
      <c r="Y35" s="14">
        <f>SUM(Q35:X35)</f>
        <v>789990</v>
      </c>
      <c r="Z35" s="14">
        <f>P35-Y35</f>
        <v>4257410</v>
      </c>
      <c r="AA35" s="4">
        <v>1</v>
      </c>
    </row>
    <row r="36" spans="1:27" ht="12.95" customHeight="1">
      <c r="A36" s="3" t="s">
        <v>29</v>
      </c>
      <c r="B36" s="3" t="s">
        <v>30</v>
      </c>
      <c r="C36" s="3" t="s">
        <v>42</v>
      </c>
      <c r="D36" s="3" t="s">
        <v>40</v>
      </c>
      <c r="E36" s="13">
        <v>45269</v>
      </c>
      <c r="F36" s="13"/>
      <c r="G36" s="14">
        <v>3842330</v>
      </c>
      <c r="H36" s="14">
        <v>1260570</v>
      </c>
      <c r="I36" s="14">
        <v>0</v>
      </c>
      <c r="J36" s="14">
        <f>ROUNDUP((G36+K36+L36)/209*8*1.5,-1)</f>
        <v>232100</v>
      </c>
      <c r="K36" s="14">
        <v>0</v>
      </c>
      <c r="L36" s="14">
        <v>200000</v>
      </c>
      <c r="M36" s="14">
        <v>0</v>
      </c>
      <c r="N36" s="14">
        <v>0</v>
      </c>
      <c r="O36" s="15">
        <f>SUM(G36:N36)-L36-M36-N36</f>
        <v>5335000</v>
      </c>
      <c r="P36" s="15">
        <f>SUM(G36:N36)</f>
        <v>5535000</v>
      </c>
      <c r="Q36" s="16">
        <v>229630</v>
      </c>
      <c r="R36" s="14">
        <v>180890</v>
      </c>
      <c r="S36" s="14">
        <v>0</v>
      </c>
      <c r="T36" s="16">
        <v>23420</v>
      </c>
      <c r="U36" s="14">
        <v>0</v>
      </c>
      <c r="V36" s="16">
        <v>45920</v>
      </c>
      <c r="W36" s="14">
        <f>IFERROR((ROUNDDOWN((IF(O36&gt;=1060000,VLOOKUP(INT(O36),간이세액표!$A$1:$M$664,AA36+2)+IF(O36&gt;45000000,13249600+MAX(0,(O36-45000000)*98%*42%),IF(O36&gt;28000000,6585600+MAX(0,(O36-28000000)*98%*40%),IF(O36&gt;14000000,1372000+MAX(0,(O36-14000000)*98%*38%),IF(O36&gt;10000000,MAX(0,(O36-10000000)*98%*35%))))),0)),-1)),0)</f>
        <v>380350</v>
      </c>
      <c r="X36" s="14">
        <f t="shared" si="3"/>
        <v>38030</v>
      </c>
      <c r="Y36" s="14">
        <f>SUM(Q36:X36)</f>
        <v>898240</v>
      </c>
      <c r="Z36" s="14">
        <f>P36-Y36</f>
        <v>4636760</v>
      </c>
      <c r="AA36" s="4">
        <v>1</v>
      </c>
    </row>
    <row r="37" spans="1:27" ht="12.95" customHeight="1">
      <c r="A37" s="3" t="s">
        <v>29</v>
      </c>
      <c r="B37" s="3" t="s">
        <v>30</v>
      </c>
      <c r="C37" s="3" t="s">
        <v>43</v>
      </c>
      <c r="D37" s="3" t="s">
        <v>40</v>
      </c>
      <c r="E37" s="13">
        <v>42231</v>
      </c>
      <c r="F37" s="13"/>
      <c r="G37" s="14">
        <v>3728490</v>
      </c>
      <c r="H37" s="14">
        <v>1225070</v>
      </c>
      <c r="I37" s="14">
        <v>0</v>
      </c>
      <c r="J37" s="14">
        <f>ROUNDUP((G37+K37+L37)/209*8*1.5,-1)</f>
        <v>225560</v>
      </c>
      <c r="K37" s="14">
        <v>0</v>
      </c>
      <c r="L37" s="14">
        <v>200000</v>
      </c>
      <c r="M37" s="14">
        <v>0</v>
      </c>
      <c r="N37" s="14">
        <v>0</v>
      </c>
      <c r="O37" s="15">
        <f>SUM(G37:N37)-L37-M37-N37</f>
        <v>5179120</v>
      </c>
      <c r="P37" s="15">
        <f>SUM(G37:N37)</f>
        <v>5379120</v>
      </c>
      <c r="Q37" s="16">
        <v>222910</v>
      </c>
      <c r="R37" s="14">
        <v>175600</v>
      </c>
      <c r="S37" s="14">
        <v>0</v>
      </c>
      <c r="T37" s="16">
        <v>22740</v>
      </c>
      <c r="U37" s="14">
        <v>0</v>
      </c>
      <c r="V37" s="16">
        <v>44580</v>
      </c>
      <c r="W37" s="14">
        <f>IFERROR((ROUNDDOWN((IF(O37&gt;=1060000,VLOOKUP(INT(O37),간이세액표!$A$1:$M$664,AA37+2)+IF(O37&gt;45000000,13249600+MAX(0,(O37-45000000)*98%*42%),IF(O37&gt;28000000,6585600+MAX(0,(O37-28000000)*98%*40%),IF(O37&gt;14000000,1372000+MAX(0,(O37-14000000)*98%*38%),IF(O37&gt;10000000,MAX(0,(O37-10000000)*98%*35%))))),0)),-1)),0)</f>
        <v>357910</v>
      </c>
      <c r="X37" s="14">
        <f t="shared" si="3"/>
        <v>35790</v>
      </c>
      <c r="Y37" s="14">
        <f>SUM(Q37:X37)</f>
        <v>859530</v>
      </c>
      <c r="Z37" s="14">
        <f>P37-Y37</f>
        <v>4519590</v>
      </c>
      <c r="AA37" s="4">
        <v>1</v>
      </c>
    </row>
    <row r="38" spans="1:27" ht="12.95" customHeight="1">
      <c r="A38" s="3" t="s">
        <v>29</v>
      </c>
      <c r="B38" s="3" t="s">
        <v>30</v>
      </c>
      <c r="C38" s="3" t="s">
        <v>44</v>
      </c>
      <c r="D38" s="3" t="s">
        <v>45</v>
      </c>
      <c r="E38" s="13">
        <v>44927</v>
      </c>
      <c r="F38" s="13"/>
      <c r="G38" s="14">
        <v>3388610</v>
      </c>
      <c r="H38" s="14">
        <v>1119080</v>
      </c>
      <c r="I38" s="14">
        <v>0</v>
      </c>
      <c r="J38" s="14">
        <f>ROUNDUP((G38+K38+L38)/209*8*1.5,-1)</f>
        <v>206050</v>
      </c>
      <c r="K38" s="14">
        <v>0</v>
      </c>
      <c r="L38" s="14">
        <v>200000</v>
      </c>
      <c r="M38" s="14">
        <v>0</v>
      </c>
      <c r="N38" s="14">
        <v>0</v>
      </c>
      <c r="O38" s="15">
        <f>SUM(G38:N38)-L38-M38-N38</f>
        <v>4713740</v>
      </c>
      <c r="P38" s="15">
        <f>SUM(G38:N38)</f>
        <v>4913740</v>
      </c>
      <c r="Q38" s="16">
        <v>205160</v>
      </c>
      <c r="R38" s="14">
        <v>161620</v>
      </c>
      <c r="S38" s="14">
        <v>0</v>
      </c>
      <c r="T38" s="16">
        <v>20920</v>
      </c>
      <c r="U38" s="14">
        <v>0</v>
      </c>
      <c r="V38" s="16">
        <v>41030</v>
      </c>
      <c r="W38" s="14">
        <f>IFERROR((ROUNDDOWN((IF(O38&gt;=1060000,VLOOKUP(INT(O38),간이세액표!$A$1:$M$664,AA38+2)+IF(O38&gt;45000000,13249600+MAX(0,(O38-45000000)*98%*42%),IF(O38&gt;28000000,6585600+MAX(0,(O38-28000000)*98%*40%),IF(O38&gt;14000000,1372000+MAX(0,(O38-14000000)*98%*38%),IF(O38&gt;10000000,MAX(0,(O38-10000000)*98%*35%))))),0)),-1)),0)</f>
        <v>293390</v>
      </c>
      <c r="X38" s="14">
        <f t="shared" si="3"/>
        <v>29330</v>
      </c>
      <c r="Y38" s="14">
        <f>SUM(Q38:X38)</f>
        <v>751450</v>
      </c>
      <c r="Z38" s="14">
        <f>P38-Y38</f>
        <v>4162290</v>
      </c>
      <c r="AA38" s="4">
        <v>1</v>
      </c>
    </row>
    <row r="39" spans="1:27" ht="12.95" customHeight="1">
      <c r="A39" s="3" t="s">
        <v>29</v>
      </c>
      <c r="B39" s="3" t="s">
        <v>30</v>
      </c>
      <c r="C39" s="3" t="s">
        <v>46</v>
      </c>
      <c r="D39" s="3" t="s">
        <v>45</v>
      </c>
      <c r="E39" s="13">
        <v>44927</v>
      </c>
      <c r="F39" s="13"/>
      <c r="G39" s="14">
        <v>2888880</v>
      </c>
      <c r="H39" s="14">
        <v>963250</v>
      </c>
      <c r="I39" s="14">
        <v>0</v>
      </c>
      <c r="J39" s="14">
        <v>0</v>
      </c>
      <c r="K39" s="14">
        <v>0</v>
      </c>
      <c r="L39" s="14">
        <v>200000</v>
      </c>
      <c r="M39" s="14">
        <v>0</v>
      </c>
      <c r="N39" s="14">
        <v>0</v>
      </c>
      <c r="O39" s="15">
        <f>SUM(G39:N39)-L39-M39-N39</f>
        <v>3852130</v>
      </c>
      <c r="P39" s="15">
        <f>SUM(G39:N39)</f>
        <v>4052130</v>
      </c>
      <c r="Q39" s="16">
        <v>181320</v>
      </c>
      <c r="R39" s="14">
        <v>142840</v>
      </c>
      <c r="S39" s="14">
        <v>0</v>
      </c>
      <c r="T39" s="16">
        <v>18490</v>
      </c>
      <c r="U39" s="14">
        <v>0</v>
      </c>
      <c r="V39" s="16">
        <v>36260</v>
      </c>
      <c r="W39" s="14">
        <f>IFERROR((ROUNDDOWN((IF(O39&gt;=1060000,VLOOKUP(INT(O39),간이세액표!$A$1:$M$664,AA39+2)+IF(O39&gt;45000000,13249600+MAX(0,(O39-45000000)*98%*42%),IF(O39&gt;28000000,6585600+MAX(0,(O39-28000000)*98%*40%),IF(O39&gt;14000000,1372000+MAX(0,(O39-14000000)*98%*38%),IF(O39&gt;10000000,MAX(0,(O39-10000000)*98%*35%))))),0)),-1)),0)</f>
        <v>174600</v>
      </c>
      <c r="X39" s="14">
        <f t="shared" si="3"/>
        <v>17460</v>
      </c>
      <c r="Y39" s="14">
        <f>SUM(Q39:X39)</f>
        <v>570970</v>
      </c>
      <c r="Z39" s="14">
        <f>P39-Y39</f>
        <v>3481160</v>
      </c>
      <c r="AA39" s="4">
        <v>1</v>
      </c>
    </row>
    <row r="40" spans="1:27" ht="12.95" customHeight="1">
      <c r="A40" s="3" t="s">
        <v>29</v>
      </c>
      <c r="B40" s="3" t="s">
        <v>30</v>
      </c>
      <c r="C40" s="3" t="s">
        <v>47</v>
      </c>
      <c r="D40" s="3" t="s">
        <v>45</v>
      </c>
      <c r="E40" s="13">
        <v>45292</v>
      </c>
      <c r="F40" s="13"/>
      <c r="G40" s="14">
        <v>3362230</v>
      </c>
      <c r="H40" s="14">
        <v>1110860</v>
      </c>
      <c r="I40" s="14">
        <v>0</v>
      </c>
      <c r="J40" s="14">
        <v>0</v>
      </c>
      <c r="K40" s="14">
        <v>0</v>
      </c>
      <c r="L40" s="14">
        <v>200000</v>
      </c>
      <c r="M40" s="14">
        <v>0</v>
      </c>
      <c r="N40" s="14">
        <v>0</v>
      </c>
      <c r="O40" s="15">
        <f>SUM(G40:N40)-L40-M40-N40</f>
        <v>4473090</v>
      </c>
      <c r="P40" s="15">
        <f>SUM(G40:N40)</f>
        <v>4673090</v>
      </c>
      <c r="Q40" s="16">
        <v>210490</v>
      </c>
      <c r="R40" s="14">
        <v>165820</v>
      </c>
      <c r="S40" s="14">
        <v>0</v>
      </c>
      <c r="T40" s="16">
        <v>21470</v>
      </c>
      <c r="U40" s="14">
        <v>0</v>
      </c>
      <c r="V40" s="16">
        <v>42090</v>
      </c>
      <c r="W40" s="14">
        <f>IFERROR((ROUNDDOWN((IF(O40&gt;=1060000,VLOOKUP(INT(O40),간이세액표!$A$1:$M$664,AA40+2)+IF(O40&gt;45000000,13249600+MAX(0,(O40-45000000)*98%*42%),IF(O40&gt;28000000,6585600+MAX(0,(O40-28000000)*98%*40%),IF(O40&gt;14000000,1372000+MAX(0,(O40-14000000)*98%*38%),IF(O40&gt;10000000,MAX(0,(O40-10000000)*98%*35%))))),0)),-1)),0)</f>
        <v>257370</v>
      </c>
      <c r="X40" s="14">
        <f t="shared" si="3"/>
        <v>25730</v>
      </c>
      <c r="Y40" s="14">
        <f>SUM(Q40:X40)</f>
        <v>722970</v>
      </c>
      <c r="Z40" s="14">
        <f>P40-Y40</f>
        <v>3950120</v>
      </c>
      <c r="AA40" s="4">
        <v>1</v>
      </c>
    </row>
    <row r="41" spans="1:27" ht="12.95" customHeight="1">
      <c r="A41" s="3" t="s">
        <v>29</v>
      </c>
      <c r="B41" s="3" t="s">
        <v>30</v>
      </c>
      <c r="C41" s="3" t="s">
        <v>48</v>
      </c>
      <c r="D41" s="3" t="s">
        <v>45</v>
      </c>
      <c r="E41" s="13">
        <v>45292</v>
      </c>
      <c r="F41" s="13"/>
      <c r="G41" s="14">
        <v>2826910</v>
      </c>
      <c r="H41" s="14">
        <v>943920</v>
      </c>
      <c r="I41" s="14">
        <v>0</v>
      </c>
      <c r="J41" s="14">
        <f>ROUNDUP((G41+K41+L41)/209*8*1.5,-1)</f>
        <v>173800</v>
      </c>
      <c r="K41" s="14">
        <v>0</v>
      </c>
      <c r="L41" s="14">
        <v>200000</v>
      </c>
      <c r="M41" s="14">
        <v>0</v>
      </c>
      <c r="N41" s="14">
        <v>0</v>
      </c>
      <c r="O41" s="15">
        <f>SUM(G41:N41)-L41-M41-N41</f>
        <v>3944630</v>
      </c>
      <c r="P41" s="15">
        <f>SUM(G41:N41)</f>
        <v>4144630</v>
      </c>
      <c r="Q41" s="16">
        <v>171640</v>
      </c>
      <c r="R41" s="14">
        <v>135210</v>
      </c>
      <c r="S41" s="14">
        <v>0</v>
      </c>
      <c r="T41" s="16">
        <v>17500</v>
      </c>
      <c r="U41" s="14">
        <v>0</v>
      </c>
      <c r="V41" s="16">
        <v>34320</v>
      </c>
      <c r="W41" s="14">
        <f>IFERROR((ROUNDDOWN((IF(O41&gt;=1060000,VLOOKUP(INT(O41),간이세액표!$A$1:$M$664,AA41+2)+IF(O41&gt;45000000,13249600+MAX(0,(O41-45000000)*98%*42%),IF(O41&gt;28000000,6585600+MAX(0,(O41-28000000)*98%*40%),IF(O41&gt;14000000,1372000+MAX(0,(O41-14000000)*98%*38%),IF(O41&gt;10000000,MAX(0,(O41-10000000)*98%*35%))))),0)),-1)),0)</f>
        <v>187950</v>
      </c>
      <c r="X41" s="14">
        <f t="shared" si="3"/>
        <v>18790</v>
      </c>
      <c r="Y41" s="14">
        <f>SUM(Q41:X41)</f>
        <v>565410</v>
      </c>
      <c r="Z41" s="14">
        <f>P41-Y41</f>
        <v>3579220</v>
      </c>
      <c r="AA41" s="4">
        <v>1</v>
      </c>
    </row>
    <row r="42" spans="1:27" ht="12.95" customHeight="1">
      <c r="A42" s="19" t="s">
        <v>30</v>
      </c>
      <c r="B42" s="20"/>
      <c r="C42" s="20"/>
      <c r="D42" s="20"/>
      <c r="E42" s="20"/>
      <c r="F42" s="21"/>
      <c r="G42" s="17">
        <f>SUM(G30:G41)</f>
        <v>57627100</v>
      </c>
      <c r="H42" s="17">
        <f t="shared" ref="H42:Z42" si="4">SUM(H30:H41)</f>
        <v>14992510</v>
      </c>
      <c r="I42" s="17">
        <f t="shared" si="4"/>
        <v>542120</v>
      </c>
      <c r="J42" s="17">
        <f t="shared" si="4"/>
        <v>837510</v>
      </c>
      <c r="K42" s="17">
        <f t="shared" si="4"/>
        <v>750000</v>
      </c>
      <c r="L42" s="17">
        <f t="shared" si="4"/>
        <v>2400000</v>
      </c>
      <c r="M42" s="17">
        <f t="shared" si="4"/>
        <v>200000</v>
      </c>
      <c r="N42" s="17">
        <f t="shared" si="4"/>
        <v>100000</v>
      </c>
      <c r="O42" s="17">
        <f t="shared" si="4"/>
        <v>74749240</v>
      </c>
      <c r="P42" s="17">
        <f t="shared" si="4"/>
        <v>77449240</v>
      </c>
      <c r="Q42" s="17">
        <f t="shared" si="4"/>
        <v>3328450</v>
      </c>
      <c r="R42" s="17">
        <f t="shared" si="4"/>
        <v>2622050</v>
      </c>
      <c r="S42" s="17">
        <f t="shared" si="4"/>
        <v>0</v>
      </c>
      <c r="T42" s="17">
        <f t="shared" si="4"/>
        <v>339490</v>
      </c>
      <c r="U42" s="17">
        <f t="shared" si="4"/>
        <v>0</v>
      </c>
      <c r="V42" s="17">
        <f t="shared" si="4"/>
        <v>553150</v>
      </c>
      <c r="W42" s="17">
        <f t="shared" si="4"/>
        <v>7823080</v>
      </c>
      <c r="X42" s="17">
        <f t="shared" si="4"/>
        <v>782250</v>
      </c>
      <c r="Y42" s="17">
        <f t="shared" si="4"/>
        <v>15448470</v>
      </c>
      <c r="Z42" s="17">
        <f t="shared" si="4"/>
        <v>62000770</v>
      </c>
    </row>
    <row r="43" spans="1:27" ht="12.95" customHeight="1">
      <c r="A43" s="3" t="s">
        <v>49</v>
      </c>
      <c r="B43" s="3" t="s">
        <v>50</v>
      </c>
      <c r="C43" s="3" t="s">
        <v>51</v>
      </c>
      <c r="D43" s="3" t="s">
        <v>32</v>
      </c>
      <c r="E43" s="13">
        <v>44372</v>
      </c>
      <c r="F43" s="13"/>
      <c r="G43" s="14">
        <v>12000000</v>
      </c>
      <c r="H43" s="14">
        <v>0</v>
      </c>
      <c r="I43" s="14">
        <v>0</v>
      </c>
      <c r="J43" s="14">
        <v>0</v>
      </c>
      <c r="K43" s="14">
        <v>500000</v>
      </c>
      <c r="L43" s="14">
        <v>200000</v>
      </c>
      <c r="M43" s="14">
        <v>200000</v>
      </c>
      <c r="N43" s="14">
        <v>100000</v>
      </c>
      <c r="O43" s="15">
        <f>SUM(G43:N43)-L43-M43-N43</f>
        <v>12500000</v>
      </c>
      <c r="P43" s="15">
        <f>SUM(G43:N43)</f>
        <v>13000000</v>
      </c>
      <c r="Q43" s="16">
        <v>562500</v>
      </c>
      <c r="R43" s="14">
        <v>443120</v>
      </c>
      <c r="S43" s="14">
        <v>0</v>
      </c>
      <c r="T43" s="16">
        <v>57380</v>
      </c>
      <c r="U43" s="14">
        <v>0</v>
      </c>
      <c r="V43" s="16">
        <v>0</v>
      </c>
      <c r="W43" s="14">
        <f>IFERROR((ROUNDDOWN((IF(O43&gt;=1060000,VLOOKUP(INT(O43),간이세액표!$A$1:$M$664,AA43+2)+IF(O43&gt;45000000,13249600+MAX(0,(O43-45000000)*98%*42%),IF(O43&gt;28000000,6585600+MAX(0,(O43-28000000)*98%*40%),IF(O43&gt;14000000,1372000+MAX(0,(O43-14000000)*98%*38%),IF(O43&gt;10000000,MAX(0,(O43-10000000)*98%*35%))))),0)),-1)),0)</f>
        <v>2361490</v>
      </c>
      <c r="X43" s="14">
        <f t="shared" ref="X43:X53" si="5">ROUNDDOWN(W43*10%,-1)</f>
        <v>236140</v>
      </c>
      <c r="Y43" s="14">
        <f>SUM(Q43:X43)</f>
        <v>3660630</v>
      </c>
      <c r="Z43" s="14">
        <f>P43-Y43</f>
        <v>9339370</v>
      </c>
      <c r="AA43" s="4">
        <v>1</v>
      </c>
    </row>
    <row r="44" spans="1:27" ht="12.95" customHeight="1">
      <c r="A44" s="3" t="s">
        <v>49</v>
      </c>
      <c r="B44" s="3" t="s">
        <v>50</v>
      </c>
      <c r="C44" s="3" t="s">
        <v>52</v>
      </c>
      <c r="D44" s="3" t="s">
        <v>36</v>
      </c>
      <c r="E44" s="13">
        <v>43780</v>
      </c>
      <c r="F44" s="13"/>
      <c r="G44" s="14">
        <v>5250380</v>
      </c>
      <c r="H44" s="14">
        <v>1699660</v>
      </c>
      <c r="I44" s="14">
        <v>0</v>
      </c>
      <c r="J44" s="14">
        <v>0</v>
      </c>
      <c r="K44" s="14">
        <v>0</v>
      </c>
      <c r="L44" s="14">
        <v>200000</v>
      </c>
      <c r="M44" s="14">
        <v>0</v>
      </c>
      <c r="N44" s="14">
        <v>0</v>
      </c>
      <c r="O44" s="15">
        <f>SUM(G44:N44)-L44-M44-N44</f>
        <v>6950040</v>
      </c>
      <c r="P44" s="15">
        <f>SUM(G44:N44)</f>
        <v>7150040</v>
      </c>
      <c r="Q44" s="16">
        <v>312750</v>
      </c>
      <c r="R44" s="14">
        <v>246370</v>
      </c>
      <c r="S44" s="14">
        <v>0</v>
      </c>
      <c r="T44" s="16">
        <v>31900</v>
      </c>
      <c r="U44" s="14">
        <v>0</v>
      </c>
      <c r="V44" s="16">
        <v>62550</v>
      </c>
      <c r="W44" s="14">
        <f>IFERROR((ROUNDDOWN((IF(O44&gt;=1060000,VLOOKUP(INT(O44),간이세액표!$A$1:$M$664,AA44+2)+IF(O44&gt;45000000,13249600+MAX(0,(O44-45000000)*98%*42%),IF(O44&gt;28000000,6585600+MAX(0,(O44-28000000)*98%*40%),IF(O44&gt;14000000,1372000+MAX(0,(O44-14000000)*98%*38%),IF(O44&gt;10000000,MAX(0,(O44-10000000)*98%*35%))))),0)),-1)),0)</f>
        <v>719100</v>
      </c>
      <c r="X44" s="14">
        <f t="shared" si="5"/>
        <v>71910</v>
      </c>
      <c r="Y44" s="14">
        <f>SUM(Q44:X44)</f>
        <v>1444580</v>
      </c>
      <c r="Z44" s="14">
        <f>P44-Y44</f>
        <v>5705460</v>
      </c>
      <c r="AA44" s="4">
        <v>1</v>
      </c>
    </row>
    <row r="45" spans="1:27" ht="12.95" customHeight="1">
      <c r="A45" s="3" t="s">
        <v>49</v>
      </c>
      <c r="B45" s="3" t="s">
        <v>50</v>
      </c>
      <c r="C45" s="3" t="s">
        <v>53</v>
      </c>
      <c r="D45" s="3" t="s">
        <v>38</v>
      </c>
      <c r="E45" s="13">
        <v>45279</v>
      </c>
      <c r="F45" s="13"/>
      <c r="G45" s="14">
        <v>4827970</v>
      </c>
      <c r="H45" s="14">
        <v>1567940</v>
      </c>
      <c r="I45" s="14">
        <v>0</v>
      </c>
      <c r="J45" s="14">
        <v>0</v>
      </c>
      <c r="K45" s="14">
        <v>0</v>
      </c>
      <c r="L45" s="14">
        <v>200000</v>
      </c>
      <c r="M45" s="14">
        <v>0</v>
      </c>
      <c r="N45" s="14">
        <v>0</v>
      </c>
      <c r="O45" s="15">
        <f>SUM(G45:N45)-L45-M45-N45</f>
        <v>6395910</v>
      </c>
      <c r="P45" s="15">
        <f>SUM(G45:N45)</f>
        <v>6595910</v>
      </c>
      <c r="Q45" s="16">
        <v>287810</v>
      </c>
      <c r="R45" s="14">
        <v>226730</v>
      </c>
      <c r="S45" s="14">
        <v>0</v>
      </c>
      <c r="T45" s="16">
        <v>29360</v>
      </c>
      <c r="U45" s="14">
        <v>0</v>
      </c>
      <c r="V45" s="16">
        <v>57560</v>
      </c>
      <c r="W45" s="14">
        <f>IFERROR((ROUNDDOWN((IF(O45&gt;=1060000,VLOOKUP(INT(O45),간이세액표!$A$1:$M$664,AA45+2)+IF(O45&gt;45000000,13249600+MAX(0,(O45-45000000)*98%*42%),IF(O45&gt;28000000,6585600+MAX(0,(O45-28000000)*98%*40%),IF(O45&gt;14000000,1372000+MAX(0,(O45-14000000)*98%*38%),IF(O45&gt;10000000,MAX(0,(O45-10000000)*98%*35%))))),0)),-1)),0)</f>
        <v>592090</v>
      </c>
      <c r="X45" s="14">
        <f t="shared" si="5"/>
        <v>59200</v>
      </c>
      <c r="Y45" s="14">
        <f>SUM(Q45:X45)</f>
        <v>1252750</v>
      </c>
      <c r="Z45" s="14">
        <f>P45-Y45</f>
        <v>5343160</v>
      </c>
      <c r="AA45" s="4">
        <v>1</v>
      </c>
    </row>
    <row r="46" spans="1:27" ht="12.95" customHeight="1">
      <c r="A46" s="3" t="s">
        <v>49</v>
      </c>
      <c r="B46" s="3" t="s">
        <v>50</v>
      </c>
      <c r="C46" s="3" t="s">
        <v>54</v>
      </c>
      <c r="D46" s="3" t="s">
        <v>40</v>
      </c>
      <c r="E46" s="13">
        <v>43410</v>
      </c>
      <c r="F46" s="13"/>
      <c r="G46" s="14">
        <v>3975870</v>
      </c>
      <c r="H46" s="14">
        <v>1302220</v>
      </c>
      <c r="I46" s="14">
        <f>ROUNDUP((G46+K46+L46)/209*4*1.5,-1)</f>
        <v>119890</v>
      </c>
      <c r="J46" s="14">
        <v>0</v>
      </c>
      <c r="K46" s="14">
        <v>0</v>
      </c>
      <c r="L46" s="14">
        <v>200000</v>
      </c>
      <c r="M46" s="14">
        <v>0</v>
      </c>
      <c r="N46" s="14">
        <v>0</v>
      </c>
      <c r="O46" s="15">
        <f>SUM(G46:N46)-L46-M46-N46</f>
        <v>5397980</v>
      </c>
      <c r="P46" s="15">
        <f>SUM(G46:N46)</f>
        <v>5597980</v>
      </c>
      <c r="Q46" s="16">
        <v>237510</v>
      </c>
      <c r="R46" s="14">
        <v>187100</v>
      </c>
      <c r="S46" s="14">
        <v>0</v>
      </c>
      <c r="T46" s="16">
        <v>24220</v>
      </c>
      <c r="U46" s="14">
        <v>0</v>
      </c>
      <c r="V46" s="16">
        <v>47500</v>
      </c>
      <c r="W46" s="14">
        <f>IFERROR((ROUNDDOWN((IF(O46&gt;=1060000,VLOOKUP(INT(O46),간이세액표!$A$1:$M$664,AA46+2)+IF(O46&gt;45000000,13249600+MAX(0,(O46-45000000)*98%*42%),IF(O46&gt;28000000,6585600+MAX(0,(O46-28000000)*98%*40%),IF(O46&gt;14000000,1372000+MAX(0,(O46-14000000)*98%*38%),IF(O46&gt;10000000,MAX(0,(O46-10000000)*98%*35%))))),0)),-1)),0)</f>
        <v>388760</v>
      </c>
      <c r="X46" s="14">
        <f t="shared" si="5"/>
        <v>38870</v>
      </c>
      <c r="Y46" s="14">
        <f>SUM(Q46:X46)</f>
        <v>923960</v>
      </c>
      <c r="Z46" s="14">
        <f>P46-Y46</f>
        <v>4674020</v>
      </c>
      <c r="AA46" s="4">
        <v>1</v>
      </c>
    </row>
    <row r="47" spans="1:27" ht="12.95" customHeight="1">
      <c r="A47" s="3" t="s">
        <v>49</v>
      </c>
      <c r="B47" s="3" t="s">
        <v>50</v>
      </c>
      <c r="C47" s="3" t="s">
        <v>55</v>
      </c>
      <c r="D47" s="3" t="s">
        <v>40</v>
      </c>
      <c r="E47" s="13">
        <v>45210</v>
      </c>
      <c r="F47" s="13"/>
      <c r="G47" s="14">
        <v>3836570</v>
      </c>
      <c r="H47" s="14">
        <v>1258780</v>
      </c>
      <c r="I47" s="14">
        <f>ROUNDUP((G47+K47+L47)/209*4*1.5,-1)</f>
        <v>115890</v>
      </c>
      <c r="J47" s="14">
        <v>0</v>
      </c>
      <c r="K47" s="14">
        <v>0</v>
      </c>
      <c r="L47" s="14">
        <v>200000</v>
      </c>
      <c r="M47" s="14">
        <v>0</v>
      </c>
      <c r="N47" s="14">
        <v>0</v>
      </c>
      <c r="O47" s="15">
        <f>SUM(G47:N47)-L47-M47-N47</f>
        <v>5211240</v>
      </c>
      <c r="P47" s="15">
        <f>SUM(G47:N47)</f>
        <v>5411240</v>
      </c>
      <c r="Q47" s="16">
        <v>229290</v>
      </c>
      <c r="R47" s="14">
        <v>180630</v>
      </c>
      <c r="S47" s="14">
        <v>0</v>
      </c>
      <c r="T47" s="16">
        <v>23390</v>
      </c>
      <c r="U47" s="14">
        <v>0</v>
      </c>
      <c r="V47" s="16">
        <v>45850</v>
      </c>
      <c r="W47" s="14">
        <f>IFERROR((ROUNDDOWN((IF(O47&gt;=1060000,VLOOKUP(INT(O47),간이세액표!$A$1:$M$664,AA47+2)+IF(O47&gt;45000000,13249600+MAX(0,(O47-45000000)*98%*42%),IF(O47&gt;28000000,6585600+MAX(0,(O47-28000000)*98%*40%),IF(O47&gt;14000000,1372000+MAX(0,(O47-14000000)*98%*38%),IF(O47&gt;10000000,MAX(0,(O47-10000000)*98%*35%))))),0)),-1)),0)</f>
        <v>363520</v>
      </c>
      <c r="X47" s="14">
        <f t="shared" si="5"/>
        <v>36350</v>
      </c>
      <c r="Y47" s="14">
        <f>SUM(Q47:X47)</f>
        <v>879030</v>
      </c>
      <c r="Z47" s="14">
        <f>P47-Y47</f>
        <v>4532210</v>
      </c>
      <c r="AA47" s="4">
        <v>1</v>
      </c>
    </row>
    <row r="48" spans="1:27" ht="12.95" customHeight="1">
      <c r="A48" s="3" t="s">
        <v>49</v>
      </c>
      <c r="B48" s="3" t="s">
        <v>50</v>
      </c>
      <c r="C48" s="3" t="s">
        <v>56</v>
      </c>
      <c r="D48" s="3" t="s">
        <v>40</v>
      </c>
      <c r="E48" s="13">
        <v>43177</v>
      </c>
      <c r="F48" s="13"/>
      <c r="G48" s="14">
        <v>3917240</v>
      </c>
      <c r="H48" s="14">
        <v>1283930</v>
      </c>
      <c r="I48" s="14">
        <v>0</v>
      </c>
      <c r="J48" s="14">
        <f>ROUNDUP((G48+K48+L48)/209*8*1.5,-1)</f>
        <v>236400</v>
      </c>
      <c r="K48" s="14">
        <v>0</v>
      </c>
      <c r="L48" s="14">
        <v>200000</v>
      </c>
      <c r="M48" s="14">
        <v>0</v>
      </c>
      <c r="N48" s="14">
        <v>0</v>
      </c>
      <c r="O48" s="15">
        <f>SUM(G48:N48)-L48-M48-N48</f>
        <v>5437570</v>
      </c>
      <c r="P48" s="15">
        <f>SUM(G48:N48)</f>
        <v>5637570</v>
      </c>
      <c r="Q48" s="16">
        <v>234050</v>
      </c>
      <c r="R48" s="14">
        <v>184380</v>
      </c>
      <c r="S48" s="14">
        <v>0</v>
      </c>
      <c r="T48" s="16">
        <v>23870</v>
      </c>
      <c r="U48" s="14">
        <v>0</v>
      </c>
      <c r="V48" s="16">
        <v>46810</v>
      </c>
      <c r="W48" s="14">
        <f>IFERROR((ROUNDDOWN((IF(O48&gt;=1060000,VLOOKUP(INT(O48),간이세액표!$A$1:$M$664,AA48+2)+IF(O48&gt;45000000,13249600+MAX(0,(O48-45000000)*98%*42%),IF(O48&gt;28000000,6585600+MAX(0,(O48-28000000)*98%*40%),IF(O48&gt;14000000,1372000+MAX(0,(O48-14000000)*98%*38%),IF(O48&gt;10000000,MAX(0,(O48-10000000)*98%*35%))))),0)),-1)),0)</f>
        <v>394370</v>
      </c>
      <c r="X48" s="14">
        <f t="shared" si="5"/>
        <v>39430</v>
      </c>
      <c r="Y48" s="14">
        <f>SUM(Q48:X48)</f>
        <v>922910</v>
      </c>
      <c r="Z48" s="14">
        <f>P48-Y48</f>
        <v>4714660</v>
      </c>
      <c r="AA48" s="4">
        <v>1</v>
      </c>
    </row>
    <row r="49" spans="1:27" ht="12.95" customHeight="1">
      <c r="A49" s="3" t="s">
        <v>49</v>
      </c>
      <c r="B49" s="3" t="s">
        <v>50</v>
      </c>
      <c r="C49" s="3" t="s">
        <v>57</v>
      </c>
      <c r="D49" s="3" t="s">
        <v>40</v>
      </c>
      <c r="E49" s="13">
        <v>44428</v>
      </c>
      <c r="F49" s="13"/>
      <c r="G49" s="14">
        <v>3637400</v>
      </c>
      <c r="H49" s="14">
        <v>1196670</v>
      </c>
      <c r="I49" s="14">
        <v>0</v>
      </c>
      <c r="J49" s="14">
        <v>0</v>
      </c>
      <c r="K49" s="14">
        <v>0</v>
      </c>
      <c r="L49" s="14">
        <v>200000</v>
      </c>
      <c r="M49" s="14">
        <v>0</v>
      </c>
      <c r="N49" s="14">
        <v>0</v>
      </c>
      <c r="O49" s="15">
        <f>SUM(G49:N49)-L49-M49-N49</f>
        <v>4834070</v>
      </c>
      <c r="P49" s="15">
        <f>SUM(G49:N49)</f>
        <v>5034070</v>
      </c>
      <c r="Q49" s="16">
        <v>217530</v>
      </c>
      <c r="R49" s="14">
        <v>171360</v>
      </c>
      <c r="S49" s="14">
        <v>0</v>
      </c>
      <c r="T49" s="16">
        <v>22190</v>
      </c>
      <c r="U49" s="14">
        <v>0</v>
      </c>
      <c r="V49" s="16">
        <v>43500</v>
      </c>
      <c r="W49" s="14">
        <f>IFERROR((ROUNDDOWN((IF(O49&gt;=1060000,VLOOKUP(INT(O49),간이세액표!$A$1:$M$664,AA49+2)+IF(O49&gt;45000000,13249600+MAX(0,(O49-45000000)*98%*42%),IF(O49&gt;28000000,6585600+MAX(0,(O49-28000000)*98%*40%),IF(O49&gt;14000000,1372000+MAX(0,(O49-14000000)*98%*38%),IF(O49&gt;10000000,MAX(0,(O49-10000000)*98%*35%))))),0)),-1)),0)</f>
        <v>310220</v>
      </c>
      <c r="X49" s="14">
        <f t="shared" si="5"/>
        <v>31020</v>
      </c>
      <c r="Y49" s="14">
        <f>SUM(Q49:X49)</f>
        <v>795820</v>
      </c>
      <c r="Z49" s="14">
        <f>P49-Y49</f>
        <v>4238250</v>
      </c>
      <c r="AA49" s="4">
        <v>1</v>
      </c>
    </row>
    <row r="50" spans="1:27" ht="12.95" customHeight="1">
      <c r="A50" s="3" t="s">
        <v>49</v>
      </c>
      <c r="B50" s="3" t="s">
        <v>50</v>
      </c>
      <c r="C50" s="3" t="s">
        <v>58</v>
      </c>
      <c r="D50" s="3" t="s">
        <v>45</v>
      </c>
      <c r="E50" s="13">
        <v>44927</v>
      </c>
      <c r="F50" s="13"/>
      <c r="G50" s="14">
        <v>2566000</v>
      </c>
      <c r="H50" s="14">
        <v>862560</v>
      </c>
      <c r="I50" s="14">
        <v>0</v>
      </c>
      <c r="J50" s="14">
        <f>ROUNDUP((G50+K50+L50)/209*8*1.5,-1)</f>
        <v>158820</v>
      </c>
      <c r="K50" s="14">
        <v>0</v>
      </c>
      <c r="L50" s="14">
        <v>200000</v>
      </c>
      <c r="M50" s="14">
        <v>0</v>
      </c>
      <c r="N50" s="14">
        <v>0</v>
      </c>
      <c r="O50" s="15">
        <f>SUM(G50:N50)-L50-M50-N50</f>
        <v>3587380</v>
      </c>
      <c r="P50" s="15">
        <f>SUM(G50:N50)</f>
        <v>3787380</v>
      </c>
      <c r="Q50" s="16">
        <v>158750</v>
      </c>
      <c r="R50" s="14">
        <v>125060</v>
      </c>
      <c r="S50" s="14">
        <v>0</v>
      </c>
      <c r="T50" s="16">
        <v>16190</v>
      </c>
      <c r="U50" s="14">
        <v>0</v>
      </c>
      <c r="V50" s="16">
        <v>31750</v>
      </c>
      <c r="W50" s="14">
        <f>IFERROR((ROUNDDOWN((IF(O50&gt;=1060000,VLOOKUP(INT(O50),간이세액표!$A$1:$M$664,AA50+2)+IF(O50&gt;45000000,13249600+MAX(0,(O50-45000000)*98%*42%),IF(O50&gt;28000000,6585600+MAX(0,(O50-28000000)*98%*40%),IF(O50&gt;14000000,1372000+MAX(0,(O50-14000000)*98%*38%),IF(O50&gt;10000000,MAX(0,(O50-10000000)*98%*35%))))),0)),-1)),0)</f>
        <v>137000</v>
      </c>
      <c r="X50" s="14">
        <f t="shared" si="5"/>
        <v>13700</v>
      </c>
      <c r="Y50" s="14">
        <f>SUM(Q50:X50)</f>
        <v>482450</v>
      </c>
      <c r="Z50" s="14">
        <f>P50-Y50</f>
        <v>3304930</v>
      </c>
      <c r="AA50" s="4">
        <v>1</v>
      </c>
    </row>
    <row r="51" spans="1:27" ht="12.95" customHeight="1">
      <c r="A51" s="3" t="s">
        <v>49</v>
      </c>
      <c r="B51" s="3" t="s">
        <v>50</v>
      </c>
      <c r="C51" s="3" t="s">
        <v>59</v>
      </c>
      <c r="D51" s="3" t="s">
        <v>45</v>
      </c>
      <c r="E51" s="13">
        <v>44927</v>
      </c>
      <c r="F51" s="13"/>
      <c r="G51" s="14">
        <v>2642010</v>
      </c>
      <c r="H51" s="14">
        <v>886260</v>
      </c>
      <c r="I51" s="14">
        <v>0</v>
      </c>
      <c r="J51" s="14">
        <f>ROUNDUP((G51+K51+L51)/209*8*1.5,-1)</f>
        <v>163180</v>
      </c>
      <c r="K51" s="14">
        <v>0</v>
      </c>
      <c r="L51" s="14">
        <v>200000</v>
      </c>
      <c r="M51" s="14">
        <v>0</v>
      </c>
      <c r="N51" s="14">
        <v>0</v>
      </c>
      <c r="O51" s="15">
        <f>SUM(G51:N51)-L51-M51-N51</f>
        <v>3691450</v>
      </c>
      <c r="P51" s="15">
        <f>SUM(G51:N51)</f>
        <v>3891450</v>
      </c>
      <c r="Q51" s="16">
        <v>163360</v>
      </c>
      <c r="R51" s="14">
        <v>128690</v>
      </c>
      <c r="S51" s="14">
        <v>0</v>
      </c>
      <c r="T51" s="16">
        <v>16660</v>
      </c>
      <c r="U51" s="14">
        <v>0</v>
      </c>
      <c r="V51" s="16">
        <v>32670</v>
      </c>
      <c r="W51" s="14">
        <f>IFERROR((ROUNDDOWN((IF(O51&gt;=1060000,VLOOKUP(INT(O51),간이세액표!$A$1:$M$664,AA51+2)+IF(O51&gt;45000000,13249600+MAX(0,(O51-45000000)*98%*42%),IF(O51&gt;28000000,6585600+MAX(0,(O51-28000000)*98%*40%),IF(O51&gt;14000000,1372000+MAX(0,(O51-14000000)*98%*38%),IF(O51&gt;10000000,MAX(0,(O51-10000000)*98%*35%))))),0)),-1)),0)</f>
        <v>149220</v>
      </c>
      <c r="X51" s="14">
        <f t="shared" si="5"/>
        <v>14920</v>
      </c>
      <c r="Y51" s="14">
        <f>SUM(Q51:X51)</f>
        <v>505520</v>
      </c>
      <c r="Z51" s="14">
        <f>P51-Y51</f>
        <v>3385930</v>
      </c>
      <c r="AA51" s="4">
        <v>1</v>
      </c>
    </row>
    <row r="52" spans="1:27" ht="12.95" customHeight="1">
      <c r="A52" s="3" t="s">
        <v>49</v>
      </c>
      <c r="B52" s="3" t="s">
        <v>50</v>
      </c>
      <c r="C52" s="3" t="s">
        <v>60</v>
      </c>
      <c r="D52" s="3" t="s">
        <v>45</v>
      </c>
      <c r="E52" s="13">
        <v>45292</v>
      </c>
      <c r="F52" s="13"/>
      <c r="G52" s="14">
        <v>2660620</v>
      </c>
      <c r="H52" s="14">
        <v>892070</v>
      </c>
      <c r="I52" s="14">
        <v>0</v>
      </c>
      <c r="J52" s="14">
        <v>0</v>
      </c>
      <c r="K52" s="14">
        <v>0</v>
      </c>
      <c r="L52" s="14">
        <v>200000</v>
      </c>
      <c r="M52" s="14">
        <v>0</v>
      </c>
      <c r="N52" s="14">
        <v>0</v>
      </c>
      <c r="O52" s="15">
        <f>SUM(G52:N52)-L52-M52-N52</f>
        <v>3552690</v>
      </c>
      <c r="P52" s="15">
        <f>SUM(G52:N52)</f>
        <v>3752690</v>
      </c>
      <c r="Q52" s="16">
        <v>165410</v>
      </c>
      <c r="R52" s="14">
        <v>130300</v>
      </c>
      <c r="S52" s="14">
        <v>0</v>
      </c>
      <c r="T52" s="16">
        <v>16870</v>
      </c>
      <c r="U52" s="14">
        <v>0</v>
      </c>
      <c r="V52" s="16">
        <v>33080</v>
      </c>
      <c r="W52" s="14">
        <f>IFERROR((ROUNDDOWN((IF(O52&gt;=1060000,VLOOKUP(INT(O52),간이세액표!$A$1:$M$664,AA52+2)+IF(O52&gt;45000000,13249600+MAX(0,(O52-45000000)*98%*42%),IF(O52&gt;28000000,6585600+MAX(0,(O52-28000000)*98%*40%),IF(O52&gt;14000000,1372000+MAX(0,(O52-14000000)*98%*38%),IF(O52&gt;10000000,MAX(0,(O52-10000000)*98%*35%))))),0)),-1)),0)</f>
        <v>132110</v>
      </c>
      <c r="X52" s="14">
        <f t="shared" si="5"/>
        <v>13210</v>
      </c>
      <c r="Y52" s="14">
        <f>SUM(Q52:X52)</f>
        <v>490980</v>
      </c>
      <c r="Z52" s="14">
        <f>P52-Y52</f>
        <v>3261710</v>
      </c>
      <c r="AA52" s="4">
        <v>1</v>
      </c>
    </row>
    <row r="53" spans="1:27" ht="12.95" customHeight="1">
      <c r="A53" s="3" t="s">
        <v>49</v>
      </c>
      <c r="B53" s="3" t="s">
        <v>50</v>
      </c>
      <c r="C53" s="3" t="s">
        <v>61</v>
      </c>
      <c r="D53" s="3" t="s">
        <v>45</v>
      </c>
      <c r="E53" s="13">
        <v>45292</v>
      </c>
      <c r="F53" s="13"/>
      <c r="G53" s="14">
        <v>2557590</v>
      </c>
      <c r="H53" s="14">
        <v>859940</v>
      </c>
      <c r="I53" s="14">
        <v>0</v>
      </c>
      <c r="J53" s="14">
        <f>ROUNDUP((G53+K53+L53)/209*8*1.5,-1)</f>
        <v>158340</v>
      </c>
      <c r="K53" s="14">
        <v>0</v>
      </c>
      <c r="L53" s="14">
        <v>200000</v>
      </c>
      <c r="M53" s="14">
        <v>0</v>
      </c>
      <c r="N53" s="14">
        <v>0</v>
      </c>
      <c r="O53" s="15">
        <f>SUM(G53:N53)-L53-M53-N53</f>
        <v>3575870</v>
      </c>
      <c r="P53" s="15">
        <f>SUM(G53:N53)</f>
        <v>3775870</v>
      </c>
      <c r="Q53" s="16">
        <v>160910</v>
      </c>
      <c r="R53" s="14">
        <v>126760</v>
      </c>
      <c r="S53" s="14">
        <v>0</v>
      </c>
      <c r="T53" s="16">
        <v>16410</v>
      </c>
      <c r="U53" s="14">
        <v>0</v>
      </c>
      <c r="V53" s="16">
        <v>32180</v>
      </c>
      <c r="W53" s="14">
        <f>IFERROR((ROUNDDOWN((IF(O53&gt;=1060000,VLOOKUP(INT(O53),간이세액표!$A$1:$M$664,AA53+2)+IF(O53&gt;45000000,13249600+MAX(0,(O53-45000000)*98%*42%),IF(O53&gt;28000000,6585600+MAX(0,(O53-28000000)*98%*40%),IF(O53&gt;14000000,1372000+MAX(0,(O53-14000000)*98%*38%),IF(O53&gt;10000000,MAX(0,(O53-10000000)*98%*35%))))),0)),-1)),0)</f>
        <v>134550</v>
      </c>
      <c r="X53" s="14">
        <f t="shared" si="5"/>
        <v>13450</v>
      </c>
      <c r="Y53" s="14">
        <f>SUM(Q53:X53)</f>
        <v>484260</v>
      </c>
      <c r="Z53" s="14">
        <f>P53-Y53</f>
        <v>3291610</v>
      </c>
      <c r="AA53" s="4">
        <v>1</v>
      </c>
    </row>
    <row r="54" spans="1:27" ht="12.95" customHeight="1">
      <c r="A54" s="19" t="s">
        <v>50</v>
      </c>
      <c r="B54" s="20"/>
      <c r="C54" s="20"/>
      <c r="D54" s="20"/>
      <c r="E54" s="20"/>
      <c r="F54" s="21"/>
      <c r="G54" s="17">
        <f t="shared" ref="G54:Y54" si="6">SUM(G43:G53)</f>
        <v>47871650</v>
      </c>
      <c r="H54" s="17">
        <f t="shared" si="6"/>
        <v>11810030</v>
      </c>
      <c r="I54" s="17">
        <f t="shared" si="6"/>
        <v>235780</v>
      </c>
      <c r="J54" s="17">
        <f t="shared" si="6"/>
        <v>716740</v>
      </c>
      <c r="K54" s="17">
        <f t="shared" si="6"/>
        <v>500000</v>
      </c>
      <c r="L54" s="17">
        <f t="shared" si="6"/>
        <v>2200000</v>
      </c>
      <c r="M54" s="17">
        <f t="shared" si="6"/>
        <v>200000</v>
      </c>
      <c r="N54" s="17">
        <f t="shared" si="6"/>
        <v>100000</v>
      </c>
      <c r="O54" s="17">
        <f t="shared" si="6"/>
        <v>61134200</v>
      </c>
      <c r="P54" s="17">
        <f t="shared" si="6"/>
        <v>63634200</v>
      </c>
      <c r="Q54" s="17">
        <f t="shared" si="6"/>
        <v>2729870</v>
      </c>
      <c r="R54" s="17">
        <f t="shared" si="6"/>
        <v>2150500</v>
      </c>
      <c r="S54" s="17">
        <f t="shared" si="6"/>
        <v>0</v>
      </c>
      <c r="T54" s="17">
        <f t="shared" si="6"/>
        <v>278440</v>
      </c>
      <c r="U54" s="17">
        <f t="shared" si="6"/>
        <v>0</v>
      </c>
      <c r="V54" s="17">
        <f t="shared" si="6"/>
        <v>433450</v>
      </c>
      <c r="W54" s="17">
        <f t="shared" si="6"/>
        <v>5682430</v>
      </c>
      <c r="X54" s="17">
        <f t="shared" si="6"/>
        <v>568200</v>
      </c>
      <c r="Y54" s="17">
        <f t="shared" si="6"/>
        <v>11842890</v>
      </c>
      <c r="Z54" s="17">
        <f>SUM(Z43:Z53)</f>
        <v>51791310</v>
      </c>
    </row>
    <row r="55" spans="1:27" ht="12.95" customHeight="1">
      <c r="A55" s="3" t="s">
        <v>101</v>
      </c>
      <c r="B55" s="3" t="s">
        <v>102</v>
      </c>
      <c r="C55" s="3" t="s">
        <v>103</v>
      </c>
      <c r="D55" s="3" t="s">
        <v>32</v>
      </c>
      <c r="E55" s="13">
        <v>44250</v>
      </c>
      <c r="F55" s="13"/>
      <c r="G55" s="14">
        <v>12000000</v>
      </c>
      <c r="H55" s="14">
        <v>0</v>
      </c>
      <c r="I55" s="14">
        <v>0</v>
      </c>
      <c r="J55" s="14">
        <v>0</v>
      </c>
      <c r="K55" s="14">
        <v>500000</v>
      </c>
      <c r="L55" s="14">
        <v>200000</v>
      </c>
      <c r="M55" s="14">
        <v>200000</v>
      </c>
      <c r="N55" s="14">
        <v>0</v>
      </c>
      <c r="O55" s="15">
        <f>SUM(G55:N55)-L55-M55-N55</f>
        <v>12500000</v>
      </c>
      <c r="P55" s="15">
        <f>SUM(G55:N55)</f>
        <v>12900000</v>
      </c>
      <c r="Q55" s="16">
        <v>562500</v>
      </c>
      <c r="R55" s="14">
        <v>443120</v>
      </c>
      <c r="S55" s="14">
        <v>0</v>
      </c>
      <c r="T55" s="16">
        <v>57380</v>
      </c>
      <c r="U55" s="14">
        <v>0</v>
      </c>
      <c r="V55" s="16">
        <v>0</v>
      </c>
      <c r="W55" s="14">
        <f>IFERROR((ROUNDDOWN((IF(O55&gt;=1060000,VLOOKUP(INT(O55),간이세액표!$A$1:$M$664,AA55+2)+IF(O55&gt;45000000,13249600+MAX(0,(O55-45000000)*98%*42%),IF(O55&gt;28000000,6585600+MAX(0,(O55-28000000)*98%*40%),IF(O55&gt;14000000,1372000+MAX(0,(O55-14000000)*98%*38%),IF(O55&gt;10000000,MAX(0,(O55-10000000)*98%*35%))))),0)),-1)),0)</f>
        <v>2361490</v>
      </c>
      <c r="X55" s="14">
        <f t="shared" ref="X55:X66" si="7">ROUNDDOWN(W55*10%,-1)</f>
        <v>236140</v>
      </c>
      <c r="Y55" s="14">
        <f>SUM(Q55:X55)</f>
        <v>3660630</v>
      </c>
      <c r="Z55" s="14">
        <f>P55-Y55</f>
        <v>9239370</v>
      </c>
      <c r="AA55" s="4">
        <v>1</v>
      </c>
    </row>
    <row r="56" spans="1:27" ht="12.95" customHeight="1">
      <c r="A56" s="3" t="s">
        <v>101</v>
      </c>
      <c r="B56" s="3" t="s">
        <v>102</v>
      </c>
      <c r="C56" s="3" t="s">
        <v>104</v>
      </c>
      <c r="D56" s="3" t="s">
        <v>34</v>
      </c>
      <c r="E56" s="13">
        <v>44288</v>
      </c>
      <c r="F56" s="13"/>
      <c r="G56" s="14">
        <v>6872120</v>
      </c>
      <c r="H56" s="14">
        <v>2283350</v>
      </c>
      <c r="I56" s="14">
        <v>0</v>
      </c>
      <c r="J56" s="14">
        <f>ROUNDUP((G56+K56+L56)/209*8*1.5,-1)</f>
        <v>420410</v>
      </c>
      <c r="K56" s="14">
        <v>250000</v>
      </c>
      <c r="L56" s="14">
        <v>200000</v>
      </c>
      <c r="M56" s="14">
        <v>0</v>
      </c>
      <c r="N56" s="14">
        <v>0</v>
      </c>
      <c r="O56" s="15">
        <f>SUM(G56:N56)-L56-M56-N56</f>
        <v>9825880</v>
      </c>
      <c r="P56" s="15">
        <f>SUM(G56:N56)</f>
        <v>10025880</v>
      </c>
      <c r="Q56" s="16">
        <v>423240</v>
      </c>
      <c r="R56" s="14">
        <v>333420</v>
      </c>
      <c r="S56" s="14">
        <v>0</v>
      </c>
      <c r="T56" s="16">
        <v>43170</v>
      </c>
      <c r="U56" s="14">
        <v>0</v>
      </c>
      <c r="V56" s="16">
        <v>84640</v>
      </c>
      <c r="W56" s="14">
        <f>IFERROR((ROUNDDOWN((IF(O56&gt;=1060000,VLOOKUP(INT(O56),간이세액표!$A$1:$M$664,AA56+2)+IF(O56&gt;45000000,13249600+MAX(0,(O56-45000000)*98%*42%),IF(O56&gt;28000000,6585600+MAX(0,(O56-28000000)*98%*40%),IF(O56&gt;14000000,1372000+MAX(0,(O56-14000000)*98%*38%),IF(O56&gt;10000000,MAX(0,(O56-10000000)*98%*35%))))),0)),-1)),0)</f>
        <v>1449390</v>
      </c>
      <c r="X56" s="14">
        <f t="shared" si="7"/>
        <v>144930</v>
      </c>
      <c r="Y56" s="14">
        <f>SUM(Q56:X56)</f>
        <v>2478790</v>
      </c>
      <c r="Z56" s="14">
        <f>P56-Y56</f>
        <v>7547090</v>
      </c>
      <c r="AA56" s="4">
        <v>1</v>
      </c>
    </row>
    <row r="57" spans="1:27" ht="12.95" customHeight="1">
      <c r="A57" s="3" t="s">
        <v>101</v>
      </c>
      <c r="B57" s="3" t="s">
        <v>102</v>
      </c>
      <c r="C57" s="3" t="s">
        <v>105</v>
      </c>
      <c r="D57" s="3" t="s">
        <v>36</v>
      </c>
      <c r="E57" s="13">
        <v>42954</v>
      </c>
      <c r="F57" s="13"/>
      <c r="G57" s="14">
        <v>5504930</v>
      </c>
      <c r="H57" s="14">
        <v>1779040</v>
      </c>
      <c r="I57" s="14">
        <v>0</v>
      </c>
      <c r="J57" s="14">
        <f>ROUNDUP((G57+K57+L57)/209*8*1.5,-1)</f>
        <v>327560</v>
      </c>
      <c r="K57" s="14">
        <v>0</v>
      </c>
      <c r="L57" s="14">
        <v>200000</v>
      </c>
      <c r="M57" s="14">
        <v>0</v>
      </c>
      <c r="N57" s="14">
        <v>0</v>
      </c>
      <c r="O57" s="15">
        <f>SUM(G57:N57)-L57-M57-N57</f>
        <v>7611530</v>
      </c>
      <c r="P57" s="15">
        <f>SUM(G57:N57)</f>
        <v>7811530</v>
      </c>
      <c r="Q57" s="16">
        <v>327770</v>
      </c>
      <c r="R57" s="14">
        <v>258210</v>
      </c>
      <c r="S57" s="14">
        <v>0</v>
      </c>
      <c r="T57" s="16">
        <v>33430</v>
      </c>
      <c r="U57" s="14">
        <v>0</v>
      </c>
      <c r="V57" s="16">
        <v>65550</v>
      </c>
      <c r="W57" s="14">
        <f>IFERROR((ROUNDDOWN((IF(O57&gt;=1060000,VLOOKUP(INT(O57),간이세액표!$A$1:$M$664,AA57+2)+IF(O57&gt;45000000,13249600+MAX(0,(O57-45000000)*98%*42%),IF(O57&gt;28000000,6585600+MAX(0,(O57-28000000)*98%*40%),IF(O57&gt;14000000,1372000+MAX(0,(O57-14000000)*98%*38%),IF(O57&gt;10000000,MAX(0,(O57-10000000)*98%*35%))))),0)),-1)),0)</f>
        <v>868780</v>
      </c>
      <c r="X57" s="14">
        <f t="shared" si="7"/>
        <v>86870</v>
      </c>
      <c r="Y57" s="14">
        <f>SUM(Q57:X57)</f>
        <v>1640610</v>
      </c>
      <c r="Z57" s="14">
        <f>P57-Y57</f>
        <v>6170920</v>
      </c>
      <c r="AA57" s="4">
        <v>1</v>
      </c>
    </row>
    <row r="58" spans="1:27" ht="12.95" customHeight="1">
      <c r="A58" s="3" t="s">
        <v>101</v>
      </c>
      <c r="B58" s="3" t="s">
        <v>102</v>
      </c>
      <c r="C58" s="3" t="s">
        <v>106</v>
      </c>
      <c r="D58" s="3" t="s">
        <v>38</v>
      </c>
      <c r="E58" s="13">
        <v>45158</v>
      </c>
      <c r="F58" s="13"/>
      <c r="G58" s="14">
        <v>4747180</v>
      </c>
      <c r="H58" s="14">
        <v>1542740</v>
      </c>
      <c r="I58" s="14">
        <v>0</v>
      </c>
      <c r="J58" s="14">
        <v>0</v>
      </c>
      <c r="K58" s="14">
        <v>0</v>
      </c>
      <c r="L58" s="14">
        <v>200000</v>
      </c>
      <c r="M58" s="14">
        <v>0</v>
      </c>
      <c r="N58" s="14">
        <v>0</v>
      </c>
      <c r="O58" s="15">
        <f>SUM(G58:N58)-L58-M58-N58</f>
        <v>6289920</v>
      </c>
      <c r="P58" s="15">
        <f>SUM(G58:N58)</f>
        <v>6489920</v>
      </c>
      <c r="Q58" s="16">
        <v>283040</v>
      </c>
      <c r="R58" s="14">
        <v>222970</v>
      </c>
      <c r="S58" s="14">
        <v>0</v>
      </c>
      <c r="T58" s="16">
        <v>28870</v>
      </c>
      <c r="U58" s="14">
        <v>0</v>
      </c>
      <c r="V58" s="16">
        <v>56600</v>
      </c>
      <c r="W58" s="14">
        <f>IFERROR((ROUNDDOWN((IF(O58&gt;=1060000,VLOOKUP(INT(O58),간이세액표!$A$1:$M$664,AA58+2)+IF(O58&gt;45000000,13249600+MAX(0,(O58-45000000)*98%*42%),IF(O58&gt;28000000,6585600+MAX(0,(O58-28000000)*98%*40%),IF(O58&gt;14000000,1372000+MAX(0,(O58-14000000)*98%*38%),IF(O58&gt;10000000,MAX(0,(O58-10000000)*98%*35%))))),0)),-1)),0)</f>
        <v>569410</v>
      </c>
      <c r="X58" s="14">
        <f t="shared" si="7"/>
        <v>56940</v>
      </c>
      <c r="Y58" s="14">
        <f>SUM(Q58:X58)</f>
        <v>1217830</v>
      </c>
      <c r="Z58" s="14">
        <f>P58-Y58</f>
        <v>5272090</v>
      </c>
      <c r="AA58" s="4">
        <v>1</v>
      </c>
    </row>
    <row r="59" spans="1:27" ht="12.95" customHeight="1">
      <c r="A59" s="3" t="s">
        <v>101</v>
      </c>
      <c r="B59" s="3" t="s">
        <v>102</v>
      </c>
      <c r="C59" s="3" t="s">
        <v>107</v>
      </c>
      <c r="D59" s="3" t="s">
        <v>40</v>
      </c>
      <c r="E59" s="13">
        <v>42187</v>
      </c>
      <c r="F59" s="13"/>
      <c r="G59" s="14">
        <v>3779380</v>
      </c>
      <c r="H59" s="14">
        <v>1240940</v>
      </c>
      <c r="I59" s="14">
        <f>ROUNDUP((G59+K59+L59)/209*4*1.5,-1)</f>
        <v>114250</v>
      </c>
      <c r="J59" s="14">
        <v>0</v>
      </c>
      <c r="K59" s="14">
        <v>0</v>
      </c>
      <c r="L59" s="14">
        <v>200000</v>
      </c>
      <c r="M59" s="14">
        <v>0</v>
      </c>
      <c r="N59" s="14">
        <v>0</v>
      </c>
      <c r="O59" s="15">
        <f>SUM(G59:N59)-L59-M59-N59</f>
        <v>5134570</v>
      </c>
      <c r="P59" s="15">
        <f>SUM(G59:N59)</f>
        <v>5334570</v>
      </c>
      <c r="Q59" s="16">
        <v>225910</v>
      </c>
      <c r="R59" s="14">
        <v>177970</v>
      </c>
      <c r="S59" s="14">
        <v>0</v>
      </c>
      <c r="T59" s="16">
        <v>23040</v>
      </c>
      <c r="U59" s="14">
        <v>0</v>
      </c>
      <c r="V59" s="16">
        <v>45180</v>
      </c>
      <c r="W59" s="14">
        <f>IFERROR((ROUNDDOWN((IF(O59&gt;=1060000,VLOOKUP(INT(O59),간이세액표!$A$1:$M$664,AA59+2)+IF(O59&gt;45000000,13249600+MAX(0,(O59-45000000)*98%*42%),IF(O59&gt;28000000,6585600+MAX(0,(O59-28000000)*98%*40%),IF(O59&gt;14000000,1372000+MAX(0,(O59-14000000)*98%*38%),IF(O59&gt;10000000,MAX(0,(O59-10000000)*98%*35%))))),0)),-1)),0)</f>
        <v>352300</v>
      </c>
      <c r="X59" s="14">
        <f t="shared" si="7"/>
        <v>35230</v>
      </c>
      <c r="Y59" s="14">
        <f>SUM(Q59:X59)</f>
        <v>859630</v>
      </c>
      <c r="Z59" s="14">
        <f>P59-Y59</f>
        <v>4474940</v>
      </c>
      <c r="AA59" s="4">
        <v>1</v>
      </c>
    </row>
    <row r="60" spans="1:27" ht="12.95" customHeight="1">
      <c r="A60" s="3" t="s">
        <v>101</v>
      </c>
      <c r="B60" s="3" t="s">
        <v>102</v>
      </c>
      <c r="C60" s="3" t="s">
        <v>108</v>
      </c>
      <c r="D60" s="3" t="s">
        <v>40</v>
      </c>
      <c r="E60" s="13">
        <v>44541</v>
      </c>
      <c r="F60" s="13"/>
      <c r="G60" s="14">
        <v>3632510</v>
      </c>
      <c r="H60" s="14">
        <v>1195140</v>
      </c>
      <c r="I60" s="14">
        <f>ROUNDUP((G60+K60+L60)/209*4*1.5,-1)</f>
        <v>110030</v>
      </c>
      <c r="J60" s="14">
        <v>0</v>
      </c>
      <c r="K60" s="14">
        <v>0</v>
      </c>
      <c r="L60" s="14">
        <v>200000</v>
      </c>
      <c r="M60" s="14">
        <v>0</v>
      </c>
      <c r="N60" s="14">
        <v>0</v>
      </c>
      <c r="O60" s="15">
        <f>SUM(G60:N60)-L60-M60-N60</f>
        <v>4937680</v>
      </c>
      <c r="P60" s="15">
        <f>SUM(G60:N60)</f>
        <v>5137680</v>
      </c>
      <c r="Q60" s="16">
        <v>217240</v>
      </c>
      <c r="R60" s="14">
        <v>171140</v>
      </c>
      <c r="S60" s="14">
        <v>0</v>
      </c>
      <c r="T60" s="16">
        <v>22160</v>
      </c>
      <c r="U60" s="14">
        <v>0</v>
      </c>
      <c r="V60" s="16">
        <v>43440</v>
      </c>
      <c r="W60" s="14">
        <f>IFERROR((ROUNDDOWN((IF(O60&gt;=1060000,VLOOKUP(INT(O60),간이세액표!$A$1:$M$664,AA60+2)+IF(O60&gt;45000000,13249600+MAX(0,(O60-45000000)*98%*42%),IF(O60&gt;28000000,6585600+MAX(0,(O60-28000000)*98%*40%),IF(O60&gt;14000000,1372000+MAX(0,(O60-14000000)*98%*38%),IF(O60&gt;10000000,MAX(0,(O60-10000000)*98%*35%))))),0)),-1)),0)</f>
        <v>324250</v>
      </c>
      <c r="X60" s="14">
        <f t="shared" si="7"/>
        <v>32420</v>
      </c>
      <c r="Y60" s="14">
        <f>SUM(Q60:X60)</f>
        <v>810650</v>
      </c>
      <c r="Z60" s="14">
        <f>P60-Y60</f>
        <v>4327030</v>
      </c>
      <c r="AA60" s="4">
        <v>1</v>
      </c>
    </row>
    <row r="61" spans="1:27" ht="12.95" customHeight="1">
      <c r="A61" s="3" t="s">
        <v>101</v>
      </c>
      <c r="B61" s="3" t="s">
        <v>102</v>
      </c>
      <c r="C61" s="3" t="s">
        <v>109</v>
      </c>
      <c r="D61" s="3" t="s">
        <v>40</v>
      </c>
      <c r="E61" s="13">
        <v>42255</v>
      </c>
      <c r="F61" s="13"/>
      <c r="G61" s="14">
        <v>3798840</v>
      </c>
      <c r="H61" s="14">
        <v>1247010</v>
      </c>
      <c r="I61" s="14">
        <f>ROUNDUP((G61+K61+L61)/209*4*1.5,-1)</f>
        <v>114800</v>
      </c>
      <c r="J61" s="14">
        <v>0</v>
      </c>
      <c r="K61" s="14">
        <v>0</v>
      </c>
      <c r="L61" s="14">
        <v>200000</v>
      </c>
      <c r="M61" s="14">
        <v>0</v>
      </c>
      <c r="N61" s="14">
        <v>0</v>
      </c>
      <c r="O61" s="15">
        <f>SUM(G61:N61)-L61-M61-N61</f>
        <v>5160650</v>
      </c>
      <c r="P61" s="15">
        <f>SUM(G61:N61)</f>
        <v>5360650</v>
      </c>
      <c r="Q61" s="16">
        <v>227060</v>
      </c>
      <c r="R61" s="14">
        <v>178870</v>
      </c>
      <c r="S61" s="14">
        <v>0</v>
      </c>
      <c r="T61" s="16">
        <v>23160</v>
      </c>
      <c r="U61" s="14">
        <v>0</v>
      </c>
      <c r="V61" s="16">
        <v>45410</v>
      </c>
      <c r="W61" s="14">
        <f>IFERROR((ROUNDDOWN((IF(O61&gt;=1060000,VLOOKUP(INT(O61),간이세액표!$A$1:$M$664,AA61+2)+IF(O61&gt;45000000,13249600+MAX(0,(O61-45000000)*98%*42%),IF(O61&gt;28000000,6585600+MAX(0,(O61-28000000)*98%*40%),IF(O61&gt;14000000,1372000+MAX(0,(O61-14000000)*98%*38%),IF(O61&gt;10000000,MAX(0,(O61-10000000)*98%*35%))))),0)),-1)),0)</f>
        <v>357910</v>
      </c>
      <c r="X61" s="14">
        <f t="shared" si="7"/>
        <v>35790</v>
      </c>
      <c r="Y61" s="14">
        <f>SUM(Q61:X61)</f>
        <v>868200</v>
      </c>
      <c r="Z61" s="14">
        <f>P61-Y61</f>
        <v>4492450</v>
      </c>
      <c r="AA61" s="4">
        <v>1</v>
      </c>
    </row>
    <row r="62" spans="1:27" ht="12.95" customHeight="1">
      <c r="A62" s="3" t="s">
        <v>101</v>
      </c>
      <c r="B62" s="3" t="s">
        <v>102</v>
      </c>
      <c r="C62" s="3" t="s">
        <v>110</v>
      </c>
      <c r="D62" s="3" t="s">
        <v>40</v>
      </c>
      <c r="E62" s="13">
        <v>43631</v>
      </c>
      <c r="F62" s="13"/>
      <c r="G62" s="14">
        <v>3766020</v>
      </c>
      <c r="H62" s="14">
        <v>1236780</v>
      </c>
      <c r="I62" s="14">
        <f>ROUNDUP((G62+K62+L62)/209*4*1.5,-1)</f>
        <v>113860</v>
      </c>
      <c r="J62" s="14">
        <v>0</v>
      </c>
      <c r="K62" s="14">
        <v>0</v>
      </c>
      <c r="L62" s="14">
        <v>200000</v>
      </c>
      <c r="M62" s="14">
        <v>0</v>
      </c>
      <c r="N62" s="14">
        <v>0</v>
      </c>
      <c r="O62" s="15">
        <f>SUM(G62:N62)-L62-M62-N62</f>
        <v>5116660</v>
      </c>
      <c r="P62" s="15">
        <f>SUM(G62:N62)</f>
        <v>5316660</v>
      </c>
      <c r="Q62" s="16">
        <v>225120</v>
      </c>
      <c r="R62" s="14">
        <v>177340</v>
      </c>
      <c r="S62" s="14">
        <v>0</v>
      </c>
      <c r="T62" s="16">
        <v>22960</v>
      </c>
      <c r="U62" s="14">
        <v>0</v>
      </c>
      <c r="V62" s="16">
        <v>45020</v>
      </c>
      <c r="W62" s="14">
        <f>IFERROR((ROUNDDOWN((IF(O62&gt;=1060000,VLOOKUP(INT(O62),간이세액표!$A$1:$M$664,AA62+2)+IF(O62&gt;45000000,13249600+MAX(0,(O62-45000000)*98%*42%),IF(O62&gt;28000000,6585600+MAX(0,(O62-28000000)*98%*40%),IF(O62&gt;14000000,1372000+MAX(0,(O62-14000000)*98%*38%),IF(O62&gt;10000000,MAX(0,(O62-10000000)*98%*35%))))),0)),-1)),0)</f>
        <v>349490</v>
      </c>
      <c r="X62" s="14">
        <f t="shared" si="7"/>
        <v>34940</v>
      </c>
      <c r="Y62" s="14">
        <f>SUM(Q62:X62)</f>
        <v>854870</v>
      </c>
      <c r="Z62" s="14">
        <f>P62-Y62</f>
        <v>4461790</v>
      </c>
      <c r="AA62" s="4">
        <v>1</v>
      </c>
    </row>
    <row r="63" spans="1:27" ht="12.95" customHeight="1">
      <c r="A63" s="3" t="s">
        <v>101</v>
      </c>
      <c r="B63" s="3" t="s">
        <v>102</v>
      </c>
      <c r="C63" s="3" t="s">
        <v>111</v>
      </c>
      <c r="D63" s="3" t="s">
        <v>45</v>
      </c>
      <c r="E63" s="13">
        <v>44927</v>
      </c>
      <c r="F63" s="13"/>
      <c r="G63" s="14">
        <v>3347360</v>
      </c>
      <c r="H63" s="14">
        <v>1106220</v>
      </c>
      <c r="I63" s="14">
        <v>0</v>
      </c>
      <c r="J63" s="14">
        <f>ROUNDUP((G63+K63+L63)/209*8*1.5,-1)</f>
        <v>203680</v>
      </c>
      <c r="K63" s="14">
        <v>0</v>
      </c>
      <c r="L63" s="14">
        <v>200000</v>
      </c>
      <c r="M63" s="14">
        <v>0</v>
      </c>
      <c r="N63" s="14">
        <v>0</v>
      </c>
      <c r="O63" s="15">
        <f>SUM(G63:N63)-L63-M63-N63</f>
        <v>4657260</v>
      </c>
      <c r="P63" s="15">
        <f>SUM(G63:N63)</f>
        <v>4857260</v>
      </c>
      <c r="Q63" s="16">
        <v>209570</v>
      </c>
      <c r="R63" s="14">
        <v>165090</v>
      </c>
      <c r="S63" s="14">
        <v>0</v>
      </c>
      <c r="T63" s="16">
        <v>21370</v>
      </c>
      <c r="U63" s="14">
        <v>0</v>
      </c>
      <c r="V63" s="16">
        <v>41910</v>
      </c>
      <c r="W63" s="14">
        <f>IFERROR((ROUNDDOWN((IF(O63&gt;=1060000,VLOOKUP(INT(O63),간이세액표!$A$1:$M$664,AA63+2)+IF(O63&gt;45000000,13249600+MAX(0,(O63-45000000)*98%*42%),IF(O63&gt;28000000,6585600+MAX(0,(O63-28000000)*98%*40%),IF(O63&gt;14000000,1372000+MAX(0,(O63-14000000)*98%*38%),IF(O63&gt;10000000,MAX(0,(O63-10000000)*98%*35%))))),0)),-1)),0)</f>
        <v>284980</v>
      </c>
      <c r="X63" s="14">
        <f t="shared" si="7"/>
        <v>28490</v>
      </c>
      <c r="Y63" s="14">
        <f>SUM(Q63:X63)</f>
        <v>751410</v>
      </c>
      <c r="Z63" s="14">
        <f>P63-Y63</f>
        <v>4105850</v>
      </c>
      <c r="AA63" s="4">
        <v>1</v>
      </c>
    </row>
    <row r="64" spans="1:27" ht="12.95" customHeight="1">
      <c r="A64" s="3" t="s">
        <v>101</v>
      </c>
      <c r="B64" s="3" t="s">
        <v>102</v>
      </c>
      <c r="C64" s="3" t="s">
        <v>112</v>
      </c>
      <c r="D64" s="3" t="s">
        <v>45</v>
      </c>
      <c r="E64" s="13">
        <v>44927</v>
      </c>
      <c r="F64" s="13"/>
      <c r="G64" s="14">
        <v>2647040</v>
      </c>
      <c r="H64" s="14">
        <v>887830</v>
      </c>
      <c r="I64" s="14">
        <v>0</v>
      </c>
      <c r="J64" s="14">
        <f>ROUNDUP((G64+K64+L64)/209*8*1.5,-1)</f>
        <v>163470</v>
      </c>
      <c r="K64" s="14">
        <v>0</v>
      </c>
      <c r="L64" s="14">
        <v>200000</v>
      </c>
      <c r="M64" s="14">
        <v>0</v>
      </c>
      <c r="N64" s="14">
        <v>0</v>
      </c>
      <c r="O64" s="15">
        <f>SUM(G64:N64)-L64-M64-N64</f>
        <v>3698340</v>
      </c>
      <c r="P64" s="15">
        <f>SUM(G64:N64)</f>
        <v>3898340</v>
      </c>
      <c r="Q64" s="16">
        <v>161820</v>
      </c>
      <c r="R64" s="14">
        <v>127480</v>
      </c>
      <c r="S64" s="14">
        <v>0</v>
      </c>
      <c r="T64" s="16">
        <v>16500</v>
      </c>
      <c r="U64" s="14">
        <v>0</v>
      </c>
      <c r="V64" s="16">
        <v>32360</v>
      </c>
      <c r="W64" s="14">
        <f>IFERROR((ROUNDDOWN((IF(O64&gt;=1060000,VLOOKUP(INT(O64),간이세액표!$A$1:$M$664,AA64+2)+IF(O64&gt;45000000,13249600+MAX(0,(O64-45000000)*98%*42%),IF(O64&gt;28000000,6585600+MAX(0,(O64-28000000)*98%*40%),IF(O64&gt;14000000,1372000+MAX(0,(O64-14000000)*98%*38%),IF(O64&gt;10000000,MAX(0,(O64-10000000)*98%*35%))))),0)),-1)),0)</f>
        <v>149220</v>
      </c>
      <c r="X64" s="14">
        <f t="shared" si="7"/>
        <v>14920</v>
      </c>
      <c r="Y64" s="14">
        <f>SUM(Q64:X64)</f>
        <v>502300</v>
      </c>
      <c r="Z64" s="14">
        <f>P64-Y64</f>
        <v>3396040</v>
      </c>
      <c r="AA64" s="4">
        <v>1</v>
      </c>
    </row>
    <row r="65" spans="1:27" ht="12.95" customHeight="1">
      <c r="A65" s="3" t="s">
        <v>101</v>
      </c>
      <c r="B65" s="3" t="s">
        <v>102</v>
      </c>
      <c r="C65" s="3" t="s">
        <v>113</v>
      </c>
      <c r="D65" s="3" t="s">
        <v>45</v>
      </c>
      <c r="E65" s="13">
        <v>45292</v>
      </c>
      <c r="F65" s="13"/>
      <c r="G65" s="14">
        <v>2734890</v>
      </c>
      <c r="H65" s="14">
        <v>915230</v>
      </c>
      <c r="I65" s="14">
        <v>0</v>
      </c>
      <c r="J65" s="14">
        <v>0</v>
      </c>
      <c r="K65" s="14">
        <v>0</v>
      </c>
      <c r="L65" s="14">
        <v>200000</v>
      </c>
      <c r="M65" s="14">
        <v>0</v>
      </c>
      <c r="N65" s="14">
        <v>0</v>
      </c>
      <c r="O65" s="15">
        <f>SUM(G65:N65)-L65-M65-N65</f>
        <v>3650120</v>
      </c>
      <c r="P65" s="15">
        <f>SUM(G65:N65)</f>
        <v>3850120</v>
      </c>
      <c r="Q65" s="16">
        <v>171830</v>
      </c>
      <c r="R65" s="14">
        <v>135370</v>
      </c>
      <c r="S65" s="14">
        <v>0</v>
      </c>
      <c r="T65" s="16">
        <v>17530</v>
      </c>
      <c r="U65" s="14">
        <v>0</v>
      </c>
      <c r="V65" s="16">
        <v>34360</v>
      </c>
      <c r="W65" s="14">
        <f>IFERROR((ROUNDDOWN((IF(O65&gt;=1060000,VLOOKUP(INT(O65),간이세액표!$A$1:$M$664,AA65+2)+IF(O65&gt;45000000,13249600+MAX(0,(O65-45000000)*98%*42%),IF(O65&gt;28000000,6585600+MAX(0,(O65-28000000)*98%*40%),IF(O65&gt;14000000,1372000+MAX(0,(O65-14000000)*98%*38%),IF(O65&gt;10000000,MAX(0,(O65-10000000)*98%*35%))))),0)),-1)),0)</f>
        <v>144330</v>
      </c>
      <c r="X65" s="14">
        <f t="shared" si="7"/>
        <v>14430</v>
      </c>
      <c r="Y65" s="14">
        <f>SUM(Q65:X65)</f>
        <v>517850</v>
      </c>
      <c r="Z65" s="14">
        <f>P65-Y65</f>
        <v>3332270</v>
      </c>
      <c r="AA65" s="4">
        <v>1</v>
      </c>
    </row>
    <row r="66" spans="1:27" ht="12.95" customHeight="1">
      <c r="A66" s="3" t="s">
        <v>101</v>
      </c>
      <c r="B66" s="3" t="s">
        <v>102</v>
      </c>
      <c r="C66" s="3" t="s">
        <v>114</v>
      </c>
      <c r="D66" s="3" t="s">
        <v>45</v>
      </c>
      <c r="E66" s="13">
        <v>45292</v>
      </c>
      <c r="F66" s="13"/>
      <c r="G66" s="14">
        <v>3396960</v>
      </c>
      <c r="H66" s="14">
        <v>1121690</v>
      </c>
      <c r="I66" s="14">
        <f>ROUNDUP((G66+K66+L66)/209*4*1.5,-1)</f>
        <v>103270</v>
      </c>
      <c r="J66" s="14">
        <f>ROUNDUP((G66+K66+L66)/209*8*1.5,-1)</f>
        <v>206530</v>
      </c>
      <c r="K66" s="14">
        <v>0</v>
      </c>
      <c r="L66" s="14">
        <v>200000</v>
      </c>
      <c r="M66" s="14">
        <v>0</v>
      </c>
      <c r="N66" s="14">
        <v>0</v>
      </c>
      <c r="O66" s="15">
        <f>SUM(G66:N66)-L66-M66-N66</f>
        <v>4828450</v>
      </c>
      <c r="P66" s="15">
        <f>SUM(G66:N66)</f>
        <v>5028450</v>
      </c>
      <c r="Q66" s="16">
        <v>212630</v>
      </c>
      <c r="R66" s="14">
        <v>167500</v>
      </c>
      <c r="S66" s="14">
        <v>0</v>
      </c>
      <c r="T66" s="16">
        <v>21690</v>
      </c>
      <c r="U66" s="14">
        <v>0</v>
      </c>
      <c r="V66" s="16">
        <v>42520</v>
      </c>
      <c r="W66" s="14">
        <f>IFERROR((ROUNDDOWN((IF(O66&gt;=1060000,VLOOKUP(INT(O66),간이세액표!$A$1:$M$664,AA66+2)+IF(O66&gt;45000000,13249600+MAX(0,(O66-45000000)*98%*42%),IF(O66&gt;28000000,6585600+MAX(0,(O66-28000000)*98%*40%),IF(O66&gt;14000000,1372000+MAX(0,(O66-14000000)*98%*38%),IF(O66&gt;10000000,MAX(0,(O66-10000000)*98%*35%))))),0)),-1)),0)</f>
        <v>310220</v>
      </c>
      <c r="X66" s="14">
        <f t="shared" si="7"/>
        <v>31020</v>
      </c>
      <c r="Y66" s="14">
        <f>SUM(Q66:X66)</f>
        <v>785580</v>
      </c>
      <c r="Z66" s="14">
        <f>P66-Y66</f>
        <v>4242870</v>
      </c>
      <c r="AA66" s="4">
        <v>1</v>
      </c>
    </row>
    <row r="67" spans="1:27" ht="12.95" customHeight="1">
      <c r="A67" s="19" t="s">
        <v>102</v>
      </c>
      <c r="B67" s="20"/>
      <c r="C67" s="20"/>
      <c r="D67" s="20"/>
      <c r="E67" s="20"/>
      <c r="F67" s="21"/>
      <c r="G67" s="17">
        <f>SUM(G55:G66)</f>
        <v>56227230</v>
      </c>
      <c r="H67" s="17">
        <f t="shared" ref="H67:Z67" si="8">SUM(H55:H66)</f>
        <v>14555970</v>
      </c>
      <c r="I67" s="17">
        <f t="shared" si="8"/>
        <v>556210</v>
      </c>
      <c r="J67" s="17">
        <f t="shared" si="8"/>
        <v>1321650</v>
      </c>
      <c r="K67" s="17">
        <f t="shared" si="8"/>
        <v>750000</v>
      </c>
      <c r="L67" s="17">
        <f t="shared" si="8"/>
        <v>2400000</v>
      </c>
      <c r="M67" s="17">
        <f t="shared" si="8"/>
        <v>200000</v>
      </c>
      <c r="N67" s="17">
        <f t="shared" si="8"/>
        <v>0</v>
      </c>
      <c r="O67" s="17">
        <f t="shared" si="8"/>
        <v>73411060</v>
      </c>
      <c r="P67" s="17">
        <f t="shared" si="8"/>
        <v>76011060</v>
      </c>
      <c r="Q67" s="17">
        <f t="shared" si="8"/>
        <v>3247730</v>
      </c>
      <c r="R67" s="17">
        <f t="shared" si="8"/>
        <v>2558480</v>
      </c>
      <c r="S67" s="17">
        <f t="shared" si="8"/>
        <v>0</v>
      </c>
      <c r="T67" s="17">
        <f t="shared" si="8"/>
        <v>331260</v>
      </c>
      <c r="U67" s="17">
        <f t="shared" si="8"/>
        <v>0</v>
      </c>
      <c r="V67" s="17">
        <f t="shared" si="8"/>
        <v>536990</v>
      </c>
      <c r="W67" s="17">
        <f t="shared" si="8"/>
        <v>7521770</v>
      </c>
      <c r="X67" s="17">
        <f t="shared" si="8"/>
        <v>752120</v>
      </c>
      <c r="Y67" s="17">
        <f t="shared" si="8"/>
        <v>14948350</v>
      </c>
      <c r="Z67" s="17">
        <f t="shared" si="8"/>
        <v>61062710</v>
      </c>
      <c r="AA67" s="4">
        <v>1</v>
      </c>
    </row>
    <row r="68" spans="1:27" ht="12.95" customHeight="1">
      <c r="A68" s="22" t="s">
        <v>115</v>
      </c>
      <c r="B68" s="20"/>
      <c r="C68" s="20"/>
      <c r="D68" s="20"/>
      <c r="E68" s="20"/>
      <c r="F68" s="21"/>
      <c r="G68" s="18">
        <f t="shared" ref="G68:N68" si="9">+G67+G54+G42+G29</f>
        <v>359711710</v>
      </c>
      <c r="H68" s="18">
        <f t="shared" si="9"/>
        <v>72943770</v>
      </c>
      <c r="I68" s="18">
        <f t="shared" si="9"/>
        <v>3049550</v>
      </c>
      <c r="J68" s="18">
        <f t="shared" si="9"/>
        <v>5477380</v>
      </c>
      <c r="K68" s="18">
        <f t="shared" si="9"/>
        <v>12000000</v>
      </c>
      <c r="L68" s="18">
        <f t="shared" si="9"/>
        <v>11600000</v>
      </c>
      <c r="M68" s="18">
        <f t="shared" si="9"/>
        <v>1400000</v>
      </c>
      <c r="N68" s="18">
        <f t="shared" si="9"/>
        <v>300000</v>
      </c>
      <c r="O68" s="18">
        <f>+O67+O54+O42+O29</f>
        <v>453182410</v>
      </c>
      <c r="P68" s="18">
        <f t="shared" ref="P68:Z68" si="10">+P67+P54+P42+P29</f>
        <v>466482410</v>
      </c>
      <c r="Q68" s="18">
        <f t="shared" si="10"/>
        <v>20123370</v>
      </c>
      <c r="R68" s="18">
        <f t="shared" si="10"/>
        <v>15852650</v>
      </c>
      <c r="S68" s="18">
        <f t="shared" si="10"/>
        <v>0</v>
      </c>
      <c r="T68" s="18">
        <f t="shared" si="10"/>
        <v>2052620</v>
      </c>
      <c r="U68" s="18">
        <f t="shared" si="10"/>
        <v>0</v>
      </c>
      <c r="V68" s="18">
        <f t="shared" si="10"/>
        <v>2692470</v>
      </c>
      <c r="W68" s="18">
        <f t="shared" si="10"/>
        <v>68341880</v>
      </c>
      <c r="X68" s="18">
        <f t="shared" si="10"/>
        <v>6833900</v>
      </c>
      <c r="Y68" s="18">
        <f t="shared" si="10"/>
        <v>115896890</v>
      </c>
      <c r="Z68" s="18">
        <f t="shared" si="10"/>
        <v>350585520</v>
      </c>
    </row>
  </sheetData>
  <autoFilter ref="A5:AA68" xr:uid="{F42A076D-D078-4174-AB95-0684434C2BD9}"/>
  <mergeCells count="11">
    <mergeCell ref="A54:F54"/>
    <mergeCell ref="A29:F29"/>
    <mergeCell ref="A67:F67"/>
    <mergeCell ref="A68:F68"/>
    <mergeCell ref="A1:Z2"/>
    <mergeCell ref="A3:Z3"/>
    <mergeCell ref="A4:F4"/>
    <mergeCell ref="G4:P4"/>
    <mergeCell ref="Q4:Y4"/>
    <mergeCell ref="Z4:Z5"/>
    <mergeCell ref="A42:F42"/>
  </mergeCells>
  <phoneticPr fontId="1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664"/>
  <sheetViews>
    <sheetView workbookViewId="0">
      <selection sqref="A1:M1"/>
    </sheetView>
  </sheetViews>
  <sheetFormatPr defaultColWidth="14.42578125" defaultRowHeight="15.75" customHeight="1"/>
  <cols>
    <col min="1" max="2" width="11.5703125" customWidth="1"/>
    <col min="3" max="5" width="13.42578125" customWidth="1"/>
    <col min="6" max="7" width="12.42578125" customWidth="1"/>
    <col min="8" max="8" width="11.7109375" customWidth="1"/>
    <col min="9" max="10" width="12" customWidth="1"/>
    <col min="11" max="11" width="12.28515625" customWidth="1"/>
    <col min="12" max="12" width="12" customWidth="1"/>
    <col min="13" max="13" width="9.42578125" customWidth="1"/>
    <col min="14" max="26" width="8.7109375" customWidth="1"/>
  </cols>
  <sheetData>
    <row r="1" spans="1:26" ht="16.5" customHeight="1">
      <c r="A1" s="35" t="s">
        <v>116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6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6.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6.5" customHeight="1">
      <c r="A4" s="36" t="s">
        <v>117</v>
      </c>
      <c r="B4" s="31"/>
      <c r="C4" s="37" t="s">
        <v>118</v>
      </c>
      <c r="D4" s="20"/>
      <c r="E4" s="20"/>
      <c r="F4" s="20"/>
      <c r="G4" s="20"/>
      <c r="H4" s="20"/>
      <c r="I4" s="20"/>
      <c r="J4" s="20"/>
      <c r="K4" s="20"/>
      <c r="L4" s="20"/>
      <c r="M4" s="21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6.5" customHeight="1">
      <c r="A5" s="32"/>
      <c r="B5" s="34"/>
      <c r="C5" s="8">
        <v>1</v>
      </c>
      <c r="D5" s="8">
        <v>2</v>
      </c>
      <c r="E5" s="8">
        <v>3</v>
      </c>
      <c r="F5" s="8">
        <v>4</v>
      </c>
      <c r="G5" s="8">
        <v>5</v>
      </c>
      <c r="H5" s="8">
        <v>6</v>
      </c>
      <c r="I5" s="8">
        <v>7</v>
      </c>
      <c r="J5" s="8">
        <v>8</v>
      </c>
      <c r="K5" s="8">
        <v>9</v>
      </c>
      <c r="L5" s="8">
        <v>10</v>
      </c>
      <c r="M5" s="8">
        <v>11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6.5" customHeight="1">
      <c r="A6" s="9" t="s">
        <v>119</v>
      </c>
      <c r="B6" s="9" t="s">
        <v>120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6.5" customHeight="1">
      <c r="A7" s="10">
        <v>770000</v>
      </c>
      <c r="B7" s="10">
        <v>775000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2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6.5" customHeight="1">
      <c r="A8" s="10">
        <v>775000</v>
      </c>
      <c r="B8" s="10">
        <v>780000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2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6.5" customHeight="1">
      <c r="A9" s="10">
        <v>780000</v>
      </c>
      <c r="B9" s="10">
        <v>785000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2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6.5" customHeight="1">
      <c r="A10" s="10">
        <v>785000</v>
      </c>
      <c r="B10" s="10">
        <v>790000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2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6.5" customHeight="1">
      <c r="A11" s="10">
        <v>790000</v>
      </c>
      <c r="B11" s="10">
        <v>795000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2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6.5" customHeight="1">
      <c r="A12" s="10">
        <v>795000</v>
      </c>
      <c r="B12" s="10">
        <v>800000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2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6.5" customHeight="1">
      <c r="A13" s="10">
        <v>800000</v>
      </c>
      <c r="B13" s="10">
        <v>805000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2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6.5" customHeight="1">
      <c r="A14" s="10">
        <v>805000</v>
      </c>
      <c r="B14" s="10">
        <v>810000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2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6.5" customHeight="1">
      <c r="A15" s="10">
        <v>810000</v>
      </c>
      <c r="B15" s="10">
        <v>815000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2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6.5" customHeight="1">
      <c r="A16" s="10">
        <v>815000</v>
      </c>
      <c r="B16" s="10">
        <v>820000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2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6.5" customHeight="1">
      <c r="A17" s="10">
        <v>820000</v>
      </c>
      <c r="B17" s="10">
        <v>825000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2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6.5" customHeight="1">
      <c r="A18" s="10">
        <v>825000</v>
      </c>
      <c r="B18" s="10">
        <v>830000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2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6.5" customHeight="1">
      <c r="A19" s="10">
        <v>830000</v>
      </c>
      <c r="B19" s="10">
        <v>835000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2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6.5" customHeight="1">
      <c r="A20" s="10">
        <v>835000</v>
      </c>
      <c r="B20" s="10">
        <v>840000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2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6.5" customHeight="1">
      <c r="A21" s="10">
        <v>840000</v>
      </c>
      <c r="B21" s="10">
        <v>845000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2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6.5" customHeight="1">
      <c r="A22" s="10">
        <v>845000</v>
      </c>
      <c r="B22" s="10">
        <v>850000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2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6.5" customHeight="1">
      <c r="A23" s="10">
        <v>850000</v>
      </c>
      <c r="B23" s="10">
        <v>855000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2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6.5" customHeight="1">
      <c r="A24" s="10">
        <v>855000</v>
      </c>
      <c r="B24" s="10">
        <v>860000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2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6.5" customHeight="1">
      <c r="A25" s="10">
        <v>860000</v>
      </c>
      <c r="B25" s="10">
        <v>865000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2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6.5" customHeight="1">
      <c r="A26" s="10">
        <v>865000</v>
      </c>
      <c r="B26" s="10">
        <v>870000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2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6.5" customHeight="1">
      <c r="A27" s="10">
        <v>870000</v>
      </c>
      <c r="B27" s="10">
        <v>875000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2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6.5" customHeight="1">
      <c r="A28" s="10">
        <v>875000</v>
      </c>
      <c r="B28" s="10">
        <v>880000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2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6.5" customHeight="1">
      <c r="A29" s="10">
        <v>880000</v>
      </c>
      <c r="B29" s="10">
        <v>885000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2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6.5" customHeight="1">
      <c r="A30" s="10">
        <v>885000</v>
      </c>
      <c r="B30" s="10">
        <v>890000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2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6.5" customHeight="1">
      <c r="A31" s="10">
        <v>890000</v>
      </c>
      <c r="B31" s="10">
        <v>895000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2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6.5" customHeight="1">
      <c r="A32" s="10">
        <v>895000</v>
      </c>
      <c r="B32" s="10">
        <v>900000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2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6.5" customHeight="1">
      <c r="A33" s="10">
        <v>900000</v>
      </c>
      <c r="B33" s="10">
        <v>905000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2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6.5" customHeight="1">
      <c r="A34" s="10">
        <v>905000</v>
      </c>
      <c r="B34" s="10">
        <v>910000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2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6.5" customHeight="1">
      <c r="A35" s="10">
        <v>910000</v>
      </c>
      <c r="B35" s="10">
        <v>915000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2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6.5" customHeight="1">
      <c r="A36" s="10">
        <v>915000</v>
      </c>
      <c r="B36" s="10">
        <v>920000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2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6.5" customHeight="1">
      <c r="A37" s="10">
        <v>920000</v>
      </c>
      <c r="B37" s="10">
        <v>925000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2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6.5" customHeight="1">
      <c r="A38" s="10">
        <v>925000</v>
      </c>
      <c r="B38" s="10">
        <v>930000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2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6.5" customHeight="1">
      <c r="A39" s="10">
        <v>930000</v>
      </c>
      <c r="B39" s="10">
        <v>935000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2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6.5" customHeight="1">
      <c r="A40" s="10">
        <v>935000</v>
      </c>
      <c r="B40" s="10">
        <v>940000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2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6.5" customHeight="1">
      <c r="A41" s="10">
        <v>940000</v>
      </c>
      <c r="B41" s="10">
        <v>945000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2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6.5" customHeight="1">
      <c r="A42" s="10">
        <v>945000</v>
      </c>
      <c r="B42" s="10">
        <v>950000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2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6.5" customHeight="1">
      <c r="A43" s="10">
        <v>950000</v>
      </c>
      <c r="B43" s="10">
        <v>955000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2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6.5" customHeight="1">
      <c r="A44" s="10">
        <v>955000</v>
      </c>
      <c r="B44" s="10">
        <v>960000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2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6.5" customHeight="1">
      <c r="A45" s="10">
        <v>960000</v>
      </c>
      <c r="B45" s="10">
        <v>965000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2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6.5" customHeight="1">
      <c r="A46" s="10">
        <v>965000</v>
      </c>
      <c r="B46" s="10">
        <v>970000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2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6.5" customHeight="1">
      <c r="A47" s="10">
        <v>970000</v>
      </c>
      <c r="B47" s="10">
        <v>975000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2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6.5" customHeight="1">
      <c r="A48" s="10">
        <v>975000</v>
      </c>
      <c r="B48" s="10">
        <v>980000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2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6.5" customHeight="1">
      <c r="A49" s="10">
        <v>980000</v>
      </c>
      <c r="B49" s="10">
        <v>985000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2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6.5" customHeight="1">
      <c r="A50" s="10">
        <v>985000</v>
      </c>
      <c r="B50" s="10">
        <v>990000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2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6.5" customHeight="1">
      <c r="A51" s="10">
        <v>990000</v>
      </c>
      <c r="B51" s="10">
        <v>995000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2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6.5" customHeight="1">
      <c r="A52" s="10">
        <v>995000</v>
      </c>
      <c r="B52" s="10">
        <v>1000000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2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6.5" customHeight="1">
      <c r="A53" s="10">
        <v>1000000</v>
      </c>
      <c r="B53" s="10">
        <v>1005000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2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6.5" customHeight="1">
      <c r="A54" s="10">
        <v>1005000</v>
      </c>
      <c r="B54" s="10">
        <v>1010000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2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6.5" customHeight="1">
      <c r="A55" s="10">
        <v>1010000</v>
      </c>
      <c r="B55" s="10">
        <v>1015000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2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6.5" customHeight="1">
      <c r="A56" s="10">
        <v>1015000</v>
      </c>
      <c r="B56" s="10">
        <v>1020000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2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6.5" customHeight="1">
      <c r="A57" s="10">
        <v>1020000</v>
      </c>
      <c r="B57" s="10">
        <v>1025000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2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6.5" customHeight="1">
      <c r="A58" s="10">
        <v>1025000</v>
      </c>
      <c r="B58" s="10">
        <v>1030000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2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6.5" customHeight="1">
      <c r="A59" s="10">
        <v>1030000</v>
      </c>
      <c r="B59" s="10">
        <v>1035000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2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6.5" customHeight="1">
      <c r="A60" s="10">
        <v>1035000</v>
      </c>
      <c r="B60" s="10">
        <v>1040000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2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6.5" customHeight="1">
      <c r="A61" s="10">
        <v>1040000</v>
      </c>
      <c r="B61" s="10">
        <v>1045000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2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6.5" customHeight="1">
      <c r="A62" s="10">
        <v>1045000</v>
      </c>
      <c r="B62" s="10">
        <v>1050000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2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6.5" customHeight="1">
      <c r="A63" s="10">
        <v>1050000</v>
      </c>
      <c r="B63" s="10">
        <v>1055000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2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6.5" customHeight="1">
      <c r="A64" s="10">
        <v>1055000</v>
      </c>
      <c r="B64" s="10">
        <v>1060000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2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6.5" customHeight="1">
      <c r="A65" s="10">
        <v>1060000</v>
      </c>
      <c r="B65" s="10">
        <v>1065000</v>
      </c>
      <c r="C65" s="11">
        <v>1040</v>
      </c>
      <c r="D65" s="11">
        <v>0</v>
      </c>
      <c r="E65" s="11">
        <v>0</v>
      </c>
      <c r="F65" s="11">
        <v>0</v>
      </c>
      <c r="G65" s="11">
        <v>0</v>
      </c>
      <c r="H65" s="12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6.5" customHeight="1">
      <c r="A66" s="10">
        <v>1065000</v>
      </c>
      <c r="B66" s="10">
        <v>1070000</v>
      </c>
      <c r="C66" s="11">
        <v>1110</v>
      </c>
      <c r="D66" s="11">
        <v>0</v>
      </c>
      <c r="E66" s="11">
        <v>0</v>
      </c>
      <c r="F66" s="11">
        <v>0</v>
      </c>
      <c r="G66" s="11">
        <v>0</v>
      </c>
      <c r="H66" s="12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6.5" customHeight="1">
      <c r="A67" s="10">
        <v>1070000</v>
      </c>
      <c r="B67" s="10">
        <v>1075000</v>
      </c>
      <c r="C67" s="11">
        <v>1180</v>
      </c>
      <c r="D67" s="11">
        <v>0</v>
      </c>
      <c r="E67" s="11">
        <v>0</v>
      </c>
      <c r="F67" s="11">
        <v>0</v>
      </c>
      <c r="G67" s="11">
        <v>0</v>
      </c>
      <c r="H67" s="12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6.5" customHeight="1">
      <c r="A68" s="10">
        <v>1075000</v>
      </c>
      <c r="B68" s="10">
        <v>1080000</v>
      </c>
      <c r="C68" s="11">
        <v>1250</v>
      </c>
      <c r="D68" s="11">
        <v>0</v>
      </c>
      <c r="E68" s="11">
        <v>0</v>
      </c>
      <c r="F68" s="11">
        <v>0</v>
      </c>
      <c r="G68" s="11">
        <v>0</v>
      </c>
      <c r="H68" s="12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6.5" customHeight="1">
      <c r="A69" s="10">
        <v>1080000</v>
      </c>
      <c r="B69" s="10">
        <v>1085000</v>
      </c>
      <c r="C69" s="11">
        <v>1320</v>
      </c>
      <c r="D69" s="11">
        <v>0</v>
      </c>
      <c r="E69" s="11">
        <v>0</v>
      </c>
      <c r="F69" s="11">
        <v>0</v>
      </c>
      <c r="G69" s="11">
        <v>0</v>
      </c>
      <c r="H69" s="12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6.5" customHeight="1">
      <c r="A70" s="10">
        <v>1085000</v>
      </c>
      <c r="B70" s="10">
        <v>1090000</v>
      </c>
      <c r="C70" s="11">
        <v>1390</v>
      </c>
      <c r="D70" s="11">
        <v>0</v>
      </c>
      <c r="E70" s="11">
        <v>0</v>
      </c>
      <c r="F70" s="11">
        <v>0</v>
      </c>
      <c r="G70" s="11">
        <v>0</v>
      </c>
      <c r="H70" s="12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6.5" customHeight="1">
      <c r="A71" s="10">
        <v>1090000</v>
      </c>
      <c r="B71" s="10">
        <v>1095000</v>
      </c>
      <c r="C71" s="11">
        <v>1460</v>
      </c>
      <c r="D71" s="11">
        <v>0</v>
      </c>
      <c r="E71" s="11">
        <v>0</v>
      </c>
      <c r="F71" s="11">
        <v>0</v>
      </c>
      <c r="G71" s="11">
        <v>0</v>
      </c>
      <c r="H71" s="12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6.5" customHeight="1">
      <c r="A72" s="10">
        <v>1095000</v>
      </c>
      <c r="B72" s="10">
        <v>1100000</v>
      </c>
      <c r="C72" s="11">
        <v>1530</v>
      </c>
      <c r="D72" s="11">
        <v>0</v>
      </c>
      <c r="E72" s="11">
        <v>0</v>
      </c>
      <c r="F72" s="11">
        <v>0</v>
      </c>
      <c r="G72" s="11">
        <v>0</v>
      </c>
      <c r="H72" s="12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6.5" customHeight="1">
      <c r="A73" s="10">
        <v>1100000</v>
      </c>
      <c r="B73" s="10">
        <v>1105000</v>
      </c>
      <c r="C73" s="11">
        <v>1600</v>
      </c>
      <c r="D73" s="11">
        <v>0</v>
      </c>
      <c r="E73" s="11">
        <v>0</v>
      </c>
      <c r="F73" s="11">
        <v>0</v>
      </c>
      <c r="G73" s="11">
        <v>0</v>
      </c>
      <c r="H73" s="12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6.5" customHeight="1">
      <c r="A74" s="10">
        <v>1105000</v>
      </c>
      <c r="B74" s="10">
        <v>1110000</v>
      </c>
      <c r="C74" s="11">
        <v>1670</v>
      </c>
      <c r="D74" s="11">
        <v>0</v>
      </c>
      <c r="E74" s="11">
        <v>0</v>
      </c>
      <c r="F74" s="11">
        <v>0</v>
      </c>
      <c r="G74" s="11">
        <v>0</v>
      </c>
      <c r="H74" s="12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6.5" customHeight="1">
      <c r="A75" s="10">
        <v>1110000</v>
      </c>
      <c r="B75" s="10">
        <v>1115000</v>
      </c>
      <c r="C75" s="11">
        <v>1740</v>
      </c>
      <c r="D75" s="11">
        <v>0</v>
      </c>
      <c r="E75" s="11">
        <v>0</v>
      </c>
      <c r="F75" s="11">
        <v>0</v>
      </c>
      <c r="G75" s="11">
        <v>0</v>
      </c>
      <c r="H75" s="12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6.5" customHeight="1">
      <c r="A76" s="10">
        <v>1115000</v>
      </c>
      <c r="B76" s="10">
        <v>1120000</v>
      </c>
      <c r="C76" s="11">
        <v>1810</v>
      </c>
      <c r="D76" s="11">
        <v>0</v>
      </c>
      <c r="E76" s="11">
        <v>0</v>
      </c>
      <c r="F76" s="11">
        <v>0</v>
      </c>
      <c r="G76" s="11">
        <v>0</v>
      </c>
      <c r="H76" s="12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6.5" customHeight="1">
      <c r="A77" s="10">
        <v>1120000</v>
      </c>
      <c r="B77" s="10">
        <v>1125000</v>
      </c>
      <c r="C77" s="11">
        <v>1880</v>
      </c>
      <c r="D77" s="11">
        <v>0</v>
      </c>
      <c r="E77" s="11">
        <v>0</v>
      </c>
      <c r="F77" s="11">
        <v>0</v>
      </c>
      <c r="G77" s="11">
        <v>0</v>
      </c>
      <c r="H77" s="12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6.5" customHeight="1">
      <c r="A78" s="10">
        <v>1125000</v>
      </c>
      <c r="B78" s="10">
        <v>1130000</v>
      </c>
      <c r="C78" s="11">
        <v>1950</v>
      </c>
      <c r="D78" s="11">
        <v>0</v>
      </c>
      <c r="E78" s="11">
        <v>0</v>
      </c>
      <c r="F78" s="11">
        <v>0</v>
      </c>
      <c r="G78" s="11">
        <v>0</v>
      </c>
      <c r="H78" s="12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6.5" customHeight="1">
      <c r="A79" s="10">
        <v>1130000</v>
      </c>
      <c r="B79" s="10">
        <v>1135000</v>
      </c>
      <c r="C79" s="11">
        <v>2020</v>
      </c>
      <c r="D79" s="11">
        <v>0</v>
      </c>
      <c r="E79" s="11">
        <v>0</v>
      </c>
      <c r="F79" s="11">
        <v>0</v>
      </c>
      <c r="G79" s="11">
        <v>0</v>
      </c>
      <c r="H79" s="12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6.5" customHeight="1">
      <c r="A80" s="10">
        <v>1135000</v>
      </c>
      <c r="B80" s="10">
        <v>1140000</v>
      </c>
      <c r="C80" s="11">
        <v>2090</v>
      </c>
      <c r="D80" s="11">
        <v>0</v>
      </c>
      <c r="E80" s="11">
        <v>0</v>
      </c>
      <c r="F80" s="11">
        <v>0</v>
      </c>
      <c r="G80" s="11">
        <v>0</v>
      </c>
      <c r="H80" s="12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6.5" customHeight="1">
      <c r="A81" s="10">
        <v>1140000</v>
      </c>
      <c r="B81" s="10">
        <v>1145000</v>
      </c>
      <c r="C81" s="11">
        <v>2160</v>
      </c>
      <c r="D81" s="11">
        <v>0</v>
      </c>
      <c r="E81" s="11">
        <v>0</v>
      </c>
      <c r="F81" s="11">
        <v>0</v>
      </c>
      <c r="G81" s="11">
        <v>0</v>
      </c>
      <c r="H81" s="12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6.5" customHeight="1">
      <c r="A82" s="10">
        <v>1145000</v>
      </c>
      <c r="B82" s="10">
        <v>1150000</v>
      </c>
      <c r="C82" s="11">
        <v>2230</v>
      </c>
      <c r="D82" s="11">
        <v>0</v>
      </c>
      <c r="E82" s="11">
        <v>0</v>
      </c>
      <c r="F82" s="11">
        <v>0</v>
      </c>
      <c r="G82" s="11">
        <v>0</v>
      </c>
      <c r="H82" s="12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6.5" customHeight="1">
      <c r="A83" s="10">
        <v>1150000</v>
      </c>
      <c r="B83" s="10">
        <v>1155000</v>
      </c>
      <c r="C83" s="11">
        <v>2300</v>
      </c>
      <c r="D83" s="11">
        <v>0</v>
      </c>
      <c r="E83" s="11">
        <v>0</v>
      </c>
      <c r="F83" s="11">
        <v>0</v>
      </c>
      <c r="G83" s="11">
        <v>0</v>
      </c>
      <c r="H83" s="12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6.5" customHeight="1">
      <c r="A84" s="10">
        <v>1155000</v>
      </c>
      <c r="B84" s="10">
        <v>1160000</v>
      </c>
      <c r="C84" s="11">
        <v>2370</v>
      </c>
      <c r="D84" s="11">
        <v>0</v>
      </c>
      <c r="E84" s="11">
        <v>0</v>
      </c>
      <c r="F84" s="11">
        <v>0</v>
      </c>
      <c r="G84" s="11">
        <v>0</v>
      </c>
      <c r="H84" s="12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6.5" customHeight="1">
      <c r="A85" s="10">
        <v>1160000</v>
      </c>
      <c r="B85" s="10">
        <v>1165000</v>
      </c>
      <c r="C85" s="11">
        <v>2440</v>
      </c>
      <c r="D85" s="11">
        <v>0</v>
      </c>
      <c r="E85" s="11">
        <v>0</v>
      </c>
      <c r="F85" s="11">
        <v>0</v>
      </c>
      <c r="G85" s="11">
        <v>0</v>
      </c>
      <c r="H85" s="12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6.5" customHeight="1">
      <c r="A86" s="10">
        <v>1165000</v>
      </c>
      <c r="B86" s="10">
        <v>1170000</v>
      </c>
      <c r="C86" s="11">
        <v>2500</v>
      </c>
      <c r="D86" s="11">
        <v>0</v>
      </c>
      <c r="E86" s="11">
        <v>0</v>
      </c>
      <c r="F86" s="11">
        <v>0</v>
      </c>
      <c r="G86" s="11">
        <v>0</v>
      </c>
      <c r="H86" s="12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6.5" customHeight="1">
      <c r="A87" s="10">
        <v>1170000</v>
      </c>
      <c r="B87" s="10">
        <v>1175000</v>
      </c>
      <c r="C87" s="11">
        <v>2570</v>
      </c>
      <c r="D87" s="11">
        <v>0</v>
      </c>
      <c r="E87" s="11">
        <v>0</v>
      </c>
      <c r="F87" s="11">
        <v>0</v>
      </c>
      <c r="G87" s="11">
        <v>0</v>
      </c>
      <c r="H87" s="12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6.5" customHeight="1">
      <c r="A88" s="10">
        <v>1175000</v>
      </c>
      <c r="B88" s="10">
        <v>1180000</v>
      </c>
      <c r="C88" s="11">
        <v>2640</v>
      </c>
      <c r="D88" s="11">
        <v>0</v>
      </c>
      <c r="E88" s="11">
        <v>0</v>
      </c>
      <c r="F88" s="11">
        <v>0</v>
      </c>
      <c r="G88" s="11">
        <v>0</v>
      </c>
      <c r="H88" s="12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6.5" customHeight="1">
      <c r="A89" s="10">
        <v>1180000</v>
      </c>
      <c r="B89" s="10">
        <v>1185000</v>
      </c>
      <c r="C89" s="11">
        <v>2710</v>
      </c>
      <c r="D89" s="11">
        <v>0</v>
      </c>
      <c r="E89" s="11">
        <v>0</v>
      </c>
      <c r="F89" s="11">
        <v>0</v>
      </c>
      <c r="G89" s="11">
        <v>0</v>
      </c>
      <c r="H89" s="12">
        <v>0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6.5" customHeight="1">
      <c r="A90" s="10">
        <v>1185000</v>
      </c>
      <c r="B90" s="10">
        <v>1190000</v>
      </c>
      <c r="C90" s="11">
        <v>2780</v>
      </c>
      <c r="D90" s="11">
        <v>0</v>
      </c>
      <c r="E90" s="11">
        <v>0</v>
      </c>
      <c r="F90" s="11">
        <v>0</v>
      </c>
      <c r="G90" s="11">
        <v>0</v>
      </c>
      <c r="H90" s="12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6.5" customHeight="1">
      <c r="A91" s="10">
        <v>1190000</v>
      </c>
      <c r="B91" s="10">
        <v>1195000</v>
      </c>
      <c r="C91" s="11">
        <v>2850</v>
      </c>
      <c r="D91" s="11">
        <v>0</v>
      </c>
      <c r="E91" s="11">
        <v>0</v>
      </c>
      <c r="F91" s="11">
        <v>0</v>
      </c>
      <c r="G91" s="11">
        <v>0</v>
      </c>
      <c r="H91" s="12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6.5" customHeight="1">
      <c r="A92" s="10">
        <v>1195000</v>
      </c>
      <c r="B92" s="10">
        <v>1200000</v>
      </c>
      <c r="C92" s="11">
        <v>2920</v>
      </c>
      <c r="D92" s="11">
        <v>0</v>
      </c>
      <c r="E92" s="11">
        <v>0</v>
      </c>
      <c r="F92" s="11">
        <v>0</v>
      </c>
      <c r="G92" s="11">
        <v>0</v>
      </c>
      <c r="H92" s="12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6.5" customHeight="1">
      <c r="A93" s="10">
        <v>1200000</v>
      </c>
      <c r="B93" s="10">
        <v>1205000</v>
      </c>
      <c r="C93" s="11">
        <v>2990</v>
      </c>
      <c r="D93" s="11">
        <v>0</v>
      </c>
      <c r="E93" s="11">
        <v>0</v>
      </c>
      <c r="F93" s="11">
        <v>0</v>
      </c>
      <c r="G93" s="11">
        <v>0</v>
      </c>
      <c r="H93" s="12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6.5" customHeight="1">
      <c r="A94" s="10">
        <v>1205000</v>
      </c>
      <c r="B94" s="10">
        <v>1210000</v>
      </c>
      <c r="C94" s="11">
        <v>3060</v>
      </c>
      <c r="D94" s="11">
        <v>0</v>
      </c>
      <c r="E94" s="11">
        <v>0</v>
      </c>
      <c r="F94" s="11">
        <v>0</v>
      </c>
      <c r="G94" s="11">
        <v>0</v>
      </c>
      <c r="H94" s="12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6.5" customHeight="1">
      <c r="A95" s="10">
        <v>1210000</v>
      </c>
      <c r="B95" s="10">
        <v>1215000</v>
      </c>
      <c r="C95" s="11">
        <v>3130</v>
      </c>
      <c r="D95" s="11">
        <v>0</v>
      </c>
      <c r="E95" s="11">
        <v>0</v>
      </c>
      <c r="F95" s="11">
        <v>0</v>
      </c>
      <c r="G95" s="11">
        <v>0</v>
      </c>
      <c r="H95" s="12">
        <v>0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6.5" customHeight="1">
      <c r="A96" s="10">
        <v>1215000</v>
      </c>
      <c r="B96" s="10">
        <v>1220000</v>
      </c>
      <c r="C96" s="11">
        <v>3200</v>
      </c>
      <c r="D96" s="11">
        <v>0</v>
      </c>
      <c r="E96" s="11">
        <v>0</v>
      </c>
      <c r="F96" s="11">
        <v>0</v>
      </c>
      <c r="G96" s="11">
        <v>0</v>
      </c>
      <c r="H96" s="12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6.5" customHeight="1">
      <c r="A97" s="10">
        <v>1220000</v>
      </c>
      <c r="B97" s="10">
        <v>1225000</v>
      </c>
      <c r="C97" s="11">
        <v>3270</v>
      </c>
      <c r="D97" s="11">
        <v>0</v>
      </c>
      <c r="E97" s="11">
        <v>0</v>
      </c>
      <c r="F97" s="11">
        <v>0</v>
      </c>
      <c r="G97" s="11">
        <v>0</v>
      </c>
      <c r="H97" s="12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6.5" customHeight="1">
      <c r="A98" s="10">
        <v>1225000</v>
      </c>
      <c r="B98" s="10">
        <v>1230000</v>
      </c>
      <c r="C98" s="11">
        <v>3340</v>
      </c>
      <c r="D98" s="11">
        <v>0</v>
      </c>
      <c r="E98" s="11">
        <v>0</v>
      </c>
      <c r="F98" s="11">
        <v>0</v>
      </c>
      <c r="G98" s="11">
        <v>0</v>
      </c>
      <c r="H98" s="12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6.5" customHeight="1">
      <c r="A99" s="10">
        <v>1230000</v>
      </c>
      <c r="B99" s="10">
        <v>1235000</v>
      </c>
      <c r="C99" s="11">
        <v>3410</v>
      </c>
      <c r="D99" s="11">
        <v>0</v>
      </c>
      <c r="E99" s="11">
        <v>0</v>
      </c>
      <c r="F99" s="11">
        <v>0</v>
      </c>
      <c r="G99" s="11">
        <v>0</v>
      </c>
      <c r="H99" s="12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6.5" customHeight="1">
      <c r="A100" s="10">
        <v>1235000</v>
      </c>
      <c r="B100" s="10">
        <v>1240000</v>
      </c>
      <c r="C100" s="11">
        <v>3480</v>
      </c>
      <c r="D100" s="11">
        <v>0</v>
      </c>
      <c r="E100" s="11">
        <v>0</v>
      </c>
      <c r="F100" s="11">
        <v>0</v>
      </c>
      <c r="G100" s="11">
        <v>0</v>
      </c>
      <c r="H100" s="12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6.5" customHeight="1">
      <c r="A101" s="10">
        <v>1240000</v>
      </c>
      <c r="B101" s="10">
        <v>1245000</v>
      </c>
      <c r="C101" s="11">
        <v>3550</v>
      </c>
      <c r="D101" s="11">
        <v>0</v>
      </c>
      <c r="E101" s="11">
        <v>0</v>
      </c>
      <c r="F101" s="11">
        <v>0</v>
      </c>
      <c r="G101" s="11">
        <v>0</v>
      </c>
      <c r="H101" s="12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6.5" customHeight="1">
      <c r="A102" s="10">
        <v>1245000</v>
      </c>
      <c r="B102" s="10">
        <v>1250000</v>
      </c>
      <c r="C102" s="11">
        <v>3620</v>
      </c>
      <c r="D102" s="11">
        <v>0</v>
      </c>
      <c r="E102" s="11">
        <v>0</v>
      </c>
      <c r="F102" s="11">
        <v>0</v>
      </c>
      <c r="G102" s="11">
        <v>0</v>
      </c>
      <c r="H102" s="12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6.5" customHeight="1">
      <c r="A103" s="10">
        <v>1250000</v>
      </c>
      <c r="B103" s="10">
        <v>1255000</v>
      </c>
      <c r="C103" s="11">
        <v>3700</v>
      </c>
      <c r="D103" s="11">
        <v>0</v>
      </c>
      <c r="E103" s="11">
        <v>0</v>
      </c>
      <c r="F103" s="11">
        <v>0</v>
      </c>
      <c r="G103" s="11">
        <v>0</v>
      </c>
      <c r="H103" s="12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6.5" customHeight="1">
      <c r="A104" s="10">
        <v>1255000</v>
      </c>
      <c r="B104" s="10">
        <v>1260000</v>
      </c>
      <c r="C104" s="11">
        <v>3810</v>
      </c>
      <c r="D104" s="11">
        <v>0</v>
      </c>
      <c r="E104" s="11">
        <v>0</v>
      </c>
      <c r="F104" s="11">
        <v>0</v>
      </c>
      <c r="G104" s="11">
        <v>0</v>
      </c>
      <c r="H104" s="12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6.5" customHeight="1">
      <c r="A105" s="10">
        <v>1260000</v>
      </c>
      <c r="B105" s="10">
        <v>1265000</v>
      </c>
      <c r="C105" s="11">
        <v>3910</v>
      </c>
      <c r="D105" s="11">
        <v>0</v>
      </c>
      <c r="E105" s="11">
        <v>0</v>
      </c>
      <c r="F105" s="11">
        <v>0</v>
      </c>
      <c r="G105" s="11">
        <v>0</v>
      </c>
      <c r="H105" s="12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6.5" customHeight="1">
      <c r="A106" s="10">
        <v>1265000</v>
      </c>
      <c r="B106" s="10">
        <v>1270000</v>
      </c>
      <c r="C106" s="11">
        <v>4010</v>
      </c>
      <c r="D106" s="11">
        <v>0</v>
      </c>
      <c r="E106" s="11">
        <v>0</v>
      </c>
      <c r="F106" s="11">
        <v>0</v>
      </c>
      <c r="G106" s="11">
        <v>0</v>
      </c>
      <c r="H106" s="12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6.5" customHeight="1">
      <c r="A107" s="10">
        <v>1270000</v>
      </c>
      <c r="B107" s="10">
        <v>1275000</v>
      </c>
      <c r="C107" s="11">
        <v>4120</v>
      </c>
      <c r="D107" s="11">
        <v>0</v>
      </c>
      <c r="E107" s="11">
        <v>0</v>
      </c>
      <c r="F107" s="11">
        <v>0</v>
      </c>
      <c r="G107" s="11">
        <v>0</v>
      </c>
      <c r="H107" s="12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6.5" customHeight="1">
      <c r="A108" s="10">
        <v>1275000</v>
      </c>
      <c r="B108" s="10">
        <v>1280000</v>
      </c>
      <c r="C108" s="11">
        <v>4220</v>
      </c>
      <c r="D108" s="11">
        <v>0</v>
      </c>
      <c r="E108" s="11">
        <v>0</v>
      </c>
      <c r="F108" s="11">
        <v>0</v>
      </c>
      <c r="G108" s="11">
        <v>0</v>
      </c>
      <c r="H108" s="12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6.5" customHeight="1">
      <c r="A109" s="10">
        <v>1280000</v>
      </c>
      <c r="B109" s="10">
        <v>1285000</v>
      </c>
      <c r="C109" s="11">
        <v>4320</v>
      </c>
      <c r="D109" s="11">
        <v>0</v>
      </c>
      <c r="E109" s="11">
        <v>0</v>
      </c>
      <c r="F109" s="11">
        <v>0</v>
      </c>
      <c r="G109" s="11">
        <v>0</v>
      </c>
      <c r="H109" s="12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6.5" customHeight="1">
      <c r="A110" s="10">
        <v>1285000</v>
      </c>
      <c r="B110" s="10">
        <v>1290000</v>
      </c>
      <c r="C110" s="11">
        <v>4430</v>
      </c>
      <c r="D110" s="11">
        <v>0</v>
      </c>
      <c r="E110" s="11">
        <v>0</v>
      </c>
      <c r="F110" s="11">
        <v>0</v>
      </c>
      <c r="G110" s="11">
        <v>0</v>
      </c>
      <c r="H110" s="12">
        <v>0</v>
      </c>
      <c r="I110" s="11">
        <v>0</v>
      </c>
      <c r="J110" s="11">
        <v>0</v>
      </c>
      <c r="K110" s="11">
        <v>0</v>
      </c>
      <c r="L110" s="11">
        <v>0</v>
      </c>
      <c r="M110" s="11">
        <v>0</v>
      </c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6.5" customHeight="1">
      <c r="A111" s="10">
        <v>1290000</v>
      </c>
      <c r="B111" s="10">
        <v>1295000</v>
      </c>
      <c r="C111" s="11">
        <v>4530</v>
      </c>
      <c r="D111" s="11">
        <v>0</v>
      </c>
      <c r="E111" s="11">
        <v>0</v>
      </c>
      <c r="F111" s="11">
        <v>0</v>
      </c>
      <c r="G111" s="11">
        <v>0</v>
      </c>
      <c r="H111" s="12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6.5" customHeight="1">
      <c r="A112" s="10">
        <v>1295000</v>
      </c>
      <c r="B112" s="10">
        <v>1300000</v>
      </c>
      <c r="C112" s="11">
        <v>4630</v>
      </c>
      <c r="D112" s="11">
        <v>0</v>
      </c>
      <c r="E112" s="11">
        <v>0</v>
      </c>
      <c r="F112" s="11">
        <v>0</v>
      </c>
      <c r="G112" s="11">
        <v>0</v>
      </c>
      <c r="H112" s="12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6.5" customHeight="1">
      <c r="A113" s="10">
        <v>1300000</v>
      </c>
      <c r="B113" s="10">
        <v>1305000</v>
      </c>
      <c r="C113" s="11">
        <v>4740</v>
      </c>
      <c r="D113" s="11">
        <v>0</v>
      </c>
      <c r="E113" s="11">
        <v>0</v>
      </c>
      <c r="F113" s="11">
        <v>0</v>
      </c>
      <c r="G113" s="11">
        <v>0</v>
      </c>
      <c r="H113" s="12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6.5" customHeight="1">
      <c r="A114" s="10">
        <v>1305000</v>
      </c>
      <c r="B114" s="10">
        <v>1310000</v>
      </c>
      <c r="C114" s="11">
        <v>4840</v>
      </c>
      <c r="D114" s="11">
        <v>0</v>
      </c>
      <c r="E114" s="11">
        <v>0</v>
      </c>
      <c r="F114" s="11">
        <v>0</v>
      </c>
      <c r="G114" s="11">
        <v>0</v>
      </c>
      <c r="H114" s="12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6.5" customHeight="1">
      <c r="A115" s="10">
        <v>1310000</v>
      </c>
      <c r="B115" s="10">
        <v>1315000</v>
      </c>
      <c r="C115" s="11">
        <v>4940</v>
      </c>
      <c r="D115" s="11">
        <v>0</v>
      </c>
      <c r="E115" s="11">
        <v>0</v>
      </c>
      <c r="F115" s="11">
        <v>0</v>
      </c>
      <c r="G115" s="11">
        <v>0</v>
      </c>
      <c r="H115" s="12">
        <v>0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6.5" customHeight="1">
      <c r="A116" s="10">
        <v>1315000</v>
      </c>
      <c r="B116" s="10">
        <v>1320000</v>
      </c>
      <c r="C116" s="11">
        <v>5050</v>
      </c>
      <c r="D116" s="11">
        <v>0</v>
      </c>
      <c r="E116" s="11">
        <v>0</v>
      </c>
      <c r="F116" s="11">
        <v>0</v>
      </c>
      <c r="G116" s="11">
        <v>0</v>
      </c>
      <c r="H116" s="12">
        <v>0</v>
      </c>
      <c r="I116" s="11">
        <v>0</v>
      </c>
      <c r="J116" s="11">
        <v>0</v>
      </c>
      <c r="K116" s="11">
        <v>0</v>
      </c>
      <c r="L116" s="11">
        <v>0</v>
      </c>
      <c r="M116" s="11">
        <v>0</v>
      </c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6.5" customHeight="1">
      <c r="A117" s="10">
        <v>1320000</v>
      </c>
      <c r="B117" s="10">
        <v>1325000</v>
      </c>
      <c r="C117" s="11">
        <v>5150</v>
      </c>
      <c r="D117" s="11">
        <v>0</v>
      </c>
      <c r="E117" s="11">
        <v>0</v>
      </c>
      <c r="F117" s="11">
        <v>0</v>
      </c>
      <c r="G117" s="11">
        <v>0</v>
      </c>
      <c r="H117" s="12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6.5" customHeight="1">
      <c r="A118" s="10">
        <v>1325000</v>
      </c>
      <c r="B118" s="10">
        <v>1330000</v>
      </c>
      <c r="C118" s="11">
        <v>5250</v>
      </c>
      <c r="D118" s="11">
        <v>0</v>
      </c>
      <c r="E118" s="11">
        <v>0</v>
      </c>
      <c r="F118" s="11">
        <v>0</v>
      </c>
      <c r="G118" s="11">
        <v>0</v>
      </c>
      <c r="H118" s="12">
        <v>0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6.5" customHeight="1">
      <c r="A119" s="10">
        <v>1330000</v>
      </c>
      <c r="B119" s="10">
        <v>1335000</v>
      </c>
      <c r="C119" s="11">
        <v>5360</v>
      </c>
      <c r="D119" s="11">
        <v>0</v>
      </c>
      <c r="E119" s="11">
        <v>0</v>
      </c>
      <c r="F119" s="11">
        <v>0</v>
      </c>
      <c r="G119" s="11">
        <v>0</v>
      </c>
      <c r="H119" s="12">
        <v>0</v>
      </c>
      <c r="I119" s="11">
        <v>0</v>
      </c>
      <c r="J119" s="11">
        <v>0</v>
      </c>
      <c r="K119" s="11">
        <v>0</v>
      </c>
      <c r="L119" s="11">
        <v>0</v>
      </c>
      <c r="M119" s="11">
        <v>0</v>
      </c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6.5" customHeight="1">
      <c r="A120" s="10">
        <v>1335000</v>
      </c>
      <c r="B120" s="10">
        <v>1340000</v>
      </c>
      <c r="C120" s="11">
        <v>5460</v>
      </c>
      <c r="D120" s="11">
        <v>0</v>
      </c>
      <c r="E120" s="11">
        <v>0</v>
      </c>
      <c r="F120" s="11">
        <v>0</v>
      </c>
      <c r="G120" s="11">
        <v>0</v>
      </c>
      <c r="H120" s="12">
        <v>0</v>
      </c>
      <c r="I120" s="11">
        <v>0</v>
      </c>
      <c r="J120" s="11">
        <v>0</v>
      </c>
      <c r="K120" s="11">
        <v>0</v>
      </c>
      <c r="L120" s="11">
        <v>0</v>
      </c>
      <c r="M120" s="11">
        <v>0</v>
      </c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6.5" customHeight="1">
      <c r="A121" s="10">
        <v>1340000</v>
      </c>
      <c r="B121" s="10">
        <v>1345000</v>
      </c>
      <c r="C121" s="11">
        <v>5560</v>
      </c>
      <c r="D121" s="11">
        <v>1060</v>
      </c>
      <c r="E121" s="11">
        <v>0</v>
      </c>
      <c r="F121" s="11">
        <v>0</v>
      </c>
      <c r="G121" s="11">
        <v>0</v>
      </c>
      <c r="H121" s="12">
        <v>0</v>
      </c>
      <c r="I121" s="11">
        <v>0</v>
      </c>
      <c r="J121" s="11">
        <v>0</v>
      </c>
      <c r="K121" s="11">
        <v>0</v>
      </c>
      <c r="L121" s="11">
        <v>0</v>
      </c>
      <c r="M121" s="11">
        <v>0</v>
      </c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6.5" customHeight="1">
      <c r="A122" s="10">
        <v>1345000</v>
      </c>
      <c r="B122" s="10">
        <v>1350000</v>
      </c>
      <c r="C122" s="11">
        <v>5670</v>
      </c>
      <c r="D122" s="11">
        <v>1170</v>
      </c>
      <c r="E122" s="11">
        <v>0</v>
      </c>
      <c r="F122" s="11">
        <v>0</v>
      </c>
      <c r="G122" s="11">
        <v>0</v>
      </c>
      <c r="H122" s="12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0</v>
      </c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6.5" customHeight="1">
      <c r="A123" s="10">
        <v>1350000</v>
      </c>
      <c r="B123" s="10">
        <v>1355000</v>
      </c>
      <c r="C123" s="11">
        <v>5770</v>
      </c>
      <c r="D123" s="11">
        <v>1270</v>
      </c>
      <c r="E123" s="11">
        <v>0</v>
      </c>
      <c r="F123" s="11">
        <v>0</v>
      </c>
      <c r="G123" s="11">
        <v>0</v>
      </c>
      <c r="H123" s="12">
        <v>0</v>
      </c>
      <c r="I123" s="11">
        <v>0</v>
      </c>
      <c r="J123" s="11">
        <v>0</v>
      </c>
      <c r="K123" s="11">
        <v>0</v>
      </c>
      <c r="L123" s="11">
        <v>0</v>
      </c>
      <c r="M123" s="11">
        <v>0</v>
      </c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6.5" customHeight="1">
      <c r="A124" s="10">
        <v>1355000</v>
      </c>
      <c r="B124" s="10">
        <v>1360000</v>
      </c>
      <c r="C124" s="11">
        <v>5870</v>
      </c>
      <c r="D124" s="11">
        <v>1370</v>
      </c>
      <c r="E124" s="11">
        <v>0</v>
      </c>
      <c r="F124" s="11">
        <v>0</v>
      </c>
      <c r="G124" s="11">
        <v>0</v>
      </c>
      <c r="H124" s="12">
        <v>0</v>
      </c>
      <c r="I124" s="11">
        <v>0</v>
      </c>
      <c r="J124" s="11">
        <v>0</v>
      </c>
      <c r="K124" s="11">
        <v>0</v>
      </c>
      <c r="L124" s="11">
        <v>0</v>
      </c>
      <c r="M124" s="11">
        <v>0</v>
      </c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6.5" customHeight="1">
      <c r="A125" s="10">
        <v>1360000</v>
      </c>
      <c r="B125" s="10">
        <v>1365000</v>
      </c>
      <c r="C125" s="11">
        <v>5980</v>
      </c>
      <c r="D125" s="11">
        <v>1480</v>
      </c>
      <c r="E125" s="11">
        <v>0</v>
      </c>
      <c r="F125" s="11">
        <v>0</v>
      </c>
      <c r="G125" s="11">
        <v>0</v>
      </c>
      <c r="H125" s="12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6.5" customHeight="1">
      <c r="A126" s="10">
        <v>1365000</v>
      </c>
      <c r="B126" s="10">
        <v>1370000</v>
      </c>
      <c r="C126" s="11">
        <v>6080</v>
      </c>
      <c r="D126" s="11">
        <v>1580</v>
      </c>
      <c r="E126" s="11">
        <v>0</v>
      </c>
      <c r="F126" s="11">
        <v>0</v>
      </c>
      <c r="G126" s="11">
        <v>0</v>
      </c>
      <c r="H126" s="12">
        <v>0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6.5" customHeight="1">
      <c r="A127" s="10">
        <v>1370000</v>
      </c>
      <c r="B127" s="10">
        <v>1375000</v>
      </c>
      <c r="C127" s="11">
        <v>6180</v>
      </c>
      <c r="D127" s="11">
        <v>1680</v>
      </c>
      <c r="E127" s="11">
        <v>0</v>
      </c>
      <c r="F127" s="11">
        <v>0</v>
      </c>
      <c r="G127" s="11">
        <v>0</v>
      </c>
      <c r="H127" s="12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6.5" customHeight="1">
      <c r="A128" s="10">
        <v>1375000</v>
      </c>
      <c r="B128" s="10">
        <v>1380000</v>
      </c>
      <c r="C128" s="11">
        <v>6290</v>
      </c>
      <c r="D128" s="11">
        <v>1790</v>
      </c>
      <c r="E128" s="11">
        <v>0</v>
      </c>
      <c r="F128" s="11">
        <v>0</v>
      </c>
      <c r="G128" s="11">
        <v>0</v>
      </c>
      <c r="H128" s="12">
        <v>0</v>
      </c>
      <c r="I128" s="11">
        <v>0</v>
      </c>
      <c r="J128" s="11">
        <v>0</v>
      </c>
      <c r="K128" s="11">
        <v>0</v>
      </c>
      <c r="L128" s="11">
        <v>0</v>
      </c>
      <c r="M128" s="11">
        <v>0</v>
      </c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6.5" customHeight="1">
      <c r="A129" s="10">
        <v>1380000</v>
      </c>
      <c r="B129" s="10">
        <v>1385000</v>
      </c>
      <c r="C129" s="11">
        <v>6390</v>
      </c>
      <c r="D129" s="11">
        <v>1890</v>
      </c>
      <c r="E129" s="11">
        <v>0</v>
      </c>
      <c r="F129" s="11">
        <v>0</v>
      </c>
      <c r="G129" s="11">
        <v>0</v>
      </c>
      <c r="H129" s="12">
        <v>0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6.5" customHeight="1">
      <c r="A130" s="10">
        <v>1385000</v>
      </c>
      <c r="B130" s="10">
        <v>1390000</v>
      </c>
      <c r="C130" s="11">
        <v>6490</v>
      </c>
      <c r="D130" s="11">
        <v>1990</v>
      </c>
      <c r="E130" s="11">
        <v>0</v>
      </c>
      <c r="F130" s="11">
        <v>0</v>
      </c>
      <c r="G130" s="11">
        <v>0</v>
      </c>
      <c r="H130" s="12">
        <v>0</v>
      </c>
      <c r="I130" s="11">
        <v>0</v>
      </c>
      <c r="J130" s="11">
        <v>0</v>
      </c>
      <c r="K130" s="11">
        <v>0</v>
      </c>
      <c r="L130" s="11">
        <v>0</v>
      </c>
      <c r="M130" s="11">
        <v>0</v>
      </c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6.5" customHeight="1">
      <c r="A131" s="10">
        <v>1390000</v>
      </c>
      <c r="B131" s="10">
        <v>1395000</v>
      </c>
      <c r="C131" s="11">
        <v>6600</v>
      </c>
      <c r="D131" s="11">
        <v>2100</v>
      </c>
      <c r="E131" s="11">
        <v>0</v>
      </c>
      <c r="F131" s="11">
        <v>0</v>
      </c>
      <c r="G131" s="11">
        <v>0</v>
      </c>
      <c r="H131" s="12">
        <v>0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6.5" customHeight="1">
      <c r="A132" s="10">
        <v>1395000</v>
      </c>
      <c r="B132" s="10">
        <v>1400000</v>
      </c>
      <c r="C132" s="11">
        <v>6700</v>
      </c>
      <c r="D132" s="11">
        <v>2200</v>
      </c>
      <c r="E132" s="11">
        <v>0</v>
      </c>
      <c r="F132" s="11">
        <v>0</v>
      </c>
      <c r="G132" s="11">
        <v>0</v>
      </c>
      <c r="H132" s="12">
        <v>0</v>
      </c>
      <c r="I132" s="11">
        <v>0</v>
      </c>
      <c r="J132" s="11">
        <v>0</v>
      </c>
      <c r="K132" s="11">
        <v>0</v>
      </c>
      <c r="L132" s="11">
        <v>0</v>
      </c>
      <c r="M132" s="11">
        <v>0</v>
      </c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6.5" customHeight="1">
      <c r="A133" s="10">
        <v>1400000</v>
      </c>
      <c r="B133" s="10">
        <v>1405000</v>
      </c>
      <c r="C133" s="11">
        <v>6800</v>
      </c>
      <c r="D133" s="11">
        <v>2300</v>
      </c>
      <c r="E133" s="11">
        <v>0</v>
      </c>
      <c r="F133" s="11">
        <v>0</v>
      </c>
      <c r="G133" s="11">
        <v>0</v>
      </c>
      <c r="H133" s="12">
        <v>0</v>
      </c>
      <c r="I133" s="11">
        <v>0</v>
      </c>
      <c r="J133" s="11">
        <v>0</v>
      </c>
      <c r="K133" s="11">
        <v>0</v>
      </c>
      <c r="L133" s="11">
        <v>0</v>
      </c>
      <c r="M133" s="11">
        <v>0</v>
      </c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6.5" customHeight="1">
      <c r="A134" s="10">
        <v>1405000</v>
      </c>
      <c r="B134" s="10">
        <v>1410000</v>
      </c>
      <c r="C134" s="11">
        <v>6910</v>
      </c>
      <c r="D134" s="11">
        <v>2410</v>
      </c>
      <c r="E134" s="11">
        <v>0</v>
      </c>
      <c r="F134" s="11">
        <v>0</v>
      </c>
      <c r="G134" s="11">
        <v>0</v>
      </c>
      <c r="H134" s="12">
        <v>0</v>
      </c>
      <c r="I134" s="11">
        <v>0</v>
      </c>
      <c r="J134" s="11">
        <v>0</v>
      </c>
      <c r="K134" s="11">
        <v>0</v>
      </c>
      <c r="L134" s="11">
        <v>0</v>
      </c>
      <c r="M134" s="11">
        <v>0</v>
      </c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6.5" customHeight="1">
      <c r="A135" s="10">
        <v>1410000</v>
      </c>
      <c r="B135" s="10">
        <v>1415000</v>
      </c>
      <c r="C135" s="11">
        <v>7010</v>
      </c>
      <c r="D135" s="11">
        <v>2510</v>
      </c>
      <c r="E135" s="11">
        <v>0</v>
      </c>
      <c r="F135" s="11">
        <v>0</v>
      </c>
      <c r="G135" s="11">
        <v>0</v>
      </c>
      <c r="H135" s="12">
        <v>0</v>
      </c>
      <c r="I135" s="11">
        <v>0</v>
      </c>
      <c r="J135" s="11">
        <v>0</v>
      </c>
      <c r="K135" s="11">
        <v>0</v>
      </c>
      <c r="L135" s="11">
        <v>0</v>
      </c>
      <c r="M135" s="11">
        <v>0</v>
      </c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6.5" customHeight="1">
      <c r="A136" s="10">
        <v>1415000</v>
      </c>
      <c r="B136" s="10">
        <v>1420000</v>
      </c>
      <c r="C136" s="11">
        <v>7110</v>
      </c>
      <c r="D136" s="11">
        <v>2610</v>
      </c>
      <c r="E136" s="11">
        <v>0</v>
      </c>
      <c r="F136" s="11">
        <v>0</v>
      </c>
      <c r="G136" s="11">
        <v>0</v>
      </c>
      <c r="H136" s="12">
        <v>0</v>
      </c>
      <c r="I136" s="11">
        <v>0</v>
      </c>
      <c r="J136" s="11">
        <v>0</v>
      </c>
      <c r="K136" s="11">
        <v>0</v>
      </c>
      <c r="L136" s="11">
        <v>0</v>
      </c>
      <c r="M136" s="11">
        <v>0</v>
      </c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6.5" customHeight="1">
      <c r="A137" s="10">
        <v>1420000</v>
      </c>
      <c r="B137" s="10">
        <v>1425000</v>
      </c>
      <c r="C137" s="11">
        <v>7210</v>
      </c>
      <c r="D137" s="11">
        <v>2710</v>
      </c>
      <c r="E137" s="11">
        <v>0</v>
      </c>
      <c r="F137" s="11">
        <v>0</v>
      </c>
      <c r="G137" s="11">
        <v>0</v>
      </c>
      <c r="H137" s="12">
        <v>0</v>
      </c>
      <c r="I137" s="11">
        <v>0</v>
      </c>
      <c r="J137" s="11">
        <v>0</v>
      </c>
      <c r="K137" s="11">
        <v>0</v>
      </c>
      <c r="L137" s="11">
        <v>0</v>
      </c>
      <c r="M137" s="11">
        <v>0</v>
      </c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6.5" customHeight="1">
      <c r="A138" s="10">
        <v>1425000</v>
      </c>
      <c r="B138" s="10">
        <v>1430000</v>
      </c>
      <c r="C138" s="11">
        <v>7320</v>
      </c>
      <c r="D138" s="11">
        <v>2820</v>
      </c>
      <c r="E138" s="11">
        <v>0</v>
      </c>
      <c r="F138" s="11">
        <v>0</v>
      </c>
      <c r="G138" s="11">
        <v>0</v>
      </c>
      <c r="H138" s="12">
        <v>0</v>
      </c>
      <c r="I138" s="11">
        <v>0</v>
      </c>
      <c r="J138" s="11">
        <v>0</v>
      </c>
      <c r="K138" s="11">
        <v>0</v>
      </c>
      <c r="L138" s="11">
        <v>0</v>
      </c>
      <c r="M138" s="11">
        <v>0</v>
      </c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6.5" customHeight="1">
      <c r="A139" s="10">
        <v>1430000</v>
      </c>
      <c r="B139" s="10">
        <v>1435000</v>
      </c>
      <c r="C139" s="11">
        <v>7420</v>
      </c>
      <c r="D139" s="11">
        <v>2920</v>
      </c>
      <c r="E139" s="11">
        <v>0</v>
      </c>
      <c r="F139" s="11">
        <v>0</v>
      </c>
      <c r="G139" s="11">
        <v>0</v>
      </c>
      <c r="H139" s="12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6.5" customHeight="1">
      <c r="A140" s="10">
        <v>1435000</v>
      </c>
      <c r="B140" s="10">
        <v>1440000</v>
      </c>
      <c r="C140" s="11">
        <v>7520</v>
      </c>
      <c r="D140" s="11">
        <v>3020</v>
      </c>
      <c r="E140" s="11">
        <v>0</v>
      </c>
      <c r="F140" s="11">
        <v>0</v>
      </c>
      <c r="G140" s="11">
        <v>0</v>
      </c>
      <c r="H140" s="12">
        <v>0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6.5" customHeight="1">
      <c r="A141" s="10">
        <v>1440000</v>
      </c>
      <c r="B141" s="10">
        <v>1445000</v>
      </c>
      <c r="C141" s="11">
        <v>7630</v>
      </c>
      <c r="D141" s="11">
        <v>3130</v>
      </c>
      <c r="E141" s="11">
        <v>0</v>
      </c>
      <c r="F141" s="11">
        <v>0</v>
      </c>
      <c r="G141" s="11">
        <v>0</v>
      </c>
      <c r="H141" s="12">
        <v>0</v>
      </c>
      <c r="I141" s="11">
        <v>0</v>
      </c>
      <c r="J141" s="11">
        <v>0</v>
      </c>
      <c r="K141" s="11">
        <v>0</v>
      </c>
      <c r="L141" s="11">
        <v>0</v>
      </c>
      <c r="M141" s="11">
        <v>0</v>
      </c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6.5" customHeight="1">
      <c r="A142" s="10">
        <v>1445000</v>
      </c>
      <c r="B142" s="10">
        <v>1450000</v>
      </c>
      <c r="C142" s="11">
        <v>7730</v>
      </c>
      <c r="D142" s="11">
        <v>3230</v>
      </c>
      <c r="E142" s="11">
        <v>0</v>
      </c>
      <c r="F142" s="11">
        <v>0</v>
      </c>
      <c r="G142" s="11">
        <v>0</v>
      </c>
      <c r="H142" s="12">
        <v>0</v>
      </c>
      <c r="I142" s="11">
        <v>0</v>
      </c>
      <c r="J142" s="11">
        <v>0</v>
      </c>
      <c r="K142" s="11">
        <v>0</v>
      </c>
      <c r="L142" s="11">
        <v>0</v>
      </c>
      <c r="M142" s="11">
        <v>0</v>
      </c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6.5" customHeight="1">
      <c r="A143" s="10">
        <v>1450000</v>
      </c>
      <c r="B143" s="10">
        <v>1455000</v>
      </c>
      <c r="C143" s="11">
        <v>7830</v>
      </c>
      <c r="D143" s="11">
        <v>3330</v>
      </c>
      <c r="E143" s="11">
        <v>0</v>
      </c>
      <c r="F143" s="11">
        <v>0</v>
      </c>
      <c r="G143" s="11">
        <v>0</v>
      </c>
      <c r="H143" s="12">
        <v>0</v>
      </c>
      <c r="I143" s="11">
        <v>0</v>
      </c>
      <c r="J143" s="11">
        <v>0</v>
      </c>
      <c r="K143" s="11">
        <v>0</v>
      </c>
      <c r="L143" s="11">
        <v>0</v>
      </c>
      <c r="M143" s="11">
        <v>0</v>
      </c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6.5" customHeight="1">
      <c r="A144" s="10">
        <v>1455000</v>
      </c>
      <c r="B144" s="10">
        <v>1460000</v>
      </c>
      <c r="C144" s="11">
        <v>7940</v>
      </c>
      <c r="D144" s="11">
        <v>3440</v>
      </c>
      <c r="E144" s="11">
        <v>0</v>
      </c>
      <c r="F144" s="11">
        <v>0</v>
      </c>
      <c r="G144" s="11">
        <v>0</v>
      </c>
      <c r="H144" s="12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6.5" customHeight="1">
      <c r="A145" s="10">
        <v>1460000</v>
      </c>
      <c r="B145" s="10">
        <v>1465000</v>
      </c>
      <c r="C145" s="11">
        <v>8040</v>
      </c>
      <c r="D145" s="11">
        <v>3540</v>
      </c>
      <c r="E145" s="11">
        <v>0</v>
      </c>
      <c r="F145" s="11">
        <v>0</v>
      </c>
      <c r="G145" s="11">
        <v>0</v>
      </c>
      <c r="H145" s="12">
        <v>0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6.5" customHeight="1">
      <c r="A146" s="10">
        <v>1465000</v>
      </c>
      <c r="B146" s="10">
        <v>1470000</v>
      </c>
      <c r="C146" s="11">
        <v>8140</v>
      </c>
      <c r="D146" s="11">
        <v>3640</v>
      </c>
      <c r="E146" s="11">
        <v>0</v>
      </c>
      <c r="F146" s="11">
        <v>0</v>
      </c>
      <c r="G146" s="11">
        <v>0</v>
      </c>
      <c r="H146" s="12">
        <v>0</v>
      </c>
      <c r="I146" s="11">
        <v>0</v>
      </c>
      <c r="J146" s="11">
        <v>0</v>
      </c>
      <c r="K146" s="11">
        <v>0</v>
      </c>
      <c r="L146" s="11">
        <v>0</v>
      </c>
      <c r="M146" s="11">
        <v>0</v>
      </c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6.5" customHeight="1">
      <c r="A147" s="10">
        <v>1470000</v>
      </c>
      <c r="B147" s="10">
        <v>1475000</v>
      </c>
      <c r="C147" s="11">
        <v>8250</v>
      </c>
      <c r="D147" s="11">
        <v>3750</v>
      </c>
      <c r="E147" s="11">
        <v>0</v>
      </c>
      <c r="F147" s="11">
        <v>0</v>
      </c>
      <c r="G147" s="11">
        <v>0</v>
      </c>
      <c r="H147" s="12">
        <v>0</v>
      </c>
      <c r="I147" s="11">
        <v>0</v>
      </c>
      <c r="J147" s="11">
        <v>0</v>
      </c>
      <c r="K147" s="11">
        <v>0</v>
      </c>
      <c r="L147" s="11">
        <v>0</v>
      </c>
      <c r="M147" s="11">
        <v>0</v>
      </c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6.5" customHeight="1">
      <c r="A148" s="10">
        <v>1475000</v>
      </c>
      <c r="B148" s="10">
        <v>1480000</v>
      </c>
      <c r="C148" s="11">
        <v>8350</v>
      </c>
      <c r="D148" s="11">
        <v>3850</v>
      </c>
      <c r="E148" s="11">
        <v>0</v>
      </c>
      <c r="F148" s="11">
        <v>0</v>
      </c>
      <c r="G148" s="11">
        <v>0</v>
      </c>
      <c r="H148" s="12">
        <v>0</v>
      </c>
      <c r="I148" s="11">
        <v>0</v>
      </c>
      <c r="J148" s="11">
        <v>0</v>
      </c>
      <c r="K148" s="11">
        <v>0</v>
      </c>
      <c r="L148" s="11">
        <v>0</v>
      </c>
      <c r="M148" s="11">
        <v>0</v>
      </c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6.5" customHeight="1">
      <c r="A149" s="10">
        <v>1480000</v>
      </c>
      <c r="B149" s="10">
        <v>1485000</v>
      </c>
      <c r="C149" s="11">
        <v>8450</v>
      </c>
      <c r="D149" s="11">
        <v>3950</v>
      </c>
      <c r="E149" s="11">
        <v>0</v>
      </c>
      <c r="F149" s="11">
        <v>0</v>
      </c>
      <c r="G149" s="11">
        <v>0</v>
      </c>
      <c r="H149" s="12">
        <v>0</v>
      </c>
      <c r="I149" s="11">
        <v>0</v>
      </c>
      <c r="J149" s="11">
        <v>0</v>
      </c>
      <c r="K149" s="11">
        <v>0</v>
      </c>
      <c r="L149" s="11">
        <v>0</v>
      </c>
      <c r="M149" s="11">
        <v>0</v>
      </c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6.5" customHeight="1">
      <c r="A150" s="10">
        <v>1485000</v>
      </c>
      <c r="B150" s="10">
        <v>1490000</v>
      </c>
      <c r="C150" s="11">
        <v>8560</v>
      </c>
      <c r="D150" s="11">
        <v>4060</v>
      </c>
      <c r="E150" s="11">
        <v>0</v>
      </c>
      <c r="F150" s="11">
        <v>0</v>
      </c>
      <c r="G150" s="11">
        <v>0</v>
      </c>
      <c r="H150" s="12">
        <v>0</v>
      </c>
      <c r="I150" s="11">
        <v>0</v>
      </c>
      <c r="J150" s="11">
        <v>0</v>
      </c>
      <c r="K150" s="11">
        <v>0</v>
      </c>
      <c r="L150" s="11">
        <v>0</v>
      </c>
      <c r="M150" s="11">
        <v>0</v>
      </c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6.5" customHeight="1">
      <c r="A151" s="10">
        <v>1490000</v>
      </c>
      <c r="B151" s="10">
        <v>1495000</v>
      </c>
      <c r="C151" s="11">
        <v>8660</v>
      </c>
      <c r="D151" s="11">
        <v>4160</v>
      </c>
      <c r="E151" s="11">
        <v>0</v>
      </c>
      <c r="F151" s="11">
        <v>0</v>
      </c>
      <c r="G151" s="11">
        <v>0</v>
      </c>
      <c r="H151" s="12">
        <v>0</v>
      </c>
      <c r="I151" s="11">
        <v>0</v>
      </c>
      <c r="J151" s="11">
        <v>0</v>
      </c>
      <c r="K151" s="11">
        <v>0</v>
      </c>
      <c r="L151" s="11">
        <v>0</v>
      </c>
      <c r="M151" s="11">
        <v>0</v>
      </c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6.5" customHeight="1">
      <c r="A152" s="10">
        <v>1495000</v>
      </c>
      <c r="B152" s="10">
        <v>1500000</v>
      </c>
      <c r="C152" s="11">
        <v>8760</v>
      </c>
      <c r="D152" s="11">
        <v>4260</v>
      </c>
      <c r="E152" s="11">
        <v>0</v>
      </c>
      <c r="F152" s="11">
        <v>0</v>
      </c>
      <c r="G152" s="11">
        <v>0</v>
      </c>
      <c r="H152" s="12">
        <v>0</v>
      </c>
      <c r="I152" s="11">
        <v>0</v>
      </c>
      <c r="J152" s="11">
        <v>0</v>
      </c>
      <c r="K152" s="11">
        <v>0</v>
      </c>
      <c r="L152" s="11">
        <v>0</v>
      </c>
      <c r="M152" s="11">
        <v>0</v>
      </c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6.5" customHeight="1">
      <c r="A153" s="10">
        <v>1500000</v>
      </c>
      <c r="B153" s="10">
        <v>1510000</v>
      </c>
      <c r="C153" s="11">
        <v>8920</v>
      </c>
      <c r="D153" s="11">
        <v>4420</v>
      </c>
      <c r="E153" s="11">
        <v>0</v>
      </c>
      <c r="F153" s="11">
        <v>0</v>
      </c>
      <c r="G153" s="11">
        <v>0</v>
      </c>
      <c r="H153" s="12">
        <v>0</v>
      </c>
      <c r="I153" s="11">
        <v>0</v>
      </c>
      <c r="J153" s="11">
        <v>0</v>
      </c>
      <c r="K153" s="11">
        <v>0</v>
      </c>
      <c r="L153" s="11">
        <v>0</v>
      </c>
      <c r="M153" s="11">
        <v>0</v>
      </c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6.5" customHeight="1">
      <c r="A154" s="10">
        <v>1510000</v>
      </c>
      <c r="B154" s="10">
        <v>1520000</v>
      </c>
      <c r="C154" s="11">
        <v>9120</v>
      </c>
      <c r="D154" s="11">
        <v>4620</v>
      </c>
      <c r="E154" s="11">
        <v>0</v>
      </c>
      <c r="F154" s="11">
        <v>0</v>
      </c>
      <c r="G154" s="11">
        <v>0</v>
      </c>
      <c r="H154" s="12">
        <v>0</v>
      </c>
      <c r="I154" s="11">
        <v>0</v>
      </c>
      <c r="J154" s="11">
        <v>0</v>
      </c>
      <c r="K154" s="11">
        <v>0</v>
      </c>
      <c r="L154" s="11">
        <v>0</v>
      </c>
      <c r="M154" s="11">
        <v>0</v>
      </c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6.5" customHeight="1">
      <c r="A155" s="10">
        <v>1520000</v>
      </c>
      <c r="B155" s="10">
        <v>1530000</v>
      </c>
      <c r="C155" s="11">
        <v>9330</v>
      </c>
      <c r="D155" s="11">
        <v>4830</v>
      </c>
      <c r="E155" s="11">
        <v>0</v>
      </c>
      <c r="F155" s="11">
        <v>0</v>
      </c>
      <c r="G155" s="11">
        <v>0</v>
      </c>
      <c r="H155" s="12">
        <v>0</v>
      </c>
      <c r="I155" s="11">
        <v>0</v>
      </c>
      <c r="J155" s="11">
        <v>0</v>
      </c>
      <c r="K155" s="11">
        <v>0</v>
      </c>
      <c r="L155" s="11">
        <v>0</v>
      </c>
      <c r="M155" s="11">
        <v>0</v>
      </c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6.5" customHeight="1">
      <c r="A156" s="10">
        <v>1530000</v>
      </c>
      <c r="B156" s="10">
        <v>1540000</v>
      </c>
      <c r="C156" s="11">
        <v>9540</v>
      </c>
      <c r="D156" s="11">
        <v>5040</v>
      </c>
      <c r="E156" s="11">
        <v>0</v>
      </c>
      <c r="F156" s="11">
        <v>0</v>
      </c>
      <c r="G156" s="11">
        <v>0</v>
      </c>
      <c r="H156" s="12">
        <v>0</v>
      </c>
      <c r="I156" s="11">
        <v>0</v>
      </c>
      <c r="J156" s="11">
        <v>0</v>
      </c>
      <c r="K156" s="11">
        <v>0</v>
      </c>
      <c r="L156" s="11">
        <v>0</v>
      </c>
      <c r="M156" s="11">
        <v>0</v>
      </c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6.5" customHeight="1">
      <c r="A157" s="10">
        <v>1540000</v>
      </c>
      <c r="B157" s="10">
        <v>1550000</v>
      </c>
      <c r="C157" s="11">
        <v>9740</v>
      </c>
      <c r="D157" s="11">
        <v>5240</v>
      </c>
      <c r="E157" s="11">
        <v>0</v>
      </c>
      <c r="F157" s="11">
        <v>0</v>
      </c>
      <c r="G157" s="11">
        <v>0</v>
      </c>
      <c r="H157" s="12">
        <v>0</v>
      </c>
      <c r="I157" s="11">
        <v>0</v>
      </c>
      <c r="J157" s="11">
        <v>0</v>
      </c>
      <c r="K157" s="11">
        <v>0</v>
      </c>
      <c r="L157" s="11">
        <v>0</v>
      </c>
      <c r="M157" s="11">
        <v>0</v>
      </c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6.5" customHeight="1">
      <c r="A158" s="10">
        <v>1550000</v>
      </c>
      <c r="B158" s="10">
        <v>1560000</v>
      </c>
      <c r="C158" s="11">
        <v>9950</v>
      </c>
      <c r="D158" s="11">
        <v>5450</v>
      </c>
      <c r="E158" s="11">
        <v>0</v>
      </c>
      <c r="F158" s="11">
        <v>0</v>
      </c>
      <c r="G158" s="11">
        <v>0</v>
      </c>
      <c r="H158" s="12">
        <v>0</v>
      </c>
      <c r="I158" s="11">
        <v>0</v>
      </c>
      <c r="J158" s="11">
        <v>0</v>
      </c>
      <c r="K158" s="11">
        <v>0</v>
      </c>
      <c r="L158" s="11">
        <v>0</v>
      </c>
      <c r="M158" s="11">
        <v>0</v>
      </c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6.5" customHeight="1">
      <c r="A159" s="10">
        <v>1560000</v>
      </c>
      <c r="B159" s="10">
        <v>1570000</v>
      </c>
      <c r="C159" s="11">
        <v>10160</v>
      </c>
      <c r="D159" s="11">
        <v>5660</v>
      </c>
      <c r="E159" s="11">
        <v>0</v>
      </c>
      <c r="F159" s="11">
        <v>0</v>
      </c>
      <c r="G159" s="11">
        <v>0</v>
      </c>
      <c r="H159" s="12">
        <v>0</v>
      </c>
      <c r="I159" s="11">
        <v>0</v>
      </c>
      <c r="J159" s="11">
        <v>0</v>
      </c>
      <c r="K159" s="11">
        <v>0</v>
      </c>
      <c r="L159" s="11">
        <v>0</v>
      </c>
      <c r="M159" s="11">
        <v>0</v>
      </c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6.5" customHeight="1">
      <c r="A160" s="10">
        <v>1570000</v>
      </c>
      <c r="B160" s="10">
        <v>1580000</v>
      </c>
      <c r="C160" s="11">
        <v>10360</v>
      </c>
      <c r="D160" s="11">
        <v>5860</v>
      </c>
      <c r="E160" s="11">
        <v>0</v>
      </c>
      <c r="F160" s="11">
        <v>0</v>
      </c>
      <c r="G160" s="11">
        <v>0</v>
      </c>
      <c r="H160" s="12">
        <v>0</v>
      </c>
      <c r="I160" s="11">
        <v>0</v>
      </c>
      <c r="J160" s="11">
        <v>0</v>
      </c>
      <c r="K160" s="11">
        <v>0</v>
      </c>
      <c r="L160" s="11">
        <v>0</v>
      </c>
      <c r="M160" s="11">
        <v>0</v>
      </c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6.5" customHeight="1">
      <c r="A161" s="10">
        <v>1580000</v>
      </c>
      <c r="B161" s="10">
        <v>1590000</v>
      </c>
      <c r="C161" s="11">
        <v>10570</v>
      </c>
      <c r="D161" s="11">
        <v>6070</v>
      </c>
      <c r="E161" s="11">
        <v>0</v>
      </c>
      <c r="F161" s="11">
        <v>0</v>
      </c>
      <c r="G161" s="11">
        <v>0</v>
      </c>
      <c r="H161" s="12">
        <v>0</v>
      </c>
      <c r="I161" s="11">
        <v>0</v>
      </c>
      <c r="J161" s="11">
        <v>0</v>
      </c>
      <c r="K161" s="11">
        <v>0</v>
      </c>
      <c r="L161" s="11">
        <v>0</v>
      </c>
      <c r="M161" s="11">
        <v>0</v>
      </c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6.5" customHeight="1">
      <c r="A162" s="10">
        <v>1590000</v>
      </c>
      <c r="B162" s="10">
        <v>1600000</v>
      </c>
      <c r="C162" s="11">
        <v>10780</v>
      </c>
      <c r="D162" s="11">
        <v>6280</v>
      </c>
      <c r="E162" s="11">
        <v>0</v>
      </c>
      <c r="F162" s="11">
        <v>0</v>
      </c>
      <c r="G162" s="11">
        <v>0</v>
      </c>
      <c r="H162" s="12">
        <v>0</v>
      </c>
      <c r="I162" s="11">
        <v>0</v>
      </c>
      <c r="J162" s="11">
        <v>0</v>
      </c>
      <c r="K162" s="11">
        <v>0</v>
      </c>
      <c r="L162" s="11">
        <v>0</v>
      </c>
      <c r="M162" s="11">
        <v>0</v>
      </c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6.5" customHeight="1">
      <c r="A163" s="10">
        <v>1600000</v>
      </c>
      <c r="B163" s="10">
        <v>1610000</v>
      </c>
      <c r="C163" s="11">
        <v>10980</v>
      </c>
      <c r="D163" s="11">
        <v>6480</v>
      </c>
      <c r="E163" s="11">
        <v>0</v>
      </c>
      <c r="F163" s="11">
        <v>0</v>
      </c>
      <c r="G163" s="11">
        <v>0</v>
      </c>
      <c r="H163" s="12">
        <v>0</v>
      </c>
      <c r="I163" s="11">
        <v>0</v>
      </c>
      <c r="J163" s="11">
        <v>0</v>
      </c>
      <c r="K163" s="11">
        <v>0</v>
      </c>
      <c r="L163" s="11">
        <v>0</v>
      </c>
      <c r="M163" s="11">
        <v>0</v>
      </c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6.5" customHeight="1">
      <c r="A164" s="10">
        <v>1610000</v>
      </c>
      <c r="B164" s="10">
        <v>1620000</v>
      </c>
      <c r="C164" s="11">
        <v>11190</v>
      </c>
      <c r="D164" s="11">
        <v>6690</v>
      </c>
      <c r="E164" s="11">
        <v>0</v>
      </c>
      <c r="F164" s="11">
        <v>0</v>
      </c>
      <c r="G164" s="11">
        <v>0</v>
      </c>
      <c r="H164" s="12">
        <v>0</v>
      </c>
      <c r="I164" s="11">
        <v>0</v>
      </c>
      <c r="J164" s="11">
        <v>0</v>
      </c>
      <c r="K164" s="11">
        <v>0</v>
      </c>
      <c r="L164" s="11">
        <v>0</v>
      </c>
      <c r="M164" s="11">
        <v>0</v>
      </c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6.5" customHeight="1">
      <c r="A165" s="10">
        <v>1620000</v>
      </c>
      <c r="B165" s="10">
        <v>1630000</v>
      </c>
      <c r="C165" s="11">
        <v>11400</v>
      </c>
      <c r="D165" s="11">
        <v>6900</v>
      </c>
      <c r="E165" s="11">
        <v>0</v>
      </c>
      <c r="F165" s="11">
        <v>0</v>
      </c>
      <c r="G165" s="11">
        <v>0</v>
      </c>
      <c r="H165" s="12">
        <v>0</v>
      </c>
      <c r="I165" s="11">
        <v>0</v>
      </c>
      <c r="J165" s="11">
        <v>0</v>
      </c>
      <c r="K165" s="11">
        <v>0</v>
      </c>
      <c r="L165" s="11">
        <v>0</v>
      </c>
      <c r="M165" s="11">
        <v>0</v>
      </c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6.5" customHeight="1">
      <c r="A166" s="10">
        <v>1630000</v>
      </c>
      <c r="B166" s="10">
        <v>1640000</v>
      </c>
      <c r="C166" s="11">
        <v>11600</v>
      </c>
      <c r="D166" s="11">
        <v>7100</v>
      </c>
      <c r="E166" s="11">
        <v>0</v>
      </c>
      <c r="F166" s="11">
        <v>0</v>
      </c>
      <c r="G166" s="11">
        <v>0</v>
      </c>
      <c r="H166" s="12">
        <v>0</v>
      </c>
      <c r="I166" s="11">
        <v>0</v>
      </c>
      <c r="J166" s="11">
        <v>0</v>
      </c>
      <c r="K166" s="11">
        <v>0</v>
      </c>
      <c r="L166" s="11">
        <v>0</v>
      </c>
      <c r="M166" s="11">
        <v>0</v>
      </c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6.5" customHeight="1">
      <c r="A167" s="10">
        <v>1640000</v>
      </c>
      <c r="B167" s="10">
        <v>1650000</v>
      </c>
      <c r="C167" s="11">
        <v>11810</v>
      </c>
      <c r="D167" s="11">
        <v>7310</v>
      </c>
      <c r="E167" s="11">
        <v>0</v>
      </c>
      <c r="F167" s="11">
        <v>0</v>
      </c>
      <c r="G167" s="11">
        <v>0</v>
      </c>
      <c r="H167" s="12">
        <v>0</v>
      </c>
      <c r="I167" s="11">
        <v>0</v>
      </c>
      <c r="J167" s="11">
        <v>0</v>
      </c>
      <c r="K167" s="11">
        <v>0</v>
      </c>
      <c r="L167" s="11">
        <v>0</v>
      </c>
      <c r="M167" s="11">
        <v>0</v>
      </c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6.5" customHeight="1">
      <c r="A168" s="10">
        <v>1650000</v>
      </c>
      <c r="B168" s="10">
        <v>1660000</v>
      </c>
      <c r="C168" s="11">
        <v>12020</v>
      </c>
      <c r="D168" s="11">
        <v>7520</v>
      </c>
      <c r="E168" s="11">
        <v>0</v>
      </c>
      <c r="F168" s="11">
        <v>0</v>
      </c>
      <c r="G168" s="11">
        <v>0</v>
      </c>
      <c r="H168" s="12">
        <v>0</v>
      </c>
      <c r="I168" s="11">
        <v>0</v>
      </c>
      <c r="J168" s="11">
        <v>0</v>
      </c>
      <c r="K168" s="11">
        <v>0</v>
      </c>
      <c r="L168" s="11">
        <v>0</v>
      </c>
      <c r="M168" s="11">
        <v>0</v>
      </c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6.5" customHeight="1">
      <c r="A169" s="10">
        <v>1660000</v>
      </c>
      <c r="B169" s="10">
        <v>1670000</v>
      </c>
      <c r="C169" s="11">
        <v>12220</v>
      </c>
      <c r="D169" s="11">
        <v>7720</v>
      </c>
      <c r="E169" s="11">
        <v>0</v>
      </c>
      <c r="F169" s="11">
        <v>0</v>
      </c>
      <c r="G169" s="11">
        <v>0</v>
      </c>
      <c r="H169" s="12">
        <v>0</v>
      </c>
      <c r="I169" s="11">
        <v>0</v>
      </c>
      <c r="J169" s="11">
        <v>0</v>
      </c>
      <c r="K169" s="11">
        <v>0</v>
      </c>
      <c r="L169" s="11">
        <v>0</v>
      </c>
      <c r="M169" s="11">
        <v>0</v>
      </c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6.5" customHeight="1">
      <c r="A170" s="10">
        <v>1670000</v>
      </c>
      <c r="B170" s="10">
        <v>1680000</v>
      </c>
      <c r="C170" s="11">
        <v>12430</v>
      </c>
      <c r="D170" s="11">
        <v>7930</v>
      </c>
      <c r="E170" s="11">
        <v>0</v>
      </c>
      <c r="F170" s="11">
        <v>0</v>
      </c>
      <c r="G170" s="11">
        <v>0</v>
      </c>
      <c r="H170" s="12">
        <v>0</v>
      </c>
      <c r="I170" s="11">
        <v>0</v>
      </c>
      <c r="J170" s="11">
        <v>0</v>
      </c>
      <c r="K170" s="11">
        <v>0</v>
      </c>
      <c r="L170" s="11">
        <v>0</v>
      </c>
      <c r="M170" s="11">
        <v>0</v>
      </c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6.5" customHeight="1">
      <c r="A171" s="10">
        <v>1680000</v>
      </c>
      <c r="B171" s="10">
        <v>1690000</v>
      </c>
      <c r="C171" s="11">
        <v>12640</v>
      </c>
      <c r="D171" s="11">
        <v>8140</v>
      </c>
      <c r="E171" s="11">
        <v>0</v>
      </c>
      <c r="F171" s="11">
        <v>0</v>
      </c>
      <c r="G171" s="11">
        <v>0</v>
      </c>
      <c r="H171" s="12">
        <v>0</v>
      </c>
      <c r="I171" s="11">
        <v>0</v>
      </c>
      <c r="J171" s="11">
        <v>0</v>
      </c>
      <c r="K171" s="11">
        <v>0</v>
      </c>
      <c r="L171" s="11">
        <v>0</v>
      </c>
      <c r="M171" s="11">
        <v>0</v>
      </c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6.5" customHeight="1">
      <c r="A172" s="10">
        <v>1690000</v>
      </c>
      <c r="B172" s="10">
        <v>1700000</v>
      </c>
      <c r="C172" s="11">
        <v>12840</v>
      </c>
      <c r="D172" s="11">
        <v>8340</v>
      </c>
      <c r="E172" s="11">
        <v>0</v>
      </c>
      <c r="F172" s="11">
        <v>0</v>
      </c>
      <c r="G172" s="11">
        <v>0</v>
      </c>
      <c r="H172" s="12">
        <v>0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6.5" customHeight="1">
      <c r="A173" s="10">
        <v>1700000</v>
      </c>
      <c r="B173" s="10">
        <v>1710000</v>
      </c>
      <c r="C173" s="11">
        <v>13050</v>
      </c>
      <c r="D173" s="11">
        <v>8550</v>
      </c>
      <c r="E173" s="11">
        <v>0</v>
      </c>
      <c r="F173" s="11">
        <v>0</v>
      </c>
      <c r="G173" s="11">
        <v>0</v>
      </c>
      <c r="H173" s="12">
        <v>0</v>
      </c>
      <c r="I173" s="11">
        <v>0</v>
      </c>
      <c r="J173" s="11">
        <v>0</v>
      </c>
      <c r="K173" s="11">
        <v>0</v>
      </c>
      <c r="L173" s="11">
        <v>0</v>
      </c>
      <c r="M173" s="11">
        <v>0</v>
      </c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6.5" customHeight="1">
      <c r="A174" s="10">
        <v>1710000</v>
      </c>
      <c r="B174" s="10">
        <v>1720000</v>
      </c>
      <c r="C174" s="11">
        <v>13260</v>
      </c>
      <c r="D174" s="11">
        <v>8760</v>
      </c>
      <c r="E174" s="11">
        <v>0</v>
      </c>
      <c r="F174" s="11">
        <v>0</v>
      </c>
      <c r="G174" s="11">
        <v>0</v>
      </c>
      <c r="H174" s="12">
        <v>0</v>
      </c>
      <c r="I174" s="11">
        <v>0</v>
      </c>
      <c r="J174" s="11">
        <v>0</v>
      </c>
      <c r="K174" s="11">
        <v>0</v>
      </c>
      <c r="L174" s="11">
        <v>0</v>
      </c>
      <c r="M174" s="11">
        <v>0</v>
      </c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6.5" customHeight="1">
      <c r="A175" s="10">
        <v>1720000</v>
      </c>
      <c r="B175" s="10">
        <v>1730000</v>
      </c>
      <c r="C175" s="11">
        <v>13460</v>
      </c>
      <c r="D175" s="11">
        <v>8960</v>
      </c>
      <c r="E175" s="11">
        <v>1040</v>
      </c>
      <c r="F175" s="11">
        <v>0</v>
      </c>
      <c r="G175" s="11">
        <v>0</v>
      </c>
      <c r="H175" s="12">
        <v>0</v>
      </c>
      <c r="I175" s="11">
        <v>0</v>
      </c>
      <c r="J175" s="11">
        <v>0</v>
      </c>
      <c r="K175" s="11">
        <v>0</v>
      </c>
      <c r="L175" s="11">
        <v>0</v>
      </c>
      <c r="M175" s="11">
        <v>0</v>
      </c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6.5" customHeight="1">
      <c r="A176" s="10">
        <v>1730000</v>
      </c>
      <c r="B176" s="10">
        <v>1740000</v>
      </c>
      <c r="C176" s="11">
        <v>13670</v>
      </c>
      <c r="D176" s="11">
        <v>9170</v>
      </c>
      <c r="E176" s="11">
        <v>1240</v>
      </c>
      <c r="F176" s="11">
        <v>0</v>
      </c>
      <c r="G176" s="11">
        <v>0</v>
      </c>
      <c r="H176" s="12">
        <v>0</v>
      </c>
      <c r="I176" s="11">
        <v>0</v>
      </c>
      <c r="J176" s="11">
        <v>0</v>
      </c>
      <c r="K176" s="11">
        <v>0</v>
      </c>
      <c r="L176" s="11">
        <v>0</v>
      </c>
      <c r="M176" s="11">
        <v>0</v>
      </c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6.5" customHeight="1">
      <c r="A177" s="10">
        <v>1740000</v>
      </c>
      <c r="B177" s="10">
        <v>1750000</v>
      </c>
      <c r="C177" s="11">
        <v>13880</v>
      </c>
      <c r="D177" s="11">
        <v>9380</v>
      </c>
      <c r="E177" s="11">
        <v>1440</v>
      </c>
      <c r="F177" s="11">
        <v>0</v>
      </c>
      <c r="G177" s="11">
        <v>0</v>
      </c>
      <c r="H177" s="12">
        <v>0</v>
      </c>
      <c r="I177" s="11">
        <v>0</v>
      </c>
      <c r="J177" s="11">
        <v>0</v>
      </c>
      <c r="K177" s="11">
        <v>0</v>
      </c>
      <c r="L177" s="11">
        <v>0</v>
      </c>
      <c r="M177" s="11">
        <v>0</v>
      </c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6.5" customHeight="1">
      <c r="A178" s="10">
        <v>1750000</v>
      </c>
      <c r="B178" s="10">
        <v>1760000</v>
      </c>
      <c r="C178" s="11">
        <v>14080</v>
      </c>
      <c r="D178" s="11">
        <v>9580</v>
      </c>
      <c r="E178" s="11">
        <v>1640</v>
      </c>
      <c r="F178" s="11">
        <v>0</v>
      </c>
      <c r="G178" s="11">
        <v>0</v>
      </c>
      <c r="H178" s="12">
        <v>0</v>
      </c>
      <c r="I178" s="11">
        <v>0</v>
      </c>
      <c r="J178" s="11">
        <v>0</v>
      </c>
      <c r="K178" s="11">
        <v>0</v>
      </c>
      <c r="L178" s="11">
        <v>0</v>
      </c>
      <c r="M178" s="11">
        <v>0</v>
      </c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6.5" customHeight="1">
      <c r="A179" s="10">
        <v>1760000</v>
      </c>
      <c r="B179" s="10">
        <v>1770000</v>
      </c>
      <c r="C179" s="11">
        <v>14290</v>
      </c>
      <c r="D179" s="11">
        <v>9790</v>
      </c>
      <c r="E179" s="11">
        <v>1830</v>
      </c>
      <c r="F179" s="11">
        <v>0</v>
      </c>
      <c r="G179" s="11">
        <v>0</v>
      </c>
      <c r="H179" s="12">
        <v>0</v>
      </c>
      <c r="I179" s="11">
        <v>0</v>
      </c>
      <c r="J179" s="11">
        <v>0</v>
      </c>
      <c r="K179" s="11">
        <v>0</v>
      </c>
      <c r="L179" s="11">
        <v>0</v>
      </c>
      <c r="M179" s="11">
        <v>0</v>
      </c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6.5" customHeight="1">
      <c r="A180" s="10">
        <v>1770000</v>
      </c>
      <c r="B180" s="10">
        <v>1780000</v>
      </c>
      <c r="C180" s="11">
        <v>14500</v>
      </c>
      <c r="D180" s="11">
        <v>10000</v>
      </c>
      <c r="E180" s="11">
        <v>2030</v>
      </c>
      <c r="F180" s="11">
        <v>0</v>
      </c>
      <c r="G180" s="11">
        <v>0</v>
      </c>
      <c r="H180" s="12">
        <v>0</v>
      </c>
      <c r="I180" s="11">
        <v>0</v>
      </c>
      <c r="J180" s="11">
        <v>0</v>
      </c>
      <c r="K180" s="11">
        <v>0</v>
      </c>
      <c r="L180" s="11">
        <v>0</v>
      </c>
      <c r="M180" s="11">
        <v>0</v>
      </c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6.5" customHeight="1">
      <c r="A181" s="10">
        <v>1780000</v>
      </c>
      <c r="B181" s="10">
        <v>1790000</v>
      </c>
      <c r="C181" s="11">
        <v>14700</v>
      </c>
      <c r="D181" s="11">
        <v>10200</v>
      </c>
      <c r="E181" s="11">
        <v>2230</v>
      </c>
      <c r="F181" s="11">
        <v>0</v>
      </c>
      <c r="G181" s="11">
        <v>0</v>
      </c>
      <c r="H181" s="12">
        <v>0</v>
      </c>
      <c r="I181" s="11">
        <v>0</v>
      </c>
      <c r="J181" s="11">
        <v>0</v>
      </c>
      <c r="K181" s="11">
        <v>0</v>
      </c>
      <c r="L181" s="11">
        <v>0</v>
      </c>
      <c r="M181" s="11">
        <v>0</v>
      </c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6.5" customHeight="1">
      <c r="A182" s="10">
        <v>1790000</v>
      </c>
      <c r="B182" s="10">
        <v>1800000</v>
      </c>
      <c r="C182" s="11">
        <v>14910</v>
      </c>
      <c r="D182" s="11">
        <v>10410</v>
      </c>
      <c r="E182" s="11">
        <v>2430</v>
      </c>
      <c r="F182" s="11">
        <v>0</v>
      </c>
      <c r="G182" s="11">
        <v>0</v>
      </c>
      <c r="H182" s="12">
        <v>0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6.5" customHeight="1">
      <c r="A183" s="10">
        <v>1800000</v>
      </c>
      <c r="B183" s="10">
        <v>1810000</v>
      </c>
      <c r="C183" s="11">
        <v>15110</v>
      </c>
      <c r="D183" s="11">
        <v>10610</v>
      </c>
      <c r="E183" s="11">
        <v>2630</v>
      </c>
      <c r="F183" s="11">
        <v>0</v>
      </c>
      <c r="G183" s="11">
        <v>0</v>
      </c>
      <c r="H183" s="12">
        <v>0</v>
      </c>
      <c r="I183" s="11">
        <v>0</v>
      </c>
      <c r="J183" s="11">
        <v>0</v>
      </c>
      <c r="K183" s="11">
        <v>0</v>
      </c>
      <c r="L183" s="11">
        <v>0</v>
      </c>
      <c r="M183" s="11">
        <v>0</v>
      </c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6.5" customHeight="1">
      <c r="A184" s="10">
        <v>1810000</v>
      </c>
      <c r="B184" s="10">
        <v>1820000</v>
      </c>
      <c r="C184" s="11">
        <v>15320</v>
      </c>
      <c r="D184" s="11">
        <v>10820</v>
      </c>
      <c r="E184" s="11">
        <v>2830</v>
      </c>
      <c r="F184" s="11">
        <v>0</v>
      </c>
      <c r="G184" s="11">
        <v>0</v>
      </c>
      <c r="H184" s="12">
        <v>0</v>
      </c>
      <c r="I184" s="11">
        <v>0</v>
      </c>
      <c r="J184" s="11">
        <v>0</v>
      </c>
      <c r="K184" s="11">
        <v>0</v>
      </c>
      <c r="L184" s="11">
        <v>0</v>
      </c>
      <c r="M184" s="11">
        <v>0</v>
      </c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6.5" customHeight="1">
      <c r="A185" s="10">
        <v>1820000</v>
      </c>
      <c r="B185" s="10">
        <v>1830000</v>
      </c>
      <c r="C185" s="11">
        <v>15530</v>
      </c>
      <c r="D185" s="11">
        <v>11030</v>
      </c>
      <c r="E185" s="11">
        <v>3020</v>
      </c>
      <c r="F185" s="11">
        <v>0</v>
      </c>
      <c r="G185" s="11">
        <v>0</v>
      </c>
      <c r="H185" s="12">
        <v>0</v>
      </c>
      <c r="I185" s="11">
        <v>0</v>
      </c>
      <c r="J185" s="11">
        <v>0</v>
      </c>
      <c r="K185" s="11">
        <v>0</v>
      </c>
      <c r="L185" s="11">
        <v>0</v>
      </c>
      <c r="M185" s="11">
        <v>0</v>
      </c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6.5" customHeight="1">
      <c r="A186" s="10">
        <v>1830000</v>
      </c>
      <c r="B186" s="10">
        <v>1840000</v>
      </c>
      <c r="C186" s="11">
        <v>15730</v>
      </c>
      <c r="D186" s="11">
        <v>11230</v>
      </c>
      <c r="E186" s="11">
        <v>3220</v>
      </c>
      <c r="F186" s="11">
        <v>0</v>
      </c>
      <c r="G186" s="11">
        <v>0</v>
      </c>
      <c r="H186" s="12">
        <v>0</v>
      </c>
      <c r="I186" s="11">
        <v>0</v>
      </c>
      <c r="J186" s="11">
        <v>0</v>
      </c>
      <c r="K186" s="11">
        <v>0</v>
      </c>
      <c r="L186" s="11">
        <v>0</v>
      </c>
      <c r="M186" s="11">
        <v>0</v>
      </c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6.5" customHeight="1">
      <c r="A187" s="10">
        <v>1840000</v>
      </c>
      <c r="B187" s="10">
        <v>1850000</v>
      </c>
      <c r="C187" s="11">
        <v>15940</v>
      </c>
      <c r="D187" s="11">
        <v>11440</v>
      </c>
      <c r="E187" s="11">
        <v>3420</v>
      </c>
      <c r="F187" s="11">
        <v>0</v>
      </c>
      <c r="G187" s="11">
        <v>0</v>
      </c>
      <c r="H187" s="12">
        <v>0</v>
      </c>
      <c r="I187" s="11">
        <v>0</v>
      </c>
      <c r="J187" s="11">
        <v>0</v>
      </c>
      <c r="K187" s="11">
        <v>0</v>
      </c>
      <c r="L187" s="11">
        <v>0</v>
      </c>
      <c r="M187" s="11">
        <v>0</v>
      </c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6.5" customHeight="1">
      <c r="A188" s="10">
        <v>1850000</v>
      </c>
      <c r="B188" s="10">
        <v>1860000</v>
      </c>
      <c r="C188" s="11">
        <v>16150</v>
      </c>
      <c r="D188" s="11">
        <v>11650</v>
      </c>
      <c r="E188" s="11">
        <v>3620</v>
      </c>
      <c r="F188" s="11">
        <v>0</v>
      </c>
      <c r="G188" s="11">
        <v>0</v>
      </c>
      <c r="H188" s="12">
        <v>0</v>
      </c>
      <c r="I188" s="11">
        <v>0</v>
      </c>
      <c r="J188" s="11">
        <v>0</v>
      </c>
      <c r="K188" s="11">
        <v>0</v>
      </c>
      <c r="L188" s="11">
        <v>0</v>
      </c>
      <c r="M188" s="11">
        <v>0</v>
      </c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6.5" customHeight="1">
      <c r="A189" s="10">
        <v>1860000</v>
      </c>
      <c r="B189" s="10">
        <v>1870000</v>
      </c>
      <c r="C189" s="11">
        <v>16350</v>
      </c>
      <c r="D189" s="11">
        <v>11850</v>
      </c>
      <c r="E189" s="11">
        <v>3820</v>
      </c>
      <c r="F189" s="11">
        <v>0</v>
      </c>
      <c r="G189" s="11">
        <v>0</v>
      </c>
      <c r="H189" s="12">
        <v>0</v>
      </c>
      <c r="I189" s="11">
        <v>0</v>
      </c>
      <c r="J189" s="11">
        <v>0</v>
      </c>
      <c r="K189" s="11">
        <v>0</v>
      </c>
      <c r="L189" s="11">
        <v>0</v>
      </c>
      <c r="M189" s="11">
        <v>0</v>
      </c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6.5" customHeight="1">
      <c r="A190" s="10">
        <v>1870000</v>
      </c>
      <c r="B190" s="10">
        <v>1880000</v>
      </c>
      <c r="C190" s="11">
        <v>16560</v>
      </c>
      <c r="D190" s="11">
        <v>12060</v>
      </c>
      <c r="E190" s="11">
        <v>4020</v>
      </c>
      <c r="F190" s="11">
        <v>0</v>
      </c>
      <c r="G190" s="11">
        <v>0</v>
      </c>
      <c r="H190" s="12">
        <v>0</v>
      </c>
      <c r="I190" s="11">
        <v>0</v>
      </c>
      <c r="J190" s="11">
        <v>0</v>
      </c>
      <c r="K190" s="11">
        <v>0</v>
      </c>
      <c r="L190" s="11">
        <v>0</v>
      </c>
      <c r="M190" s="11">
        <v>0</v>
      </c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6.5" customHeight="1">
      <c r="A191" s="10">
        <v>1880000</v>
      </c>
      <c r="B191" s="10">
        <v>1890000</v>
      </c>
      <c r="C191" s="11">
        <v>16770</v>
      </c>
      <c r="D191" s="11">
        <v>12270</v>
      </c>
      <c r="E191" s="11">
        <v>4220</v>
      </c>
      <c r="F191" s="11">
        <v>0</v>
      </c>
      <c r="G191" s="11">
        <v>0</v>
      </c>
      <c r="H191" s="12">
        <v>0</v>
      </c>
      <c r="I191" s="11">
        <v>0</v>
      </c>
      <c r="J191" s="11">
        <v>0</v>
      </c>
      <c r="K191" s="11">
        <v>0</v>
      </c>
      <c r="L191" s="11">
        <v>0</v>
      </c>
      <c r="M191" s="11">
        <v>0</v>
      </c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6.5" customHeight="1">
      <c r="A192" s="10">
        <v>1890000</v>
      </c>
      <c r="B192" s="10">
        <v>1900000</v>
      </c>
      <c r="C192" s="11">
        <v>16970</v>
      </c>
      <c r="D192" s="11">
        <v>12470</v>
      </c>
      <c r="E192" s="11">
        <v>4410</v>
      </c>
      <c r="F192" s="11">
        <v>1040</v>
      </c>
      <c r="G192" s="11">
        <v>0</v>
      </c>
      <c r="H192" s="12">
        <v>0</v>
      </c>
      <c r="I192" s="11">
        <v>0</v>
      </c>
      <c r="J192" s="11">
        <v>0</v>
      </c>
      <c r="K192" s="11">
        <v>0</v>
      </c>
      <c r="L192" s="11">
        <v>0</v>
      </c>
      <c r="M192" s="11">
        <v>0</v>
      </c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6.5" customHeight="1">
      <c r="A193" s="10">
        <v>1900000</v>
      </c>
      <c r="B193" s="10">
        <v>1910000</v>
      </c>
      <c r="C193" s="11">
        <v>17180</v>
      </c>
      <c r="D193" s="11">
        <v>12680</v>
      </c>
      <c r="E193" s="11">
        <v>4610</v>
      </c>
      <c r="F193" s="11">
        <v>1240</v>
      </c>
      <c r="G193" s="11">
        <v>0</v>
      </c>
      <c r="H193" s="12">
        <v>0</v>
      </c>
      <c r="I193" s="11">
        <v>0</v>
      </c>
      <c r="J193" s="11">
        <v>0</v>
      </c>
      <c r="K193" s="11">
        <v>0</v>
      </c>
      <c r="L193" s="11">
        <v>0</v>
      </c>
      <c r="M193" s="11">
        <v>0</v>
      </c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6.5" customHeight="1">
      <c r="A194" s="10">
        <v>1910000</v>
      </c>
      <c r="B194" s="10">
        <v>1920000</v>
      </c>
      <c r="C194" s="11">
        <v>17390</v>
      </c>
      <c r="D194" s="11">
        <v>12890</v>
      </c>
      <c r="E194" s="11">
        <v>4810</v>
      </c>
      <c r="F194" s="11">
        <v>1440</v>
      </c>
      <c r="G194" s="11">
        <v>0</v>
      </c>
      <c r="H194" s="12">
        <v>0</v>
      </c>
      <c r="I194" s="11">
        <v>0</v>
      </c>
      <c r="J194" s="11">
        <v>0</v>
      </c>
      <c r="K194" s="11">
        <v>0</v>
      </c>
      <c r="L194" s="11">
        <v>0</v>
      </c>
      <c r="M194" s="11">
        <v>0</v>
      </c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6.5" customHeight="1">
      <c r="A195" s="10">
        <v>1920000</v>
      </c>
      <c r="B195" s="10">
        <v>1930000</v>
      </c>
      <c r="C195" s="11">
        <v>17590</v>
      </c>
      <c r="D195" s="11">
        <v>13090</v>
      </c>
      <c r="E195" s="11">
        <v>5010</v>
      </c>
      <c r="F195" s="11">
        <v>1630</v>
      </c>
      <c r="G195" s="11">
        <v>0</v>
      </c>
      <c r="H195" s="12">
        <v>0</v>
      </c>
      <c r="I195" s="11">
        <v>0</v>
      </c>
      <c r="J195" s="11">
        <v>0</v>
      </c>
      <c r="K195" s="11">
        <v>0</v>
      </c>
      <c r="L195" s="11">
        <v>0</v>
      </c>
      <c r="M195" s="11">
        <v>0</v>
      </c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6.5" customHeight="1">
      <c r="A196" s="10">
        <v>1930000</v>
      </c>
      <c r="B196" s="10">
        <v>1940000</v>
      </c>
      <c r="C196" s="11">
        <v>17800</v>
      </c>
      <c r="D196" s="11">
        <v>13300</v>
      </c>
      <c r="E196" s="11">
        <v>5210</v>
      </c>
      <c r="F196" s="11">
        <v>1830</v>
      </c>
      <c r="G196" s="11">
        <v>0</v>
      </c>
      <c r="H196" s="12">
        <v>0</v>
      </c>
      <c r="I196" s="11">
        <v>0</v>
      </c>
      <c r="J196" s="11">
        <v>0</v>
      </c>
      <c r="K196" s="11">
        <v>0</v>
      </c>
      <c r="L196" s="11">
        <v>0</v>
      </c>
      <c r="M196" s="11">
        <v>0</v>
      </c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6.5" customHeight="1">
      <c r="A197" s="10">
        <v>1940000</v>
      </c>
      <c r="B197" s="10">
        <v>1950000</v>
      </c>
      <c r="C197" s="11">
        <v>18010</v>
      </c>
      <c r="D197" s="11">
        <v>13510</v>
      </c>
      <c r="E197" s="11">
        <v>5410</v>
      </c>
      <c r="F197" s="11">
        <v>2030</v>
      </c>
      <c r="G197" s="11">
        <v>0</v>
      </c>
      <c r="H197" s="12">
        <v>0</v>
      </c>
      <c r="I197" s="11">
        <v>0</v>
      </c>
      <c r="J197" s="11">
        <v>0</v>
      </c>
      <c r="K197" s="11">
        <v>0</v>
      </c>
      <c r="L197" s="11">
        <v>0</v>
      </c>
      <c r="M197" s="11">
        <v>0</v>
      </c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6.5" customHeight="1">
      <c r="A198" s="10">
        <v>1950000</v>
      </c>
      <c r="B198" s="10">
        <v>1960000</v>
      </c>
      <c r="C198" s="11">
        <v>18210</v>
      </c>
      <c r="D198" s="11">
        <v>13710</v>
      </c>
      <c r="E198" s="11">
        <v>5600</v>
      </c>
      <c r="F198" s="11">
        <v>2230</v>
      </c>
      <c r="G198" s="11">
        <v>0</v>
      </c>
      <c r="H198" s="12">
        <v>0</v>
      </c>
      <c r="I198" s="11">
        <v>0</v>
      </c>
      <c r="J198" s="11">
        <v>0</v>
      </c>
      <c r="K198" s="11">
        <v>0</v>
      </c>
      <c r="L198" s="11">
        <v>0</v>
      </c>
      <c r="M198" s="11">
        <v>0</v>
      </c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6.5" customHeight="1">
      <c r="A199" s="10">
        <v>1960000</v>
      </c>
      <c r="B199" s="10">
        <v>1970000</v>
      </c>
      <c r="C199" s="11">
        <v>18420</v>
      </c>
      <c r="D199" s="11">
        <v>13920</v>
      </c>
      <c r="E199" s="11">
        <v>5800</v>
      </c>
      <c r="F199" s="11">
        <v>2430</v>
      </c>
      <c r="G199" s="11">
        <v>0</v>
      </c>
      <c r="H199" s="12">
        <v>0</v>
      </c>
      <c r="I199" s="11">
        <v>0</v>
      </c>
      <c r="J199" s="11">
        <v>0</v>
      </c>
      <c r="K199" s="11">
        <v>0</v>
      </c>
      <c r="L199" s="11">
        <v>0</v>
      </c>
      <c r="M199" s="11">
        <v>0</v>
      </c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6.5" customHeight="1">
      <c r="A200" s="10">
        <v>1970000</v>
      </c>
      <c r="B200" s="10">
        <v>1980000</v>
      </c>
      <c r="C200" s="11">
        <v>18630</v>
      </c>
      <c r="D200" s="11">
        <v>14130</v>
      </c>
      <c r="E200" s="11">
        <v>6000</v>
      </c>
      <c r="F200" s="11">
        <v>2630</v>
      </c>
      <c r="G200" s="11">
        <v>0</v>
      </c>
      <c r="H200" s="12">
        <v>0</v>
      </c>
      <c r="I200" s="11">
        <v>0</v>
      </c>
      <c r="J200" s="11">
        <v>0</v>
      </c>
      <c r="K200" s="11">
        <v>0</v>
      </c>
      <c r="L200" s="11">
        <v>0</v>
      </c>
      <c r="M200" s="11">
        <v>0</v>
      </c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6.5" customHeight="1">
      <c r="A201" s="10">
        <v>1980000</v>
      </c>
      <c r="B201" s="10">
        <v>1990000</v>
      </c>
      <c r="C201" s="11">
        <v>18880</v>
      </c>
      <c r="D201" s="11">
        <v>14330</v>
      </c>
      <c r="E201" s="11">
        <v>6200</v>
      </c>
      <c r="F201" s="11">
        <v>2820</v>
      </c>
      <c r="G201" s="11">
        <v>0</v>
      </c>
      <c r="H201" s="12">
        <v>0</v>
      </c>
      <c r="I201" s="11">
        <v>0</v>
      </c>
      <c r="J201" s="11">
        <v>0</v>
      </c>
      <c r="K201" s="11">
        <v>0</v>
      </c>
      <c r="L201" s="11">
        <v>0</v>
      </c>
      <c r="M201" s="11">
        <v>0</v>
      </c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6.5" customHeight="1">
      <c r="A202" s="10">
        <v>1990000</v>
      </c>
      <c r="B202" s="10">
        <v>2000000</v>
      </c>
      <c r="C202" s="11">
        <v>19200</v>
      </c>
      <c r="D202" s="11">
        <v>14540</v>
      </c>
      <c r="E202" s="11">
        <v>6400</v>
      </c>
      <c r="F202" s="11">
        <v>3020</v>
      </c>
      <c r="G202" s="11">
        <v>0</v>
      </c>
      <c r="H202" s="12">
        <v>0</v>
      </c>
      <c r="I202" s="11">
        <v>0</v>
      </c>
      <c r="J202" s="11">
        <v>0</v>
      </c>
      <c r="K202" s="11">
        <v>0</v>
      </c>
      <c r="L202" s="11">
        <v>0</v>
      </c>
      <c r="M202" s="11">
        <v>0</v>
      </c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6.5" customHeight="1">
      <c r="A203" s="10">
        <v>2000000</v>
      </c>
      <c r="B203" s="10">
        <v>2010000</v>
      </c>
      <c r="C203" s="11">
        <v>19520</v>
      </c>
      <c r="D203" s="11">
        <v>14750</v>
      </c>
      <c r="E203" s="11">
        <v>6600</v>
      </c>
      <c r="F203" s="11">
        <v>3220</v>
      </c>
      <c r="G203" s="11">
        <v>0</v>
      </c>
      <c r="H203" s="12">
        <v>0</v>
      </c>
      <c r="I203" s="11">
        <v>0</v>
      </c>
      <c r="J203" s="11">
        <v>0</v>
      </c>
      <c r="K203" s="11">
        <v>0</v>
      </c>
      <c r="L203" s="11">
        <v>0</v>
      </c>
      <c r="M203" s="11">
        <v>0</v>
      </c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6.5" customHeight="1">
      <c r="A204" s="10">
        <v>2010000</v>
      </c>
      <c r="B204" s="10">
        <v>2020000</v>
      </c>
      <c r="C204" s="11">
        <v>19850</v>
      </c>
      <c r="D204" s="11">
        <v>14950</v>
      </c>
      <c r="E204" s="11">
        <v>6800</v>
      </c>
      <c r="F204" s="11">
        <v>3420</v>
      </c>
      <c r="G204" s="11">
        <v>0</v>
      </c>
      <c r="H204" s="12">
        <v>0</v>
      </c>
      <c r="I204" s="11">
        <v>0</v>
      </c>
      <c r="J204" s="11">
        <v>0</v>
      </c>
      <c r="K204" s="11">
        <v>0</v>
      </c>
      <c r="L204" s="11">
        <v>0</v>
      </c>
      <c r="M204" s="11">
        <v>0</v>
      </c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6.5" customHeight="1">
      <c r="A205" s="10">
        <v>2020000</v>
      </c>
      <c r="B205" s="10">
        <v>2030000</v>
      </c>
      <c r="C205" s="11">
        <v>20170</v>
      </c>
      <c r="D205" s="11">
        <v>15160</v>
      </c>
      <c r="E205" s="11">
        <v>6990</v>
      </c>
      <c r="F205" s="11">
        <v>3620</v>
      </c>
      <c r="G205" s="11">
        <v>0</v>
      </c>
      <c r="H205" s="12">
        <v>0</v>
      </c>
      <c r="I205" s="11">
        <v>0</v>
      </c>
      <c r="J205" s="11">
        <v>0</v>
      </c>
      <c r="K205" s="11">
        <v>0</v>
      </c>
      <c r="L205" s="11">
        <v>0</v>
      </c>
      <c r="M205" s="11">
        <v>0</v>
      </c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6.5" customHeight="1">
      <c r="A206" s="10">
        <v>2030000</v>
      </c>
      <c r="B206" s="10">
        <v>2040000</v>
      </c>
      <c r="C206" s="11">
        <v>20490</v>
      </c>
      <c r="D206" s="11">
        <v>15370</v>
      </c>
      <c r="E206" s="11">
        <v>7190</v>
      </c>
      <c r="F206" s="11">
        <v>3820</v>
      </c>
      <c r="G206" s="11">
        <v>0</v>
      </c>
      <c r="H206" s="12">
        <v>0</v>
      </c>
      <c r="I206" s="11">
        <v>0</v>
      </c>
      <c r="J206" s="11">
        <v>0</v>
      </c>
      <c r="K206" s="11">
        <v>0</v>
      </c>
      <c r="L206" s="11">
        <v>0</v>
      </c>
      <c r="M206" s="11">
        <v>0</v>
      </c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6.5" customHeight="1">
      <c r="A207" s="10">
        <v>2040000</v>
      </c>
      <c r="B207" s="10">
        <v>2050000</v>
      </c>
      <c r="C207" s="11">
        <v>20810</v>
      </c>
      <c r="D207" s="11">
        <v>15570</v>
      </c>
      <c r="E207" s="11">
        <v>7390</v>
      </c>
      <c r="F207" s="11">
        <v>4020</v>
      </c>
      <c r="G207" s="11">
        <v>0</v>
      </c>
      <c r="H207" s="12">
        <v>0</v>
      </c>
      <c r="I207" s="11">
        <v>0</v>
      </c>
      <c r="J207" s="11">
        <v>0</v>
      </c>
      <c r="K207" s="11">
        <v>0</v>
      </c>
      <c r="L207" s="11">
        <v>0</v>
      </c>
      <c r="M207" s="11">
        <v>0</v>
      </c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6.5" customHeight="1">
      <c r="A208" s="10">
        <v>2050000</v>
      </c>
      <c r="B208" s="10">
        <v>2060000</v>
      </c>
      <c r="C208" s="11">
        <v>21130</v>
      </c>
      <c r="D208" s="11">
        <v>15780</v>
      </c>
      <c r="E208" s="11">
        <v>7590</v>
      </c>
      <c r="F208" s="11">
        <v>4210</v>
      </c>
      <c r="G208" s="11">
        <v>0</v>
      </c>
      <c r="H208" s="12">
        <v>0</v>
      </c>
      <c r="I208" s="11">
        <v>0</v>
      </c>
      <c r="J208" s="11">
        <v>0</v>
      </c>
      <c r="K208" s="11">
        <v>0</v>
      </c>
      <c r="L208" s="11">
        <v>0</v>
      </c>
      <c r="M208" s="11">
        <v>0</v>
      </c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6.5" customHeight="1">
      <c r="A209" s="10">
        <v>2060000</v>
      </c>
      <c r="B209" s="10">
        <v>2070000</v>
      </c>
      <c r="C209" s="11">
        <v>21450</v>
      </c>
      <c r="D209" s="11">
        <v>15990</v>
      </c>
      <c r="E209" s="11">
        <v>7790</v>
      </c>
      <c r="F209" s="11">
        <v>4410</v>
      </c>
      <c r="G209" s="11">
        <v>1040</v>
      </c>
      <c r="H209" s="12">
        <v>0</v>
      </c>
      <c r="I209" s="11">
        <v>0</v>
      </c>
      <c r="J209" s="11">
        <v>0</v>
      </c>
      <c r="K209" s="11">
        <v>0</v>
      </c>
      <c r="L209" s="11">
        <v>0</v>
      </c>
      <c r="M209" s="11">
        <v>0</v>
      </c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6.5" customHeight="1">
      <c r="A210" s="10">
        <v>2070000</v>
      </c>
      <c r="B210" s="10">
        <v>2080000</v>
      </c>
      <c r="C210" s="11">
        <v>21770</v>
      </c>
      <c r="D210" s="11">
        <v>16190</v>
      </c>
      <c r="E210" s="11">
        <v>7990</v>
      </c>
      <c r="F210" s="11">
        <v>4610</v>
      </c>
      <c r="G210" s="11">
        <v>1240</v>
      </c>
      <c r="H210" s="12">
        <v>0</v>
      </c>
      <c r="I210" s="11">
        <v>0</v>
      </c>
      <c r="J210" s="11">
        <v>0</v>
      </c>
      <c r="K210" s="11">
        <v>0</v>
      </c>
      <c r="L210" s="11">
        <v>0</v>
      </c>
      <c r="M210" s="11">
        <v>0</v>
      </c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6.5" customHeight="1">
      <c r="A211" s="10">
        <v>2080000</v>
      </c>
      <c r="B211" s="10">
        <v>2090000</v>
      </c>
      <c r="C211" s="11">
        <v>22090</v>
      </c>
      <c r="D211" s="11">
        <v>16400</v>
      </c>
      <c r="E211" s="11">
        <v>8180</v>
      </c>
      <c r="F211" s="11">
        <v>4810</v>
      </c>
      <c r="G211" s="11">
        <v>1430</v>
      </c>
      <c r="H211" s="12">
        <v>0</v>
      </c>
      <c r="I211" s="11">
        <v>0</v>
      </c>
      <c r="J211" s="11">
        <v>0</v>
      </c>
      <c r="K211" s="11">
        <v>0</v>
      </c>
      <c r="L211" s="11">
        <v>0</v>
      </c>
      <c r="M211" s="11">
        <v>0</v>
      </c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6.5" customHeight="1">
      <c r="A212" s="10">
        <v>2090000</v>
      </c>
      <c r="B212" s="10">
        <v>2100000</v>
      </c>
      <c r="C212" s="11">
        <v>22420</v>
      </c>
      <c r="D212" s="11">
        <v>16600</v>
      </c>
      <c r="E212" s="11">
        <v>8380</v>
      </c>
      <c r="F212" s="11">
        <v>5010</v>
      </c>
      <c r="G212" s="11">
        <v>1630</v>
      </c>
      <c r="H212" s="12">
        <v>0</v>
      </c>
      <c r="I212" s="11">
        <v>0</v>
      </c>
      <c r="J212" s="11">
        <v>0</v>
      </c>
      <c r="K212" s="11">
        <v>0</v>
      </c>
      <c r="L212" s="11">
        <v>0</v>
      </c>
      <c r="M212" s="11">
        <v>0</v>
      </c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6.5" customHeight="1">
      <c r="A213" s="10">
        <v>2100000</v>
      </c>
      <c r="B213" s="10">
        <v>2110000</v>
      </c>
      <c r="C213" s="11">
        <v>22740</v>
      </c>
      <c r="D213" s="11">
        <v>16810</v>
      </c>
      <c r="E213" s="11">
        <v>8580</v>
      </c>
      <c r="F213" s="11">
        <v>5210</v>
      </c>
      <c r="G213" s="11">
        <v>1830</v>
      </c>
      <c r="H213" s="12">
        <v>0</v>
      </c>
      <c r="I213" s="11">
        <v>0</v>
      </c>
      <c r="J213" s="11">
        <v>0</v>
      </c>
      <c r="K213" s="11">
        <v>0</v>
      </c>
      <c r="L213" s="11">
        <v>0</v>
      </c>
      <c r="M213" s="11">
        <v>0</v>
      </c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6.5" customHeight="1">
      <c r="A214" s="10">
        <v>2110000</v>
      </c>
      <c r="B214" s="10">
        <v>2120000</v>
      </c>
      <c r="C214" s="11">
        <v>23060</v>
      </c>
      <c r="D214" s="11">
        <v>17020</v>
      </c>
      <c r="E214" s="11">
        <v>8780</v>
      </c>
      <c r="F214" s="11">
        <v>5400</v>
      </c>
      <c r="G214" s="11">
        <v>2030</v>
      </c>
      <c r="H214" s="12">
        <v>0</v>
      </c>
      <c r="I214" s="11">
        <v>0</v>
      </c>
      <c r="J214" s="11">
        <v>0</v>
      </c>
      <c r="K214" s="11">
        <v>0</v>
      </c>
      <c r="L214" s="11">
        <v>0</v>
      </c>
      <c r="M214" s="11">
        <v>0</v>
      </c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6.5" customHeight="1">
      <c r="A215" s="10">
        <v>2120000</v>
      </c>
      <c r="B215" s="10">
        <v>2130000</v>
      </c>
      <c r="C215" s="11">
        <v>23380</v>
      </c>
      <c r="D215" s="11">
        <v>17220</v>
      </c>
      <c r="E215" s="11">
        <v>8980</v>
      </c>
      <c r="F215" s="11">
        <v>5600</v>
      </c>
      <c r="G215" s="11">
        <v>2230</v>
      </c>
      <c r="H215" s="12">
        <v>0</v>
      </c>
      <c r="I215" s="11">
        <v>0</v>
      </c>
      <c r="J215" s="11">
        <v>0</v>
      </c>
      <c r="K215" s="11">
        <v>0</v>
      </c>
      <c r="L215" s="11">
        <v>0</v>
      </c>
      <c r="M215" s="11">
        <v>0</v>
      </c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6.5" customHeight="1">
      <c r="A216" s="10">
        <v>2130000</v>
      </c>
      <c r="B216" s="10">
        <v>2140000</v>
      </c>
      <c r="C216" s="11">
        <v>23700</v>
      </c>
      <c r="D216" s="11">
        <v>17430</v>
      </c>
      <c r="E216" s="11">
        <v>9180</v>
      </c>
      <c r="F216" s="11">
        <v>5800</v>
      </c>
      <c r="G216" s="11">
        <v>2430</v>
      </c>
      <c r="H216" s="12">
        <v>0</v>
      </c>
      <c r="I216" s="11">
        <v>0</v>
      </c>
      <c r="J216" s="11">
        <v>0</v>
      </c>
      <c r="K216" s="11">
        <v>0</v>
      </c>
      <c r="L216" s="11">
        <v>0</v>
      </c>
      <c r="M216" s="11">
        <v>0</v>
      </c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6.5" customHeight="1">
      <c r="A217" s="10">
        <v>2140000</v>
      </c>
      <c r="B217" s="10">
        <v>2150000</v>
      </c>
      <c r="C217" s="11">
        <v>24020</v>
      </c>
      <c r="D217" s="11">
        <v>17640</v>
      </c>
      <c r="E217" s="11">
        <v>9380</v>
      </c>
      <c r="F217" s="11">
        <v>6000</v>
      </c>
      <c r="G217" s="11">
        <v>2630</v>
      </c>
      <c r="H217" s="12">
        <v>0</v>
      </c>
      <c r="I217" s="11">
        <v>0</v>
      </c>
      <c r="J217" s="11">
        <v>0</v>
      </c>
      <c r="K217" s="11">
        <v>0</v>
      </c>
      <c r="L217" s="11">
        <v>0</v>
      </c>
      <c r="M217" s="11">
        <v>0</v>
      </c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6.5" customHeight="1">
      <c r="A218" s="10">
        <v>2150000</v>
      </c>
      <c r="B218" s="10">
        <v>2160000</v>
      </c>
      <c r="C218" s="11">
        <v>24340</v>
      </c>
      <c r="D218" s="11">
        <v>17840</v>
      </c>
      <c r="E218" s="11">
        <v>9570</v>
      </c>
      <c r="F218" s="11">
        <v>6200</v>
      </c>
      <c r="G218" s="11">
        <v>2820</v>
      </c>
      <c r="H218" s="12">
        <v>0</v>
      </c>
      <c r="I218" s="11">
        <v>0</v>
      </c>
      <c r="J218" s="11">
        <v>0</v>
      </c>
      <c r="K218" s="11">
        <v>0</v>
      </c>
      <c r="L218" s="11">
        <v>0</v>
      </c>
      <c r="M218" s="11">
        <v>0</v>
      </c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6.5" customHeight="1">
      <c r="A219" s="10">
        <v>2160000</v>
      </c>
      <c r="B219" s="10">
        <v>2170000</v>
      </c>
      <c r="C219" s="11">
        <v>24660</v>
      </c>
      <c r="D219" s="11">
        <v>18050</v>
      </c>
      <c r="E219" s="11">
        <v>9770</v>
      </c>
      <c r="F219" s="11">
        <v>6400</v>
      </c>
      <c r="G219" s="11">
        <v>3020</v>
      </c>
      <c r="H219" s="12">
        <v>0</v>
      </c>
      <c r="I219" s="11">
        <v>0</v>
      </c>
      <c r="J219" s="11">
        <v>0</v>
      </c>
      <c r="K219" s="11">
        <v>0</v>
      </c>
      <c r="L219" s="11">
        <v>0</v>
      </c>
      <c r="M219" s="11">
        <v>0</v>
      </c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6.5" customHeight="1">
      <c r="A220" s="10">
        <v>2170000</v>
      </c>
      <c r="B220" s="10">
        <v>2180000</v>
      </c>
      <c r="C220" s="11">
        <v>24990</v>
      </c>
      <c r="D220" s="11">
        <v>18260</v>
      </c>
      <c r="E220" s="11">
        <v>9970</v>
      </c>
      <c r="F220" s="11">
        <v>6600</v>
      </c>
      <c r="G220" s="11">
        <v>3220</v>
      </c>
      <c r="H220" s="12">
        <v>0</v>
      </c>
      <c r="I220" s="11">
        <v>0</v>
      </c>
      <c r="J220" s="11">
        <v>0</v>
      </c>
      <c r="K220" s="11">
        <v>0</v>
      </c>
      <c r="L220" s="11">
        <v>0</v>
      </c>
      <c r="M220" s="11">
        <v>0</v>
      </c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6.5" customHeight="1">
      <c r="A221" s="10">
        <v>2180000</v>
      </c>
      <c r="B221" s="10">
        <v>2190000</v>
      </c>
      <c r="C221" s="11">
        <v>25310</v>
      </c>
      <c r="D221" s="11">
        <v>18460</v>
      </c>
      <c r="E221" s="11">
        <v>10170</v>
      </c>
      <c r="F221" s="11">
        <v>6790</v>
      </c>
      <c r="G221" s="11">
        <v>3420</v>
      </c>
      <c r="H221" s="12">
        <v>0</v>
      </c>
      <c r="I221" s="11">
        <v>0</v>
      </c>
      <c r="J221" s="11">
        <v>0</v>
      </c>
      <c r="K221" s="11">
        <v>0</v>
      </c>
      <c r="L221" s="11">
        <v>0</v>
      </c>
      <c r="M221" s="11">
        <v>0</v>
      </c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6.5" customHeight="1">
      <c r="A222" s="10">
        <v>2190000</v>
      </c>
      <c r="B222" s="10">
        <v>2200000</v>
      </c>
      <c r="C222" s="11">
        <v>25630</v>
      </c>
      <c r="D222" s="11">
        <v>18670</v>
      </c>
      <c r="E222" s="11">
        <v>10370</v>
      </c>
      <c r="F222" s="11">
        <v>6990</v>
      </c>
      <c r="G222" s="11">
        <v>3620</v>
      </c>
      <c r="H222" s="12">
        <v>0</v>
      </c>
      <c r="I222" s="11">
        <v>0</v>
      </c>
      <c r="J222" s="11">
        <v>0</v>
      </c>
      <c r="K222" s="11">
        <v>0</v>
      </c>
      <c r="L222" s="11">
        <v>0</v>
      </c>
      <c r="M222" s="11">
        <v>0</v>
      </c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6.5" customHeight="1">
      <c r="A223" s="10">
        <v>2200000</v>
      </c>
      <c r="B223" s="10">
        <v>2210000</v>
      </c>
      <c r="C223" s="11">
        <v>25950</v>
      </c>
      <c r="D223" s="11">
        <v>18950</v>
      </c>
      <c r="E223" s="11">
        <v>10570</v>
      </c>
      <c r="F223" s="11">
        <v>7190</v>
      </c>
      <c r="G223" s="11">
        <v>3820</v>
      </c>
      <c r="H223" s="12">
        <v>0</v>
      </c>
      <c r="I223" s="11">
        <v>0</v>
      </c>
      <c r="J223" s="11">
        <v>0</v>
      </c>
      <c r="K223" s="11">
        <v>0</v>
      </c>
      <c r="L223" s="11">
        <v>0</v>
      </c>
      <c r="M223" s="11">
        <v>0</v>
      </c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6.5" customHeight="1">
      <c r="A224" s="10">
        <v>2210000</v>
      </c>
      <c r="B224" s="10">
        <v>2220000</v>
      </c>
      <c r="C224" s="11">
        <v>26270</v>
      </c>
      <c r="D224" s="11">
        <v>19270</v>
      </c>
      <c r="E224" s="11">
        <v>10760</v>
      </c>
      <c r="F224" s="11">
        <v>7390</v>
      </c>
      <c r="G224" s="11">
        <v>4010</v>
      </c>
      <c r="H224" s="12">
        <v>0</v>
      </c>
      <c r="I224" s="11">
        <v>0</v>
      </c>
      <c r="J224" s="11">
        <v>0</v>
      </c>
      <c r="K224" s="11">
        <v>0</v>
      </c>
      <c r="L224" s="11">
        <v>0</v>
      </c>
      <c r="M224" s="11">
        <v>0</v>
      </c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6.5" customHeight="1">
      <c r="A225" s="10">
        <v>2220000</v>
      </c>
      <c r="B225" s="10">
        <v>2230000</v>
      </c>
      <c r="C225" s="11">
        <v>26590</v>
      </c>
      <c r="D225" s="11">
        <v>19590</v>
      </c>
      <c r="E225" s="11">
        <v>10960</v>
      </c>
      <c r="F225" s="11">
        <v>7590</v>
      </c>
      <c r="G225" s="11">
        <v>4210</v>
      </c>
      <c r="H225" s="12">
        <v>0</v>
      </c>
      <c r="I225" s="11">
        <v>0</v>
      </c>
      <c r="J225" s="11">
        <v>0</v>
      </c>
      <c r="K225" s="11">
        <v>0</v>
      </c>
      <c r="L225" s="11">
        <v>0</v>
      </c>
      <c r="M225" s="11">
        <v>0</v>
      </c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6.5" customHeight="1">
      <c r="A226" s="10">
        <v>2230000</v>
      </c>
      <c r="B226" s="10">
        <v>2240000</v>
      </c>
      <c r="C226" s="11">
        <v>26910</v>
      </c>
      <c r="D226" s="11">
        <v>19910</v>
      </c>
      <c r="E226" s="11">
        <v>11160</v>
      </c>
      <c r="F226" s="11">
        <v>7790</v>
      </c>
      <c r="G226" s="11">
        <v>4410</v>
      </c>
      <c r="H226" s="12">
        <v>1040</v>
      </c>
      <c r="I226" s="11">
        <v>0</v>
      </c>
      <c r="J226" s="11">
        <v>0</v>
      </c>
      <c r="K226" s="11">
        <v>0</v>
      </c>
      <c r="L226" s="11">
        <v>0</v>
      </c>
      <c r="M226" s="11">
        <v>0</v>
      </c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6.5" customHeight="1">
      <c r="A227" s="10">
        <v>2240000</v>
      </c>
      <c r="B227" s="10">
        <v>2250000</v>
      </c>
      <c r="C227" s="11">
        <v>27240</v>
      </c>
      <c r="D227" s="11">
        <v>20240</v>
      </c>
      <c r="E227" s="11">
        <v>11360</v>
      </c>
      <c r="F227" s="11">
        <v>7980</v>
      </c>
      <c r="G227" s="11">
        <v>4610</v>
      </c>
      <c r="H227" s="12">
        <v>1230</v>
      </c>
      <c r="I227" s="11">
        <v>0</v>
      </c>
      <c r="J227" s="11">
        <v>0</v>
      </c>
      <c r="K227" s="11">
        <v>0</v>
      </c>
      <c r="L227" s="11">
        <v>0</v>
      </c>
      <c r="M227" s="11">
        <v>0</v>
      </c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6.5" customHeight="1">
      <c r="A228" s="10">
        <v>2250000</v>
      </c>
      <c r="B228" s="10">
        <v>2260000</v>
      </c>
      <c r="C228" s="11">
        <v>27560</v>
      </c>
      <c r="D228" s="11">
        <v>20560</v>
      </c>
      <c r="E228" s="11">
        <v>11560</v>
      </c>
      <c r="F228" s="11">
        <v>8180</v>
      </c>
      <c r="G228" s="11">
        <v>4810</v>
      </c>
      <c r="H228" s="12">
        <v>1430</v>
      </c>
      <c r="I228" s="11">
        <v>0</v>
      </c>
      <c r="J228" s="11">
        <v>0</v>
      </c>
      <c r="K228" s="11">
        <v>0</v>
      </c>
      <c r="L228" s="11">
        <v>0</v>
      </c>
      <c r="M228" s="11">
        <v>0</v>
      </c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6.5" customHeight="1">
      <c r="A229" s="10">
        <v>2260000</v>
      </c>
      <c r="B229" s="10">
        <v>2270000</v>
      </c>
      <c r="C229" s="11">
        <v>27880</v>
      </c>
      <c r="D229" s="11">
        <v>20880</v>
      </c>
      <c r="E229" s="11">
        <v>11760</v>
      </c>
      <c r="F229" s="11">
        <v>8380</v>
      </c>
      <c r="G229" s="11">
        <v>5010</v>
      </c>
      <c r="H229" s="12">
        <v>1630</v>
      </c>
      <c r="I229" s="11">
        <v>0</v>
      </c>
      <c r="J229" s="11">
        <v>0</v>
      </c>
      <c r="K229" s="11">
        <v>0</v>
      </c>
      <c r="L229" s="11">
        <v>0</v>
      </c>
      <c r="M229" s="11">
        <v>0</v>
      </c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6.5" customHeight="1">
      <c r="A230" s="10">
        <v>2270000</v>
      </c>
      <c r="B230" s="10">
        <v>2280000</v>
      </c>
      <c r="C230" s="11">
        <v>28200</v>
      </c>
      <c r="D230" s="11">
        <v>21200</v>
      </c>
      <c r="E230" s="11">
        <v>11960</v>
      </c>
      <c r="F230" s="11">
        <v>8580</v>
      </c>
      <c r="G230" s="11">
        <v>5210</v>
      </c>
      <c r="H230" s="12">
        <v>1830</v>
      </c>
      <c r="I230" s="11">
        <v>0</v>
      </c>
      <c r="J230" s="11">
        <v>0</v>
      </c>
      <c r="K230" s="11">
        <v>0</v>
      </c>
      <c r="L230" s="11">
        <v>0</v>
      </c>
      <c r="M230" s="11">
        <v>0</v>
      </c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6.5" customHeight="1">
      <c r="A231" s="10">
        <v>2280000</v>
      </c>
      <c r="B231" s="10">
        <v>2290000</v>
      </c>
      <c r="C231" s="11">
        <v>28520</v>
      </c>
      <c r="D231" s="11">
        <v>21520</v>
      </c>
      <c r="E231" s="11">
        <v>12150</v>
      </c>
      <c r="F231" s="11">
        <v>8780</v>
      </c>
      <c r="G231" s="11">
        <v>5400</v>
      </c>
      <c r="H231" s="12">
        <v>2030</v>
      </c>
      <c r="I231" s="11">
        <v>0</v>
      </c>
      <c r="J231" s="11">
        <v>0</v>
      </c>
      <c r="K231" s="11">
        <v>0</v>
      </c>
      <c r="L231" s="11">
        <v>0</v>
      </c>
      <c r="M231" s="11">
        <v>0</v>
      </c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6.5" customHeight="1">
      <c r="A232" s="10">
        <v>2290000</v>
      </c>
      <c r="B232" s="10">
        <v>2300000</v>
      </c>
      <c r="C232" s="11">
        <v>28840</v>
      </c>
      <c r="D232" s="11">
        <v>21840</v>
      </c>
      <c r="E232" s="11">
        <v>12350</v>
      </c>
      <c r="F232" s="11">
        <v>8980</v>
      </c>
      <c r="G232" s="11">
        <v>5600</v>
      </c>
      <c r="H232" s="12">
        <v>2230</v>
      </c>
      <c r="I232" s="11">
        <v>0</v>
      </c>
      <c r="J232" s="11">
        <v>0</v>
      </c>
      <c r="K232" s="11">
        <v>0</v>
      </c>
      <c r="L232" s="11">
        <v>0</v>
      </c>
      <c r="M232" s="11">
        <v>0</v>
      </c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6.5" customHeight="1">
      <c r="A233" s="10">
        <v>2300000</v>
      </c>
      <c r="B233" s="10">
        <v>2310000</v>
      </c>
      <c r="C233" s="11">
        <v>29160</v>
      </c>
      <c r="D233" s="11">
        <v>22160</v>
      </c>
      <c r="E233" s="11">
        <v>12550</v>
      </c>
      <c r="F233" s="11">
        <v>9180</v>
      </c>
      <c r="G233" s="11">
        <v>5800</v>
      </c>
      <c r="H233" s="12">
        <v>2430</v>
      </c>
      <c r="I233" s="11">
        <v>0</v>
      </c>
      <c r="J233" s="11">
        <v>0</v>
      </c>
      <c r="K233" s="11">
        <v>0</v>
      </c>
      <c r="L233" s="11">
        <v>0</v>
      </c>
      <c r="M233" s="11">
        <v>0</v>
      </c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6.5" customHeight="1">
      <c r="A234" s="10">
        <v>2310000</v>
      </c>
      <c r="B234" s="10">
        <v>2320000</v>
      </c>
      <c r="C234" s="11">
        <v>29480</v>
      </c>
      <c r="D234" s="11">
        <v>22480</v>
      </c>
      <c r="E234" s="11">
        <v>12750</v>
      </c>
      <c r="F234" s="11">
        <v>9370</v>
      </c>
      <c r="G234" s="11">
        <v>6000</v>
      </c>
      <c r="H234" s="12">
        <v>2620</v>
      </c>
      <c r="I234" s="11">
        <v>0</v>
      </c>
      <c r="J234" s="11">
        <v>0</v>
      </c>
      <c r="K234" s="11">
        <v>0</v>
      </c>
      <c r="L234" s="11">
        <v>0</v>
      </c>
      <c r="M234" s="11">
        <v>0</v>
      </c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6.5" customHeight="1">
      <c r="A235" s="10">
        <v>2320000</v>
      </c>
      <c r="B235" s="10">
        <v>2330000</v>
      </c>
      <c r="C235" s="11">
        <v>29810</v>
      </c>
      <c r="D235" s="11">
        <v>22810</v>
      </c>
      <c r="E235" s="11">
        <v>12950</v>
      </c>
      <c r="F235" s="11">
        <v>9570</v>
      </c>
      <c r="G235" s="11">
        <v>6200</v>
      </c>
      <c r="H235" s="12">
        <v>2820</v>
      </c>
      <c r="I235" s="11">
        <v>0</v>
      </c>
      <c r="J235" s="11">
        <v>0</v>
      </c>
      <c r="K235" s="11">
        <v>0</v>
      </c>
      <c r="L235" s="11">
        <v>0</v>
      </c>
      <c r="M235" s="11">
        <v>0</v>
      </c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6.5" customHeight="1">
      <c r="A236" s="10">
        <v>2330000</v>
      </c>
      <c r="B236" s="10">
        <v>2340000</v>
      </c>
      <c r="C236" s="11">
        <v>30130</v>
      </c>
      <c r="D236" s="11">
        <v>23130</v>
      </c>
      <c r="E236" s="11">
        <v>13150</v>
      </c>
      <c r="F236" s="11">
        <v>9770</v>
      </c>
      <c r="G236" s="11">
        <v>6400</v>
      </c>
      <c r="H236" s="12">
        <v>3020</v>
      </c>
      <c r="I236" s="11">
        <v>0</v>
      </c>
      <c r="J236" s="11">
        <v>0</v>
      </c>
      <c r="K236" s="11">
        <v>0</v>
      </c>
      <c r="L236" s="11">
        <v>0</v>
      </c>
      <c r="M236" s="11">
        <v>0</v>
      </c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6.5" customHeight="1">
      <c r="A237" s="10">
        <v>2340000</v>
      </c>
      <c r="B237" s="10">
        <v>2350000</v>
      </c>
      <c r="C237" s="11">
        <v>30450</v>
      </c>
      <c r="D237" s="11">
        <v>23450</v>
      </c>
      <c r="E237" s="11">
        <v>13340</v>
      </c>
      <c r="F237" s="11">
        <v>9970</v>
      </c>
      <c r="G237" s="11">
        <v>6590</v>
      </c>
      <c r="H237" s="12">
        <v>3220</v>
      </c>
      <c r="I237" s="11">
        <v>0</v>
      </c>
      <c r="J237" s="11">
        <v>0</v>
      </c>
      <c r="K237" s="11">
        <v>0</v>
      </c>
      <c r="L237" s="11">
        <v>0</v>
      </c>
      <c r="M237" s="11">
        <v>0</v>
      </c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6.5" customHeight="1">
      <c r="A238" s="10">
        <v>2350000</v>
      </c>
      <c r="B238" s="10">
        <v>2360000</v>
      </c>
      <c r="C238" s="11">
        <v>30770</v>
      </c>
      <c r="D238" s="11">
        <v>23770</v>
      </c>
      <c r="E238" s="11">
        <v>13540</v>
      </c>
      <c r="F238" s="11">
        <v>10170</v>
      </c>
      <c r="G238" s="11">
        <v>6790</v>
      </c>
      <c r="H238" s="12">
        <v>3420</v>
      </c>
      <c r="I238" s="11">
        <v>0</v>
      </c>
      <c r="J238" s="11">
        <v>0</v>
      </c>
      <c r="K238" s="11">
        <v>0</v>
      </c>
      <c r="L238" s="11">
        <v>0</v>
      </c>
      <c r="M238" s="11">
        <v>0</v>
      </c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6.5" customHeight="1">
      <c r="A239" s="10">
        <v>2360000</v>
      </c>
      <c r="B239" s="10">
        <v>2370000</v>
      </c>
      <c r="C239" s="11">
        <v>31090</v>
      </c>
      <c r="D239" s="11">
        <v>24090</v>
      </c>
      <c r="E239" s="11">
        <v>13740</v>
      </c>
      <c r="F239" s="11">
        <v>10370</v>
      </c>
      <c r="G239" s="11">
        <v>6990</v>
      </c>
      <c r="H239" s="12">
        <v>3620</v>
      </c>
      <c r="I239" s="11">
        <v>0</v>
      </c>
      <c r="J239" s="11">
        <v>0</v>
      </c>
      <c r="K239" s="11">
        <v>0</v>
      </c>
      <c r="L239" s="11">
        <v>0</v>
      </c>
      <c r="M239" s="11">
        <v>0</v>
      </c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6.5" customHeight="1">
      <c r="A240" s="10">
        <v>2370000</v>
      </c>
      <c r="B240" s="10">
        <v>2380000</v>
      </c>
      <c r="C240" s="11">
        <v>31410</v>
      </c>
      <c r="D240" s="11">
        <v>24410</v>
      </c>
      <c r="E240" s="11">
        <v>13940</v>
      </c>
      <c r="F240" s="11">
        <v>10560</v>
      </c>
      <c r="G240" s="11">
        <v>7190</v>
      </c>
      <c r="H240" s="12">
        <v>3810</v>
      </c>
      <c r="I240" s="11">
        <v>0</v>
      </c>
      <c r="J240" s="11">
        <v>0</v>
      </c>
      <c r="K240" s="11">
        <v>0</v>
      </c>
      <c r="L240" s="11">
        <v>0</v>
      </c>
      <c r="M240" s="11">
        <v>0</v>
      </c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6.5" customHeight="1">
      <c r="A241" s="10">
        <v>2380000</v>
      </c>
      <c r="B241" s="10">
        <v>2390000</v>
      </c>
      <c r="C241" s="11">
        <v>31730</v>
      </c>
      <c r="D241" s="11">
        <v>24730</v>
      </c>
      <c r="E241" s="11">
        <v>14140</v>
      </c>
      <c r="F241" s="11">
        <v>10760</v>
      </c>
      <c r="G241" s="11">
        <v>7390</v>
      </c>
      <c r="H241" s="12">
        <v>4010</v>
      </c>
      <c r="I241" s="11">
        <v>0</v>
      </c>
      <c r="J241" s="11">
        <v>0</v>
      </c>
      <c r="K241" s="11">
        <v>0</v>
      </c>
      <c r="L241" s="11">
        <v>0</v>
      </c>
      <c r="M241" s="11">
        <v>0</v>
      </c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6.5" customHeight="1">
      <c r="A242" s="10">
        <v>2390000</v>
      </c>
      <c r="B242" s="10">
        <v>2400000</v>
      </c>
      <c r="C242" s="11">
        <v>32050</v>
      </c>
      <c r="D242" s="11">
        <v>25050</v>
      </c>
      <c r="E242" s="11">
        <v>14340</v>
      </c>
      <c r="F242" s="11">
        <v>10960</v>
      </c>
      <c r="G242" s="11">
        <v>7590</v>
      </c>
      <c r="H242" s="12">
        <v>4210</v>
      </c>
      <c r="I242" s="11">
        <v>0</v>
      </c>
      <c r="J242" s="11">
        <v>0</v>
      </c>
      <c r="K242" s="11">
        <v>0</v>
      </c>
      <c r="L242" s="11">
        <v>0</v>
      </c>
      <c r="M242" s="11">
        <v>0</v>
      </c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6.5" customHeight="1">
      <c r="A243" s="10">
        <v>2400000</v>
      </c>
      <c r="B243" s="10">
        <v>2410000</v>
      </c>
      <c r="C243" s="11">
        <v>32380</v>
      </c>
      <c r="D243" s="11">
        <v>25380</v>
      </c>
      <c r="E243" s="11">
        <v>14530</v>
      </c>
      <c r="F243" s="11">
        <v>11160</v>
      </c>
      <c r="G243" s="11">
        <v>7780</v>
      </c>
      <c r="H243" s="12">
        <v>4410</v>
      </c>
      <c r="I243" s="11">
        <v>1030</v>
      </c>
      <c r="J243" s="11">
        <v>0</v>
      </c>
      <c r="K243" s="11">
        <v>0</v>
      </c>
      <c r="L243" s="11">
        <v>0</v>
      </c>
      <c r="M243" s="11">
        <v>0</v>
      </c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6.5" customHeight="1">
      <c r="A244" s="10">
        <v>2410000</v>
      </c>
      <c r="B244" s="10">
        <v>2420000</v>
      </c>
      <c r="C244" s="11">
        <v>32700</v>
      </c>
      <c r="D244" s="11">
        <v>25700</v>
      </c>
      <c r="E244" s="11">
        <v>14730</v>
      </c>
      <c r="F244" s="11">
        <v>11360</v>
      </c>
      <c r="G244" s="11">
        <v>7980</v>
      </c>
      <c r="H244" s="12">
        <v>4610</v>
      </c>
      <c r="I244" s="11">
        <v>1230</v>
      </c>
      <c r="J244" s="11">
        <v>0</v>
      </c>
      <c r="K244" s="11">
        <v>0</v>
      </c>
      <c r="L244" s="11">
        <v>0</v>
      </c>
      <c r="M244" s="11">
        <v>0</v>
      </c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6.5" customHeight="1">
      <c r="A245" s="10">
        <v>2420000</v>
      </c>
      <c r="B245" s="10">
        <v>2430000</v>
      </c>
      <c r="C245" s="11">
        <v>33020</v>
      </c>
      <c r="D245" s="11">
        <v>26020</v>
      </c>
      <c r="E245" s="11">
        <v>14930</v>
      </c>
      <c r="F245" s="11">
        <v>11560</v>
      </c>
      <c r="G245" s="11">
        <v>8180</v>
      </c>
      <c r="H245" s="12">
        <v>4810</v>
      </c>
      <c r="I245" s="11">
        <v>1430</v>
      </c>
      <c r="J245" s="11">
        <v>0</v>
      </c>
      <c r="K245" s="11">
        <v>0</v>
      </c>
      <c r="L245" s="11">
        <v>0</v>
      </c>
      <c r="M245" s="11">
        <v>0</v>
      </c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6.5" customHeight="1">
      <c r="A246" s="10">
        <v>2430000</v>
      </c>
      <c r="B246" s="10">
        <v>2440000</v>
      </c>
      <c r="C246" s="11">
        <v>33340</v>
      </c>
      <c r="D246" s="11">
        <v>26340</v>
      </c>
      <c r="E246" s="11">
        <v>15130</v>
      </c>
      <c r="F246" s="11">
        <v>11760</v>
      </c>
      <c r="G246" s="11">
        <v>8380</v>
      </c>
      <c r="H246" s="12">
        <v>5010</v>
      </c>
      <c r="I246" s="11">
        <v>1630</v>
      </c>
      <c r="J246" s="11">
        <v>0</v>
      </c>
      <c r="K246" s="11">
        <v>0</v>
      </c>
      <c r="L246" s="11">
        <v>0</v>
      </c>
      <c r="M246" s="11">
        <v>0</v>
      </c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6.5" customHeight="1">
      <c r="A247" s="10">
        <v>2440000</v>
      </c>
      <c r="B247" s="10">
        <v>2450000</v>
      </c>
      <c r="C247" s="11">
        <v>33660</v>
      </c>
      <c r="D247" s="11">
        <v>26660</v>
      </c>
      <c r="E247" s="11">
        <v>15330</v>
      </c>
      <c r="F247" s="11">
        <v>11950</v>
      </c>
      <c r="G247" s="11">
        <v>8580</v>
      </c>
      <c r="H247" s="12">
        <v>5200</v>
      </c>
      <c r="I247" s="11">
        <v>1830</v>
      </c>
      <c r="J247" s="11">
        <v>0</v>
      </c>
      <c r="K247" s="11">
        <v>0</v>
      </c>
      <c r="L247" s="11">
        <v>0</v>
      </c>
      <c r="M247" s="11">
        <v>0</v>
      </c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6.5" customHeight="1">
      <c r="A248" s="10">
        <v>2450000</v>
      </c>
      <c r="B248" s="10">
        <v>2460000</v>
      </c>
      <c r="C248" s="11">
        <v>33980</v>
      </c>
      <c r="D248" s="11">
        <v>26980</v>
      </c>
      <c r="E248" s="11">
        <v>15530</v>
      </c>
      <c r="F248" s="11">
        <v>12150</v>
      </c>
      <c r="G248" s="11">
        <v>8780</v>
      </c>
      <c r="H248" s="12">
        <v>5400</v>
      </c>
      <c r="I248" s="11">
        <v>2030</v>
      </c>
      <c r="J248" s="11">
        <v>0</v>
      </c>
      <c r="K248" s="11">
        <v>0</v>
      </c>
      <c r="L248" s="11">
        <v>0</v>
      </c>
      <c r="M248" s="11">
        <v>0</v>
      </c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6.5" customHeight="1">
      <c r="A249" s="10">
        <v>2460000</v>
      </c>
      <c r="B249" s="10">
        <v>2470000</v>
      </c>
      <c r="C249" s="11">
        <v>34300</v>
      </c>
      <c r="D249" s="11">
        <v>27300</v>
      </c>
      <c r="E249" s="11">
        <v>15730</v>
      </c>
      <c r="F249" s="11">
        <v>12350</v>
      </c>
      <c r="G249" s="11">
        <v>8980</v>
      </c>
      <c r="H249" s="12">
        <v>5600</v>
      </c>
      <c r="I249" s="11">
        <v>2230</v>
      </c>
      <c r="J249" s="11">
        <v>0</v>
      </c>
      <c r="K249" s="11">
        <v>0</v>
      </c>
      <c r="L249" s="11">
        <v>0</v>
      </c>
      <c r="M249" s="11">
        <v>0</v>
      </c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6.5" customHeight="1">
      <c r="A250" s="10">
        <v>2470000</v>
      </c>
      <c r="B250" s="10">
        <v>2480000</v>
      </c>
      <c r="C250" s="11">
        <v>34630</v>
      </c>
      <c r="D250" s="11">
        <v>27630</v>
      </c>
      <c r="E250" s="11">
        <v>15920</v>
      </c>
      <c r="F250" s="11">
        <v>12550</v>
      </c>
      <c r="G250" s="11">
        <v>9170</v>
      </c>
      <c r="H250" s="12">
        <v>5800</v>
      </c>
      <c r="I250" s="11">
        <v>2420</v>
      </c>
      <c r="J250" s="11">
        <v>0</v>
      </c>
      <c r="K250" s="11">
        <v>0</v>
      </c>
      <c r="L250" s="11">
        <v>0</v>
      </c>
      <c r="M250" s="11">
        <v>0</v>
      </c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6.5" customHeight="1">
      <c r="A251" s="10">
        <v>2480000</v>
      </c>
      <c r="B251" s="10">
        <v>2490000</v>
      </c>
      <c r="C251" s="11">
        <v>34950</v>
      </c>
      <c r="D251" s="11">
        <v>27950</v>
      </c>
      <c r="E251" s="11">
        <v>16120</v>
      </c>
      <c r="F251" s="11">
        <v>12750</v>
      </c>
      <c r="G251" s="11">
        <v>9370</v>
      </c>
      <c r="H251" s="12">
        <v>6000</v>
      </c>
      <c r="I251" s="11">
        <v>2620</v>
      </c>
      <c r="J251" s="11">
        <v>0</v>
      </c>
      <c r="K251" s="11">
        <v>0</v>
      </c>
      <c r="L251" s="11">
        <v>0</v>
      </c>
      <c r="M251" s="11">
        <v>0</v>
      </c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6.5" customHeight="1">
      <c r="A252" s="10">
        <v>2490000</v>
      </c>
      <c r="B252" s="10">
        <v>2500000</v>
      </c>
      <c r="C252" s="11">
        <v>35270</v>
      </c>
      <c r="D252" s="11">
        <v>28270</v>
      </c>
      <c r="E252" s="11">
        <v>16320</v>
      </c>
      <c r="F252" s="11">
        <v>12950</v>
      </c>
      <c r="G252" s="11">
        <v>9570</v>
      </c>
      <c r="H252" s="12">
        <v>6200</v>
      </c>
      <c r="I252" s="11">
        <v>2820</v>
      </c>
      <c r="J252" s="11">
        <v>0</v>
      </c>
      <c r="K252" s="11">
        <v>0</v>
      </c>
      <c r="L252" s="11">
        <v>0</v>
      </c>
      <c r="M252" s="11">
        <v>0</v>
      </c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6.5" customHeight="1">
      <c r="A253" s="10">
        <v>2500000</v>
      </c>
      <c r="B253" s="10">
        <v>2510000</v>
      </c>
      <c r="C253" s="11">
        <v>35600</v>
      </c>
      <c r="D253" s="11">
        <v>28600</v>
      </c>
      <c r="E253" s="11">
        <v>16530</v>
      </c>
      <c r="F253" s="11">
        <v>13150</v>
      </c>
      <c r="G253" s="11">
        <v>9780</v>
      </c>
      <c r="H253" s="12">
        <v>6400</v>
      </c>
      <c r="I253" s="11">
        <v>3030</v>
      </c>
      <c r="J253" s="11">
        <v>0</v>
      </c>
      <c r="K253" s="11">
        <v>0</v>
      </c>
      <c r="L253" s="11">
        <v>0</v>
      </c>
      <c r="M253" s="11">
        <v>0</v>
      </c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6.5" customHeight="1">
      <c r="A254" s="10">
        <v>2510000</v>
      </c>
      <c r="B254" s="10">
        <v>2520000</v>
      </c>
      <c r="C254" s="11">
        <v>35940</v>
      </c>
      <c r="D254" s="11">
        <v>28940</v>
      </c>
      <c r="E254" s="11">
        <v>16740</v>
      </c>
      <c r="F254" s="11">
        <v>13360</v>
      </c>
      <c r="G254" s="11">
        <v>9990</v>
      </c>
      <c r="H254" s="12">
        <v>6610</v>
      </c>
      <c r="I254" s="11">
        <v>3240</v>
      </c>
      <c r="J254" s="11">
        <v>0</v>
      </c>
      <c r="K254" s="11">
        <v>0</v>
      </c>
      <c r="L254" s="11">
        <v>0</v>
      </c>
      <c r="M254" s="11">
        <v>0</v>
      </c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6.5" customHeight="1">
      <c r="A255" s="10">
        <v>2520000</v>
      </c>
      <c r="B255" s="10">
        <v>2530000</v>
      </c>
      <c r="C255" s="11">
        <v>36280</v>
      </c>
      <c r="D255" s="11">
        <v>29280</v>
      </c>
      <c r="E255" s="11">
        <v>16950</v>
      </c>
      <c r="F255" s="11">
        <v>13580</v>
      </c>
      <c r="G255" s="11">
        <v>10200</v>
      </c>
      <c r="H255" s="12">
        <v>6830</v>
      </c>
      <c r="I255" s="11">
        <v>3450</v>
      </c>
      <c r="J255" s="11">
        <v>0</v>
      </c>
      <c r="K255" s="11">
        <v>0</v>
      </c>
      <c r="L255" s="11">
        <v>0</v>
      </c>
      <c r="M255" s="11">
        <v>0</v>
      </c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6.5" customHeight="1">
      <c r="A256" s="10">
        <v>2530000</v>
      </c>
      <c r="B256" s="10">
        <v>2540000</v>
      </c>
      <c r="C256" s="11">
        <v>36630</v>
      </c>
      <c r="D256" s="11">
        <v>29630</v>
      </c>
      <c r="E256" s="11">
        <v>17160</v>
      </c>
      <c r="F256" s="11">
        <v>13790</v>
      </c>
      <c r="G256" s="11">
        <v>10410</v>
      </c>
      <c r="H256" s="12">
        <v>7040</v>
      </c>
      <c r="I256" s="11">
        <v>3660</v>
      </c>
      <c r="J256" s="11">
        <v>0</v>
      </c>
      <c r="K256" s="11">
        <v>0</v>
      </c>
      <c r="L256" s="11">
        <v>0</v>
      </c>
      <c r="M256" s="11">
        <v>0</v>
      </c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6.5" customHeight="1">
      <c r="A257" s="10">
        <v>2540000</v>
      </c>
      <c r="B257" s="10">
        <v>2550000</v>
      </c>
      <c r="C257" s="11">
        <v>36970</v>
      </c>
      <c r="D257" s="11">
        <v>29970</v>
      </c>
      <c r="E257" s="11">
        <v>17370</v>
      </c>
      <c r="F257" s="11">
        <v>14000</v>
      </c>
      <c r="G257" s="11">
        <v>10620</v>
      </c>
      <c r="H257" s="12">
        <v>7250</v>
      </c>
      <c r="I257" s="11">
        <v>3870</v>
      </c>
      <c r="J257" s="11">
        <v>0</v>
      </c>
      <c r="K257" s="11">
        <v>0</v>
      </c>
      <c r="L257" s="11">
        <v>0</v>
      </c>
      <c r="M257" s="11">
        <v>0</v>
      </c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6.5" customHeight="1">
      <c r="A258" s="10">
        <v>2550000</v>
      </c>
      <c r="B258" s="10">
        <v>2560000</v>
      </c>
      <c r="C258" s="11">
        <v>37310</v>
      </c>
      <c r="D258" s="11">
        <v>30310</v>
      </c>
      <c r="E258" s="11">
        <v>17590</v>
      </c>
      <c r="F258" s="11">
        <v>14210</v>
      </c>
      <c r="G258" s="11">
        <v>10840</v>
      </c>
      <c r="H258" s="12">
        <v>7460</v>
      </c>
      <c r="I258" s="11">
        <v>4090</v>
      </c>
      <c r="J258" s="11">
        <v>0</v>
      </c>
      <c r="K258" s="11">
        <v>0</v>
      </c>
      <c r="L258" s="11">
        <v>0</v>
      </c>
      <c r="M258" s="11">
        <v>0</v>
      </c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6.5" customHeight="1">
      <c r="A259" s="10">
        <v>2560000</v>
      </c>
      <c r="B259" s="10">
        <v>2570000</v>
      </c>
      <c r="C259" s="11">
        <v>37650</v>
      </c>
      <c r="D259" s="11">
        <v>30650</v>
      </c>
      <c r="E259" s="11">
        <v>17800</v>
      </c>
      <c r="F259" s="11">
        <v>14420</v>
      </c>
      <c r="G259" s="11">
        <v>11050</v>
      </c>
      <c r="H259" s="12">
        <v>7670</v>
      </c>
      <c r="I259" s="11">
        <v>4300</v>
      </c>
      <c r="J259" s="11">
        <v>0</v>
      </c>
      <c r="K259" s="11">
        <v>0</v>
      </c>
      <c r="L259" s="11">
        <v>0</v>
      </c>
      <c r="M259" s="11">
        <v>0</v>
      </c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6.5" customHeight="1">
      <c r="A260" s="10">
        <v>2570000</v>
      </c>
      <c r="B260" s="10">
        <v>2580000</v>
      </c>
      <c r="C260" s="11">
        <v>38000</v>
      </c>
      <c r="D260" s="11">
        <v>31000</v>
      </c>
      <c r="E260" s="11">
        <v>18010</v>
      </c>
      <c r="F260" s="11">
        <v>14630</v>
      </c>
      <c r="G260" s="11">
        <v>11260</v>
      </c>
      <c r="H260" s="12">
        <v>7880</v>
      </c>
      <c r="I260" s="11">
        <v>4510</v>
      </c>
      <c r="J260" s="11">
        <v>1130</v>
      </c>
      <c r="K260" s="11">
        <v>0</v>
      </c>
      <c r="L260" s="11">
        <v>0</v>
      </c>
      <c r="M260" s="11">
        <v>0</v>
      </c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6.5" customHeight="1">
      <c r="A261" s="10">
        <v>2580000</v>
      </c>
      <c r="B261" s="10">
        <v>2590000</v>
      </c>
      <c r="C261" s="11">
        <v>38340</v>
      </c>
      <c r="D261" s="11">
        <v>31340</v>
      </c>
      <c r="E261" s="11">
        <v>18220</v>
      </c>
      <c r="F261" s="11">
        <v>14850</v>
      </c>
      <c r="G261" s="11">
        <v>11470</v>
      </c>
      <c r="H261" s="12">
        <v>8100</v>
      </c>
      <c r="I261" s="11">
        <v>4720</v>
      </c>
      <c r="J261" s="11">
        <v>1350</v>
      </c>
      <c r="K261" s="11">
        <v>0</v>
      </c>
      <c r="L261" s="11">
        <v>0</v>
      </c>
      <c r="M261" s="11">
        <v>0</v>
      </c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6.5" customHeight="1">
      <c r="A262" s="10">
        <v>2590000</v>
      </c>
      <c r="B262" s="10">
        <v>2600000</v>
      </c>
      <c r="C262" s="11">
        <v>38830</v>
      </c>
      <c r="D262" s="11">
        <v>31680</v>
      </c>
      <c r="E262" s="11">
        <v>18430</v>
      </c>
      <c r="F262" s="11">
        <v>15060</v>
      </c>
      <c r="G262" s="11">
        <v>11680</v>
      </c>
      <c r="H262" s="12">
        <v>8310</v>
      </c>
      <c r="I262" s="11">
        <v>4930</v>
      </c>
      <c r="J262" s="11">
        <v>1560</v>
      </c>
      <c r="K262" s="11">
        <v>0</v>
      </c>
      <c r="L262" s="11">
        <v>0</v>
      </c>
      <c r="M262" s="11">
        <v>0</v>
      </c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6.5" customHeight="1">
      <c r="A263" s="10">
        <v>2600000</v>
      </c>
      <c r="B263" s="10">
        <v>2610000</v>
      </c>
      <c r="C263" s="11">
        <v>39690</v>
      </c>
      <c r="D263" s="11">
        <v>32020</v>
      </c>
      <c r="E263" s="11">
        <v>18650</v>
      </c>
      <c r="F263" s="11">
        <v>15270</v>
      </c>
      <c r="G263" s="11">
        <v>11900</v>
      </c>
      <c r="H263" s="12">
        <v>8520</v>
      </c>
      <c r="I263" s="11">
        <v>5150</v>
      </c>
      <c r="J263" s="11">
        <v>1770</v>
      </c>
      <c r="K263" s="11">
        <v>0</v>
      </c>
      <c r="L263" s="11">
        <v>0</v>
      </c>
      <c r="M263" s="11">
        <v>0</v>
      </c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6.5" customHeight="1">
      <c r="A264" s="10">
        <v>2610000</v>
      </c>
      <c r="B264" s="10">
        <v>2620000</v>
      </c>
      <c r="C264" s="11">
        <v>40540</v>
      </c>
      <c r="D264" s="11">
        <v>32360</v>
      </c>
      <c r="E264" s="11">
        <v>18920</v>
      </c>
      <c r="F264" s="11">
        <v>15480</v>
      </c>
      <c r="G264" s="11">
        <v>12110</v>
      </c>
      <c r="H264" s="12">
        <v>8730</v>
      </c>
      <c r="I264" s="11">
        <v>5360</v>
      </c>
      <c r="J264" s="11">
        <v>1980</v>
      </c>
      <c r="K264" s="11">
        <v>0</v>
      </c>
      <c r="L264" s="11">
        <v>0</v>
      </c>
      <c r="M264" s="11">
        <v>0</v>
      </c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6.5" customHeight="1">
      <c r="A265" s="10">
        <v>2620000</v>
      </c>
      <c r="B265" s="10">
        <v>2630000</v>
      </c>
      <c r="C265" s="11">
        <v>41400</v>
      </c>
      <c r="D265" s="11">
        <v>32710</v>
      </c>
      <c r="E265" s="11">
        <v>19250</v>
      </c>
      <c r="F265" s="11">
        <v>15690</v>
      </c>
      <c r="G265" s="11">
        <v>12320</v>
      </c>
      <c r="H265" s="12">
        <v>8940</v>
      </c>
      <c r="I265" s="11">
        <v>5570</v>
      </c>
      <c r="J265" s="11">
        <v>2190</v>
      </c>
      <c r="K265" s="11">
        <v>0</v>
      </c>
      <c r="L265" s="11">
        <v>0</v>
      </c>
      <c r="M265" s="11">
        <v>0</v>
      </c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6.5" customHeight="1">
      <c r="A266" s="10">
        <v>2630000</v>
      </c>
      <c r="B266" s="10">
        <v>2640000</v>
      </c>
      <c r="C266" s="11">
        <v>42260</v>
      </c>
      <c r="D266" s="11">
        <v>33050</v>
      </c>
      <c r="E266" s="11">
        <v>19580</v>
      </c>
      <c r="F266" s="11">
        <v>15910</v>
      </c>
      <c r="G266" s="11">
        <v>12530</v>
      </c>
      <c r="H266" s="12">
        <v>9160</v>
      </c>
      <c r="I266" s="11">
        <v>5780</v>
      </c>
      <c r="J266" s="11">
        <v>2410</v>
      </c>
      <c r="K266" s="11">
        <v>0</v>
      </c>
      <c r="L266" s="11">
        <v>0</v>
      </c>
      <c r="M266" s="11">
        <v>0</v>
      </c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6.5" customHeight="1">
      <c r="A267" s="10">
        <v>2640000</v>
      </c>
      <c r="B267" s="10">
        <v>2650000</v>
      </c>
      <c r="C267" s="11">
        <v>43110</v>
      </c>
      <c r="D267" s="11">
        <v>33390</v>
      </c>
      <c r="E267" s="11">
        <v>19910</v>
      </c>
      <c r="F267" s="11">
        <v>16120</v>
      </c>
      <c r="G267" s="11">
        <v>12740</v>
      </c>
      <c r="H267" s="12">
        <v>9370</v>
      </c>
      <c r="I267" s="11">
        <v>5990</v>
      </c>
      <c r="J267" s="11">
        <v>2620</v>
      </c>
      <c r="K267" s="11">
        <v>0</v>
      </c>
      <c r="L267" s="11">
        <v>0</v>
      </c>
      <c r="M267" s="11">
        <v>0</v>
      </c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6.5" customHeight="1">
      <c r="A268" s="10">
        <v>2650000</v>
      </c>
      <c r="B268" s="10">
        <v>2660000</v>
      </c>
      <c r="C268" s="11">
        <v>43970</v>
      </c>
      <c r="D268" s="11">
        <v>33730</v>
      </c>
      <c r="E268" s="11">
        <v>20240</v>
      </c>
      <c r="F268" s="11">
        <v>16330</v>
      </c>
      <c r="G268" s="11">
        <v>12960</v>
      </c>
      <c r="H268" s="12">
        <v>9580</v>
      </c>
      <c r="I268" s="11">
        <v>6210</v>
      </c>
      <c r="J268" s="11">
        <v>2830</v>
      </c>
      <c r="K268" s="11">
        <v>0</v>
      </c>
      <c r="L268" s="11">
        <v>0</v>
      </c>
      <c r="M268" s="11">
        <v>0</v>
      </c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6.5" customHeight="1">
      <c r="A269" s="10">
        <v>2660000</v>
      </c>
      <c r="B269" s="10">
        <v>2670000</v>
      </c>
      <c r="C269" s="11">
        <v>44820</v>
      </c>
      <c r="D269" s="11">
        <v>34080</v>
      </c>
      <c r="E269" s="11">
        <v>20570</v>
      </c>
      <c r="F269" s="11">
        <v>16540</v>
      </c>
      <c r="G269" s="11">
        <v>13170</v>
      </c>
      <c r="H269" s="12">
        <v>9790</v>
      </c>
      <c r="I269" s="11">
        <v>6420</v>
      </c>
      <c r="J269" s="11">
        <v>3040</v>
      </c>
      <c r="K269" s="11">
        <v>0</v>
      </c>
      <c r="L269" s="11">
        <v>0</v>
      </c>
      <c r="M269" s="11">
        <v>0</v>
      </c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6.5" customHeight="1">
      <c r="A270" s="10">
        <v>2670000</v>
      </c>
      <c r="B270" s="10">
        <v>2680000</v>
      </c>
      <c r="C270" s="11">
        <v>45680</v>
      </c>
      <c r="D270" s="11">
        <v>34420</v>
      </c>
      <c r="E270" s="11">
        <v>20900</v>
      </c>
      <c r="F270" s="11">
        <v>16750</v>
      </c>
      <c r="G270" s="11">
        <v>13380</v>
      </c>
      <c r="H270" s="12">
        <v>10000</v>
      </c>
      <c r="I270" s="11">
        <v>6630</v>
      </c>
      <c r="J270" s="11">
        <v>3250</v>
      </c>
      <c r="K270" s="11">
        <v>0</v>
      </c>
      <c r="L270" s="11">
        <v>0</v>
      </c>
      <c r="M270" s="11">
        <v>0</v>
      </c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6.5" customHeight="1">
      <c r="A271" s="10">
        <v>2680000</v>
      </c>
      <c r="B271" s="10">
        <v>2690000</v>
      </c>
      <c r="C271" s="11">
        <v>46540</v>
      </c>
      <c r="D271" s="11">
        <v>34760</v>
      </c>
      <c r="E271" s="11">
        <v>21230</v>
      </c>
      <c r="F271" s="11">
        <v>16970</v>
      </c>
      <c r="G271" s="11">
        <v>13590</v>
      </c>
      <c r="H271" s="12">
        <v>10220</v>
      </c>
      <c r="I271" s="11">
        <v>6840</v>
      </c>
      <c r="J271" s="11">
        <v>3470</v>
      </c>
      <c r="K271" s="11">
        <v>0</v>
      </c>
      <c r="L271" s="11">
        <v>0</v>
      </c>
      <c r="M271" s="11">
        <v>0</v>
      </c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6.5" customHeight="1">
      <c r="A272" s="10">
        <v>2690000</v>
      </c>
      <c r="B272" s="10">
        <v>2700000</v>
      </c>
      <c r="C272" s="11">
        <v>47390</v>
      </c>
      <c r="D272" s="11">
        <v>35100</v>
      </c>
      <c r="E272" s="11">
        <v>21560</v>
      </c>
      <c r="F272" s="11">
        <v>17180</v>
      </c>
      <c r="G272" s="11">
        <v>13800</v>
      </c>
      <c r="H272" s="12">
        <v>10430</v>
      </c>
      <c r="I272" s="11">
        <v>7050</v>
      </c>
      <c r="J272" s="11">
        <v>3680</v>
      </c>
      <c r="K272" s="11">
        <v>0</v>
      </c>
      <c r="L272" s="11">
        <v>0</v>
      </c>
      <c r="M272" s="11">
        <v>0</v>
      </c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6.5" customHeight="1">
      <c r="A273" s="10">
        <v>2700000</v>
      </c>
      <c r="B273" s="10">
        <v>2710000</v>
      </c>
      <c r="C273" s="11">
        <v>48250</v>
      </c>
      <c r="D273" s="11">
        <v>35450</v>
      </c>
      <c r="E273" s="11">
        <v>21890</v>
      </c>
      <c r="F273" s="11">
        <v>17390</v>
      </c>
      <c r="G273" s="11">
        <v>14020</v>
      </c>
      <c r="H273" s="12">
        <v>10640</v>
      </c>
      <c r="I273" s="11">
        <v>7270</v>
      </c>
      <c r="J273" s="11">
        <v>3890</v>
      </c>
      <c r="K273" s="11">
        <v>0</v>
      </c>
      <c r="L273" s="11">
        <v>0</v>
      </c>
      <c r="M273" s="11">
        <v>0</v>
      </c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6.5" customHeight="1">
      <c r="A274" s="10">
        <v>2710000</v>
      </c>
      <c r="B274" s="10">
        <v>2720000</v>
      </c>
      <c r="C274" s="11">
        <v>49100</v>
      </c>
      <c r="D274" s="11">
        <v>35790</v>
      </c>
      <c r="E274" s="11">
        <v>22220</v>
      </c>
      <c r="F274" s="11">
        <v>17600</v>
      </c>
      <c r="G274" s="11">
        <v>14230</v>
      </c>
      <c r="H274" s="12">
        <v>10850</v>
      </c>
      <c r="I274" s="11">
        <v>7480</v>
      </c>
      <c r="J274" s="11">
        <v>4100</v>
      </c>
      <c r="K274" s="11">
        <v>0</v>
      </c>
      <c r="L274" s="11">
        <v>0</v>
      </c>
      <c r="M274" s="11">
        <v>0</v>
      </c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6.5" customHeight="1">
      <c r="A275" s="10">
        <v>2720000</v>
      </c>
      <c r="B275" s="10">
        <v>2730000</v>
      </c>
      <c r="C275" s="11">
        <v>49960</v>
      </c>
      <c r="D275" s="11">
        <v>36130</v>
      </c>
      <c r="E275" s="11">
        <v>22550</v>
      </c>
      <c r="F275" s="11">
        <v>17810</v>
      </c>
      <c r="G275" s="11">
        <v>14440</v>
      </c>
      <c r="H275" s="12">
        <v>11060</v>
      </c>
      <c r="I275" s="11">
        <v>7690</v>
      </c>
      <c r="J275" s="11">
        <v>4310</v>
      </c>
      <c r="K275" s="11">
        <v>0</v>
      </c>
      <c r="L275" s="11">
        <v>0</v>
      </c>
      <c r="M275" s="11">
        <v>0</v>
      </c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6.5" customHeight="1">
      <c r="A276" s="10">
        <v>2730000</v>
      </c>
      <c r="B276" s="10">
        <v>2740000</v>
      </c>
      <c r="C276" s="11">
        <v>50810</v>
      </c>
      <c r="D276" s="11">
        <v>36470</v>
      </c>
      <c r="E276" s="11">
        <v>22880</v>
      </c>
      <c r="F276" s="11">
        <v>18030</v>
      </c>
      <c r="G276" s="11">
        <v>14650</v>
      </c>
      <c r="H276" s="12">
        <v>11280</v>
      </c>
      <c r="I276" s="11">
        <v>7900</v>
      </c>
      <c r="J276" s="11">
        <v>4530</v>
      </c>
      <c r="K276" s="11">
        <v>1150</v>
      </c>
      <c r="L276" s="11">
        <v>0</v>
      </c>
      <c r="M276" s="11">
        <v>0</v>
      </c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6.5" customHeight="1">
      <c r="A277" s="10">
        <v>2740000</v>
      </c>
      <c r="B277" s="10">
        <v>2750000</v>
      </c>
      <c r="C277" s="11">
        <v>51670</v>
      </c>
      <c r="D277" s="11">
        <v>36810</v>
      </c>
      <c r="E277" s="11">
        <v>23210</v>
      </c>
      <c r="F277" s="11">
        <v>18240</v>
      </c>
      <c r="G277" s="11">
        <v>14860</v>
      </c>
      <c r="H277" s="12">
        <v>11490</v>
      </c>
      <c r="I277" s="11">
        <v>8110</v>
      </c>
      <c r="J277" s="11">
        <v>4740</v>
      </c>
      <c r="K277" s="11">
        <v>1360</v>
      </c>
      <c r="L277" s="11">
        <v>0</v>
      </c>
      <c r="M277" s="11">
        <v>0</v>
      </c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6.5" customHeight="1">
      <c r="A278" s="10">
        <v>2750000</v>
      </c>
      <c r="B278" s="10">
        <v>2760000</v>
      </c>
      <c r="C278" s="11">
        <v>52530</v>
      </c>
      <c r="D278" s="11">
        <v>37160</v>
      </c>
      <c r="E278" s="11">
        <v>23540</v>
      </c>
      <c r="F278" s="11">
        <v>18450</v>
      </c>
      <c r="G278" s="11">
        <v>15070</v>
      </c>
      <c r="H278" s="12">
        <v>11700</v>
      </c>
      <c r="I278" s="11">
        <v>8320</v>
      </c>
      <c r="J278" s="11">
        <v>4950</v>
      </c>
      <c r="K278" s="11">
        <v>1570</v>
      </c>
      <c r="L278" s="11">
        <v>0</v>
      </c>
      <c r="M278" s="11">
        <v>0</v>
      </c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6.5" customHeight="1">
      <c r="A279" s="10">
        <v>2760000</v>
      </c>
      <c r="B279" s="10">
        <v>2770000</v>
      </c>
      <c r="C279" s="11">
        <v>53380</v>
      </c>
      <c r="D279" s="11">
        <v>37500</v>
      </c>
      <c r="E279" s="11">
        <v>23870</v>
      </c>
      <c r="F279" s="11">
        <v>18660</v>
      </c>
      <c r="G279" s="11">
        <v>15290</v>
      </c>
      <c r="H279" s="12">
        <v>11910</v>
      </c>
      <c r="I279" s="11">
        <v>8540</v>
      </c>
      <c r="J279" s="11">
        <v>5160</v>
      </c>
      <c r="K279" s="11">
        <v>1790</v>
      </c>
      <c r="L279" s="11">
        <v>0</v>
      </c>
      <c r="M279" s="11">
        <v>0</v>
      </c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6.5" customHeight="1">
      <c r="A280" s="10">
        <v>2770000</v>
      </c>
      <c r="B280" s="10">
        <v>2780000</v>
      </c>
      <c r="C280" s="11">
        <v>54240</v>
      </c>
      <c r="D280" s="11">
        <v>37840</v>
      </c>
      <c r="E280" s="11">
        <v>24200</v>
      </c>
      <c r="F280" s="11">
        <v>18950</v>
      </c>
      <c r="G280" s="11">
        <v>15500</v>
      </c>
      <c r="H280" s="12">
        <v>12120</v>
      </c>
      <c r="I280" s="11">
        <v>8750</v>
      </c>
      <c r="J280" s="11">
        <v>5370</v>
      </c>
      <c r="K280" s="11">
        <v>2000</v>
      </c>
      <c r="L280" s="11">
        <v>0</v>
      </c>
      <c r="M280" s="11">
        <v>0</v>
      </c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6.5" customHeight="1">
      <c r="A281" s="10">
        <v>2780000</v>
      </c>
      <c r="B281" s="10">
        <v>2790000</v>
      </c>
      <c r="C281" s="11">
        <v>55090</v>
      </c>
      <c r="D281" s="11">
        <v>38180</v>
      </c>
      <c r="E281" s="11">
        <v>24520</v>
      </c>
      <c r="F281" s="11">
        <v>19270</v>
      </c>
      <c r="G281" s="11">
        <v>15710</v>
      </c>
      <c r="H281" s="12">
        <v>12340</v>
      </c>
      <c r="I281" s="11">
        <v>8960</v>
      </c>
      <c r="J281" s="11">
        <v>5590</v>
      </c>
      <c r="K281" s="11">
        <v>2210</v>
      </c>
      <c r="L281" s="11">
        <v>0</v>
      </c>
      <c r="M281" s="11">
        <v>0</v>
      </c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6.5" customHeight="1">
      <c r="A282" s="10">
        <v>2790000</v>
      </c>
      <c r="B282" s="10">
        <v>2800000</v>
      </c>
      <c r="C282" s="11">
        <v>55950</v>
      </c>
      <c r="D282" s="11">
        <v>38530</v>
      </c>
      <c r="E282" s="11">
        <v>24850</v>
      </c>
      <c r="F282" s="11">
        <v>19600</v>
      </c>
      <c r="G282" s="11">
        <v>15920</v>
      </c>
      <c r="H282" s="12">
        <v>12550</v>
      </c>
      <c r="I282" s="11">
        <v>9170</v>
      </c>
      <c r="J282" s="11">
        <v>5800</v>
      </c>
      <c r="K282" s="11">
        <v>2420</v>
      </c>
      <c r="L282" s="11">
        <v>0</v>
      </c>
      <c r="M282" s="11">
        <v>0</v>
      </c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6.5" customHeight="1">
      <c r="A283" s="10">
        <v>2800000</v>
      </c>
      <c r="B283" s="10">
        <v>2810000</v>
      </c>
      <c r="C283" s="11">
        <v>56800</v>
      </c>
      <c r="D283" s="11">
        <v>39300</v>
      </c>
      <c r="E283" s="11">
        <v>25180</v>
      </c>
      <c r="F283" s="11">
        <v>19930</v>
      </c>
      <c r="G283" s="11">
        <v>16130</v>
      </c>
      <c r="H283" s="12">
        <v>12760</v>
      </c>
      <c r="I283" s="11">
        <v>9380</v>
      </c>
      <c r="J283" s="11">
        <v>6010</v>
      </c>
      <c r="K283" s="11">
        <v>2630</v>
      </c>
      <c r="L283" s="11">
        <v>0</v>
      </c>
      <c r="M283" s="11">
        <v>0</v>
      </c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6.5" customHeight="1">
      <c r="A284" s="10">
        <v>2810000</v>
      </c>
      <c r="B284" s="10">
        <v>2820000</v>
      </c>
      <c r="C284" s="11">
        <v>57660</v>
      </c>
      <c r="D284" s="11">
        <v>40160</v>
      </c>
      <c r="E284" s="11">
        <v>25510</v>
      </c>
      <c r="F284" s="11">
        <v>20260</v>
      </c>
      <c r="G284" s="11">
        <v>16350</v>
      </c>
      <c r="H284" s="12">
        <v>12970</v>
      </c>
      <c r="I284" s="11">
        <v>9600</v>
      </c>
      <c r="J284" s="11">
        <v>6220</v>
      </c>
      <c r="K284" s="11">
        <v>2850</v>
      </c>
      <c r="L284" s="11">
        <v>0</v>
      </c>
      <c r="M284" s="11">
        <v>0</v>
      </c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6.5" customHeight="1">
      <c r="A285" s="10">
        <v>2820000</v>
      </c>
      <c r="B285" s="10">
        <v>2830000</v>
      </c>
      <c r="C285" s="11">
        <v>58520</v>
      </c>
      <c r="D285" s="11">
        <v>41020</v>
      </c>
      <c r="E285" s="11">
        <v>25840</v>
      </c>
      <c r="F285" s="11">
        <v>20590</v>
      </c>
      <c r="G285" s="11">
        <v>16560</v>
      </c>
      <c r="H285" s="12">
        <v>13180</v>
      </c>
      <c r="I285" s="11">
        <v>9810</v>
      </c>
      <c r="J285" s="11">
        <v>6430</v>
      </c>
      <c r="K285" s="11">
        <v>3060</v>
      </c>
      <c r="L285" s="11">
        <v>0</v>
      </c>
      <c r="M285" s="11">
        <v>0</v>
      </c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6.5" customHeight="1">
      <c r="A286" s="10">
        <v>2830000</v>
      </c>
      <c r="B286" s="10">
        <v>2840000</v>
      </c>
      <c r="C286" s="11">
        <v>59370</v>
      </c>
      <c r="D286" s="11">
        <v>41870</v>
      </c>
      <c r="E286" s="11">
        <v>26170</v>
      </c>
      <c r="F286" s="11">
        <v>20920</v>
      </c>
      <c r="G286" s="11">
        <v>16770</v>
      </c>
      <c r="H286" s="12">
        <v>13400</v>
      </c>
      <c r="I286" s="11">
        <v>10020</v>
      </c>
      <c r="J286" s="11">
        <v>6650</v>
      </c>
      <c r="K286" s="11">
        <v>3270</v>
      </c>
      <c r="L286" s="11">
        <v>0</v>
      </c>
      <c r="M286" s="11">
        <v>0</v>
      </c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6.5" customHeight="1">
      <c r="A287" s="10">
        <v>2840000</v>
      </c>
      <c r="B287" s="10">
        <v>2850000</v>
      </c>
      <c r="C287" s="11">
        <v>60230</v>
      </c>
      <c r="D287" s="11">
        <v>42730</v>
      </c>
      <c r="E287" s="11">
        <v>26500</v>
      </c>
      <c r="F287" s="11">
        <v>21250</v>
      </c>
      <c r="G287" s="11">
        <v>16980</v>
      </c>
      <c r="H287" s="12">
        <v>13610</v>
      </c>
      <c r="I287" s="11">
        <v>10230</v>
      </c>
      <c r="J287" s="11">
        <v>6860</v>
      </c>
      <c r="K287" s="11">
        <v>3480</v>
      </c>
      <c r="L287" s="11">
        <v>0</v>
      </c>
      <c r="M287" s="11">
        <v>0</v>
      </c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6.5" customHeight="1">
      <c r="A288" s="10">
        <v>2850000</v>
      </c>
      <c r="B288" s="10">
        <v>2860000</v>
      </c>
      <c r="C288" s="11">
        <v>61080</v>
      </c>
      <c r="D288" s="11">
        <v>43580</v>
      </c>
      <c r="E288" s="11">
        <v>26830</v>
      </c>
      <c r="F288" s="11">
        <v>21580</v>
      </c>
      <c r="G288" s="11">
        <v>17190</v>
      </c>
      <c r="H288" s="12">
        <v>13820</v>
      </c>
      <c r="I288" s="11">
        <v>10440</v>
      </c>
      <c r="J288" s="11">
        <v>7070</v>
      </c>
      <c r="K288" s="11">
        <v>3690</v>
      </c>
      <c r="L288" s="11">
        <v>0</v>
      </c>
      <c r="M288" s="11">
        <v>0</v>
      </c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6.5" customHeight="1">
      <c r="A289" s="10">
        <v>2860000</v>
      </c>
      <c r="B289" s="10">
        <v>2870000</v>
      </c>
      <c r="C289" s="11">
        <v>61940</v>
      </c>
      <c r="D289" s="11">
        <v>44440</v>
      </c>
      <c r="E289" s="11">
        <v>27160</v>
      </c>
      <c r="F289" s="11">
        <v>21910</v>
      </c>
      <c r="G289" s="11">
        <v>17410</v>
      </c>
      <c r="H289" s="12">
        <v>14030</v>
      </c>
      <c r="I289" s="11">
        <v>10660</v>
      </c>
      <c r="J289" s="11">
        <v>7280</v>
      </c>
      <c r="K289" s="11">
        <v>3910</v>
      </c>
      <c r="L289" s="11">
        <v>0</v>
      </c>
      <c r="M289" s="11">
        <v>0</v>
      </c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6.5" customHeight="1">
      <c r="A290" s="10">
        <v>2870000</v>
      </c>
      <c r="B290" s="10">
        <v>2880000</v>
      </c>
      <c r="C290" s="11">
        <v>62790</v>
      </c>
      <c r="D290" s="11">
        <v>45290</v>
      </c>
      <c r="E290" s="11">
        <v>27490</v>
      </c>
      <c r="F290" s="11">
        <v>22240</v>
      </c>
      <c r="G290" s="11">
        <v>17620</v>
      </c>
      <c r="H290" s="12">
        <v>14240</v>
      </c>
      <c r="I290" s="11">
        <v>10870</v>
      </c>
      <c r="J290" s="11">
        <v>7490</v>
      </c>
      <c r="K290" s="11">
        <v>4120</v>
      </c>
      <c r="L290" s="11">
        <v>0</v>
      </c>
      <c r="M290" s="11">
        <v>0</v>
      </c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6.5" customHeight="1">
      <c r="A291" s="10">
        <v>2880000</v>
      </c>
      <c r="B291" s="10">
        <v>2890000</v>
      </c>
      <c r="C291" s="11">
        <v>63650</v>
      </c>
      <c r="D291" s="11">
        <v>46150</v>
      </c>
      <c r="E291" s="11">
        <v>27820</v>
      </c>
      <c r="F291" s="11">
        <v>22570</v>
      </c>
      <c r="G291" s="11">
        <v>17830</v>
      </c>
      <c r="H291" s="12">
        <v>14460</v>
      </c>
      <c r="I291" s="11">
        <v>11080</v>
      </c>
      <c r="J291" s="11">
        <v>7710</v>
      </c>
      <c r="K291" s="11">
        <v>4330</v>
      </c>
      <c r="L291" s="11">
        <v>0</v>
      </c>
      <c r="M291" s="11">
        <v>0</v>
      </c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6.5" customHeight="1">
      <c r="A292" s="10">
        <v>2890000</v>
      </c>
      <c r="B292" s="10">
        <v>2900000</v>
      </c>
      <c r="C292" s="11">
        <v>64510</v>
      </c>
      <c r="D292" s="11">
        <v>47010</v>
      </c>
      <c r="E292" s="11">
        <v>28150</v>
      </c>
      <c r="F292" s="11">
        <v>22900</v>
      </c>
      <c r="G292" s="11">
        <v>18040</v>
      </c>
      <c r="H292" s="12">
        <v>14670</v>
      </c>
      <c r="I292" s="11">
        <v>11290</v>
      </c>
      <c r="J292" s="11">
        <v>7920</v>
      </c>
      <c r="K292" s="11">
        <v>4540</v>
      </c>
      <c r="L292" s="11">
        <v>1170</v>
      </c>
      <c r="M292" s="11">
        <v>0</v>
      </c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6.5" customHeight="1">
      <c r="A293" s="10">
        <v>2900000</v>
      </c>
      <c r="B293" s="10">
        <v>2910000</v>
      </c>
      <c r="C293" s="11">
        <v>65360</v>
      </c>
      <c r="D293" s="11">
        <v>47860</v>
      </c>
      <c r="E293" s="11">
        <v>28480</v>
      </c>
      <c r="F293" s="11">
        <v>23230</v>
      </c>
      <c r="G293" s="11">
        <v>18250</v>
      </c>
      <c r="H293" s="12">
        <v>14880</v>
      </c>
      <c r="I293" s="11">
        <v>11500</v>
      </c>
      <c r="J293" s="11">
        <v>8130</v>
      </c>
      <c r="K293" s="11">
        <v>4750</v>
      </c>
      <c r="L293" s="11">
        <v>1380</v>
      </c>
      <c r="M293" s="11">
        <v>0</v>
      </c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6.5" customHeight="1">
      <c r="A294" s="10">
        <v>2910000</v>
      </c>
      <c r="B294" s="10">
        <v>2920000</v>
      </c>
      <c r="C294" s="11">
        <v>66220</v>
      </c>
      <c r="D294" s="11">
        <v>48720</v>
      </c>
      <c r="E294" s="11">
        <v>28810</v>
      </c>
      <c r="F294" s="11">
        <v>23560</v>
      </c>
      <c r="G294" s="11">
        <v>18470</v>
      </c>
      <c r="H294" s="12">
        <v>15090</v>
      </c>
      <c r="I294" s="11">
        <v>11720</v>
      </c>
      <c r="J294" s="11">
        <v>8340</v>
      </c>
      <c r="K294" s="11">
        <v>4970</v>
      </c>
      <c r="L294" s="11">
        <v>1590</v>
      </c>
      <c r="M294" s="11">
        <v>0</v>
      </c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6.5" customHeight="1">
      <c r="A295" s="10">
        <v>2920000</v>
      </c>
      <c r="B295" s="10">
        <v>2930000</v>
      </c>
      <c r="C295" s="11">
        <v>67070</v>
      </c>
      <c r="D295" s="11">
        <v>49570</v>
      </c>
      <c r="E295" s="11">
        <v>29140</v>
      </c>
      <c r="F295" s="11">
        <v>23890</v>
      </c>
      <c r="G295" s="11">
        <v>18680</v>
      </c>
      <c r="H295" s="12">
        <v>15300</v>
      </c>
      <c r="I295" s="11">
        <v>11930</v>
      </c>
      <c r="J295" s="11">
        <v>8550</v>
      </c>
      <c r="K295" s="11">
        <v>5180</v>
      </c>
      <c r="L295" s="11">
        <v>1800</v>
      </c>
      <c r="M295" s="11">
        <v>0</v>
      </c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6.5" customHeight="1">
      <c r="A296" s="10">
        <v>2930000</v>
      </c>
      <c r="B296" s="10">
        <v>2940000</v>
      </c>
      <c r="C296" s="11">
        <v>67930</v>
      </c>
      <c r="D296" s="11">
        <v>50430</v>
      </c>
      <c r="E296" s="11">
        <v>29470</v>
      </c>
      <c r="F296" s="11">
        <v>24220</v>
      </c>
      <c r="G296" s="11">
        <v>18970</v>
      </c>
      <c r="H296" s="12">
        <v>15510</v>
      </c>
      <c r="I296" s="11">
        <v>12140</v>
      </c>
      <c r="J296" s="11">
        <v>8760</v>
      </c>
      <c r="K296" s="11">
        <v>5390</v>
      </c>
      <c r="L296" s="11">
        <v>2010</v>
      </c>
      <c r="M296" s="11">
        <v>0</v>
      </c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6.5" customHeight="1">
      <c r="A297" s="10">
        <v>2940000</v>
      </c>
      <c r="B297" s="10">
        <v>2950000</v>
      </c>
      <c r="C297" s="11">
        <v>68780</v>
      </c>
      <c r="D297" s="11">
        <v>51280</v>
      </c>
      <c r="E297" s="11">
        <v>29800</v>
      </c>
      <c r="F297" s="11">
        <v>24550</v>
      </c>
      <c r="G297" s="11">
        <v>19300</v>
      </c>
      <c r="H297" s="12">
        <v>15730</v>
      </c>
      <c r="I297" s="11">
        <v>12350</v>
      </c>
      <c r="J297" s="11">
        <v>8980</v>
      </c>
      <c r="K297" s="11">
        <v>5600</v>
      </c>
      <c r="L297" s="11">
        <v>2230</v>
      </c>
      <c r="M297" s="11">
        <v>0</v>
      </c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6.5" customHeight="1">
      <c r="A298" s="10">
        <v>2950000</v>
      </c>
      <c r="B298" s="10">
        <v>2960000</v>
      </c>
      <c r="C298" s="11">
        <v>69640</v>
      </c>
      <c r="D298" s="11">
        <v>52140</v>
      </c>
      <c r="E298" s="11">
        <v>30130</v>
      </c>
      <c r="F298" s="11">
        <v>24880</v>
      </c>
      <c r="G298" s="11">
        <v>19630</v>
      </c>
      <c r="H298" s="12">
        <v>15940</v>
      </c>
      <c r="I298" s="11">
        <v>12560</v>
      </c>
      <c r="J298" s="11">
        <v>9190</v>
      </c>
      <c r="K298" s="11">
        <v>5810</v>
      </c>
      <c r="L298" s="11">
        <v>2440</v>
      </c>
      <c r="M298" s="11">
        <v>0</v>
      </c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6.5" customHeight="1">
      <c r="A299" s="10">
        <v>2960000</v>
      </c>
      <c r="B299" s="10">
        <v>2970000</v>
      </c>
      <c r="C299" s="11">
        <v>70500</v>
      </c>
      <c r="D299" s="11">
        <v>53000</v>
      </c>
      <c r="E299" s="11">
        <v>30460</v>
      </c>
      <c r="F299" s="11">
        <v>25210</v>
      </c>
      <c r="G299" s="11">
        <v>19960</v>
      </c>
      <c r="H299" s="12">
        <v>16150</v>
      </c>
      <c r="I299" s="11">
        <v>12780</v>
      </c>
      <c r="J299" s="11">
        <v>9400</v>
      </c>
      <c r="K299" s="11">
        <v>6030</v>
      </c>
      <c r="L299" s="11">
        <v>2650</v>
      </c>
      <c r="M299" s="11">
        <v>0</v>
      </c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6.5" customHeight="1">
      <c r="A300" s="10">
        <v>2970000</v>
      </c>
      <c r="B300" s="10">
        <v>2980000</v>
      </c>
      <c r="C300" s="11">
        <v>71350</v>
      </c>
      <c r="D300" s="11">
        <v>53850</v>
      </c>
      <c r="E300" s="11">
        <v>30790</v>
      </c>
      <c r="F300" s="11">
        <v>25540</v>
      </c>
      <c r="G300" s="11">
        <v>20290</v>
      </c>
      <c r="H300" s="12">
        <v>16360</v>
      </c>
      <c r="I300" s="11">
        <v>12990</v>
      </c>
      <c r="J300" s="11">
        <v>9610</v>
      </c>
      <c r="K300" s="11">
        <v>6240</v>
      </c>
      <c r="L300" s="11">
        <v>2860</v>
      </c>
      <c r="M300" s="11">
        <v>0</v>
      </c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6.5" customHeight="1">
      <c r="A301" s="10">
        <v>2980000</v>
      </c>
      <c r="B301" s="10">
        <v>2990000</v>
      </c>
      <c r="C301" s="11">
        <v>72210</v>
      </c>
      <c r="D301" s="11">
        <v>54710</v>
      </c>
      <c r="E301" s="11">
        <v>31120</v>
      </c>
      <c r="F301" s="11">
        <v>25870</v>
      </c>
      <c r="G301" s="11">
        <v>20620</v>
      </c>
      <c r="H301" s="12">
        <v>16570</v>
      </c>
      <c r="I301" s="11">
        <v>13200</v>
      </c>
      <c r="J301" s="11">
        <v>9820</v>
      </c>
      <c r="K301" s="11">
        <v>6450</v>
      </c>
      <c r="L301" s="11">
        <v>3070</v>
      </c>
      <c r="M301" s="11">
        <v>0</v>
      </c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6.5" customHeight="1">
      <c r="A302" s="10">
        <v>2990000</v>
      </c>
      <c r="B302" s="10">
        <v>3000000</v>
      </c>
      <c r="C302" s="11">
        <v>73060</v>
      </c>
      <c r="D302" s="11">
        <v>55560</v>
      </c>
      <c r="E302" s="11">
        <v>31450</v>
      </c>
      <c r="F302" s="11">
        <v>26200</v>
      </c>
      <c r="G302" s="11">
        <v>20950</v>
      </c>
      <c r="H302" s="12">
        <v>16790</v>
      </c>
      <c r="I302" s="11">
        <v>13410</v>
      </c>
      <c r="J302" s="11">
        <v>10040</v>
      </c>
      <c r="K302" s="11">
        <v>6660</v>
      </c>
      <c r="L302" s="11">
        <v>3290</v>
      </c>
      <c r="M302" s="11">
        <v>0</v>
      </c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6.5" customHeight="1">
      <c r="A303" s="10">
        <v>3000000</v>
      </c>
      <c r="B303" s="10">
        <v>3020000</v>
      </c>
      <c r="C303" s="11">
        <v>74350</v>
      </c>
      <c r="D303" s="11">
        <v>56850</v>
      </c>
      <c r="E303" s="11">
        <v>31940</v>
      </c>
      <c r="F303" s="11">
        <v>26690</v>
      </c>
      <c r="G303" s="11">
        <v>21440</v>
      </c>
      <c r="H303" s="12">
        <v>17100</v>
      </c>
      <c r="I303" s="11">
        <v>13730</v>
      </c>
      <c r="J303" s="11">
        <v>10350</v>
      </c>
      <c r="K303" s="11">
        <v>6980</v>
      </c>
      <c r="L303" s="11">
        <v>3600</v>
      </c>
      <c r="M303" s="11">
        <v>0</v>
      </c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6.5" customHeight="1">
      <c r="A304" s="10">
        <v>3020000</v>
      </c>
      <c r="B304" s="10">
        <v>3040000</v>
      </c>
      <c r="C304" s="11">
        <v>76060</v>
      </c>
      <c r="D304" s="11">
        <v>58560</v>
      </c>
      <c r="E304" s="11">
        <v>32600</v>
      </c>
      <c r="F304" s="11">
        <v>27350</v>
      </c>
      <c r="G304" s="11">
        <v>22100</v>
      </c>
      <c r="H304" s="12">
        <v>17530</v>
      </c>
      <c r="I304" s="11">
        <v>14150</v>
      </c>
      <c r="J304" s="11">
        <v>10780</v>
      </c>
      <c r="K304" s="11">
        <v>7400</v>
      </c>
      <c r="L304" s="11">
        <v>4030</v>
      </c>
      <c r="M304" s="11">
        <v>0</v>
      </c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6.5" customHeight="1">
      <c r="A305" s="10">
        <v>3040000</v>
      </c>
      <c r="B305" s="10">
        <v>3060000</v>
      </c>
      <c r="C305" s="11">
        <v>77770</v>
      </c>
      <c r="D305" s="11">
        <v>60270</v>
      </c>
      <c r="E305" s="11">
        <v>33260</v>
      </c>
      <c r="F305" s="11">
        <v>28010</v>
      </c>
      <c r="G305" s="11">
        <v>22760</v>
      </c>
      <c r="H305" s="12">
        <v>17950</v>
      </c>
      <c r="I305" s="11">
        <v>14580</v>
      </c>
      <c r="J305" s="11">
        <v>11200</v>
      </c>
      <c r="K305" s="11">
        <v>7830</v>
      </c>
      <c r="L305" s="11">
        <v>4450</v>
      </c>
      <c r="M305" s="11">
        <v>1080</v>
      </c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6.5" customHeight="1">
      <c r="A306" s="10">
        <v>3060000</v>
      </c>
      <c r="B306" s="10">
        <v>3080000</v>
      </c>
      <c r="C306" s="11">
        <v>79480</v>
      </c>
      <c r="D306" s="11">
        <v>61980</v>
      </c>
      <c r="E306" s="11">
        <v>33920</v>
      </c>
      <c r="F306" s="11">
        <v>28670</v>
      </c>
      <c r="G306" s="11">
        <v>23420</v>
      </c>
      <c r="H306" s="12">
        <v>18380</v>
      </c>
      <c r="I306" s="11">
        <v>15000</v>
      </c>
      <c r="J306" s="11">
        <v>11630</v>
      </c>
      <c r="K306" s="11">
        <v>8250</v>
      </c>
      <c r="L306" s="11">
        <v>4880</v>
      </c>
      <c r="M306" s="11">
        <v>1500</v>
      </c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6.5" customHeight="1">
      <c r="A307" s="10">
        <v>3080000</v>
      </c>
      <c r="B307" s="10">
        <v>3100000</v>
      </c>
      <c r="C307" s="11">
        <v>81190</v>
      </c>
      <c r="D307" s="11">
        <v>63690</v>
      </c>
      <c r="E307" s="11">
        <v>34580</v>
      </c>
      <c r="F307" s="11">
        <v>29330</v>
      </c>
      <c r="G307" s="11">
        <v>24080</v>
      </c>
      <c r="H307" s="12">
        <v>18830</v>
      </c>
      <c r="I307" s="11">
        <v>15430</v>
      </c>
      <c r="J307" s="11">
        <v>12050</v>
      </c>
      <c r="K307" s="11">
        <v>8680</v>
      </c>
      <c r="L307" s="11">
        <v>5300</v>
      </c>
      <c r="M307" s="11">
        <v>1930</v>
      </c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6.5" customHeight="1">
      <c r="A308" s="10">
        <v>3100000</v>
      </c>
      <c r="B308" s="10">
        <v>3120000</v>
      </c>
      <c r="C308" s="11">
        <v>82900</v>
      </c>
      <c r="D308" s="11">
        <v>65400</v>
      </c>
      <c r="E308" s="11">
        <v>35240</v>
      </c>
      <c r="F308" s="11">
        <v>29990</v>
      </c>
      <c r="G308" s="11">
        <v>24740</v>
      </c>
      <c r="H308" s="12">
        <v>19490</v>
      </c>
      <c r="I308" s="11">
        <v>15850</v>
      </c>
      <c r="J308" s="11">
        <v>12470</v>
      </c>
      <c r="K308" s="11">
        <v>9100</v>
      </c>
      <c r="L308" s="11">
        <v>5720</v>
      </c>
      <c r="M308" s="11">
        <v>2350</v>
      </c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6.5" customHeight="1">
      <c r="A309" s="10">
        <v>3120000</v>
      </c>
      <c r="B309" s="10">
        <v>3140000</v>
      </c>
      <c r="C309" s="11">
        <v>84620</v>
      </c>
      <c r="D309" s="11">
        <v>67120</v>
      </c>
      <c r="E309" s="11">
        <v>35900</v>
      </c>
      <c r="F309" s="11">
        <v>30650</v>
      </c>
      <c r="G309" s="11">
        <v>25400</v>
      </c>
      <c r="H309" s="12">
        <v>20150</v>
      </c>
      <c r="I309" s="11">
        <v>16270</v>
      </c>
      <c r="J309" s="11">
        <v>12900</v>
      </c>
      <c r="K309" s="11">
        <v>9520</v>
      </c>
      <c r="L309" s="11">
        <v>6150</v>
      </c>
      <c r="M309" s="11">
        <v>2770</v>
      </c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6.5" customHeight="1">
      <c r="A310" s="10">
        <v>3140000</v>
      </c>
      <c r="B310" s="10">
        <v>3160000</v>
      </c>
      <c r="C310" s="11">
        <v>86330</v>
      </c>
      <c r="D310" s="11">
        <v>68830</v>
      </c>
      <c r="E310" s="11">
        <v>36560</v>
      </c>
      <c r="F310" s="11">
        <v>31310</v>
      </c>
      <c r="G310" s="11">
        <v>26060</v>
      </c>
      <c r="H310" s="12">
        <v>20810</v>
      </c>
      <c r="I310" s="11">
        <v>16700</v>
      </c>
      <c r="J310" s="11">
        <v>13320</v>
      </c>
      <c r="K310" s="11">
        <v>9950</v>
      </c>
      <c r="L310" s="11">
        <v>6570</v>
      </c>
      <c r="M310" s="11">
        <v>3200</v>
      </c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6.5" customHeight="1">
      <c r="A311" s="10">
        <v>3160000</v>
      </c>
      <c r="B311" s="10">
        <v>3180000</v>
      </c>
      <c r="C311" s="11">
        <v>88040</v>
      </c>
      <c r="D311" s="11">
        <v>70540</v>
      </c>
      <c r="E311" s="11">
        <v>37220</v>
      </c>
      <c r="F311" s="11">
        <v>31970</v>
      </c>
      <c r="G311" s="11">
        <v>26720</v>
      </c>
      <c r="H311" s="12">
        <v>21470</v>
      </c>
      <c r="I311" s="11">
        <v>17120</v>
      </c>
      <c r="J311" s="11">
        <v>13750</v>
      </c>
      <c r="K311" s="11">
        <v>10370</v>
      </c>
      <c r="L311" s="11">
        <v>7000</v>
      </c>
      <c r="M311" s="11">
        <v>3620</v>
      </c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6.5" customHeight="1">
      <c r="A312" s="10">
        <v>3180000</v>
      </c>
      <c r="B312" s="10">
        <v>3200000</v>
      </c>
      <c r="C312" s="11">
        <v>89750</v>
      </c>
      <c r="D312" s="11">
        <v>72250</v>
      </c>
      <c r="E312" s="11">
        <v>37880</v>
      </c>
      <c r="F312" s="11">
        <v>32630</v>
      </c>
      <c r="G312" s="11">
        <v>27380</v>
      </c>
      <c r="H312" s="12">
        <v>22130</v>
      </c>
      <c r="I312" s="11">
        <v>17540</v>
      </c>
      <c r="J312" s="11">
        <v>14170</v>
      </c>
      <c r="K312" s="11">
        <v>10790</v>
      </c>
      <c r="L312" s="11">
        <v>7420</v>
      </c>
      <c r="M312" s="11">
        <v>4040</v>
      </c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6.5" customHeight="1">
      <c r="A313" s="10">
        <v>3200000</v>
      </c>
      <c r="B313" s="10">
        <v>3220000</v>
      </c>
      <c r="C313" s="11">
        <v>91460</v>
      </c>
      <c r="D313" s="11">
        <v>73960</v>
      </c>
      <c r="E313" s="11">
        <v>38540</v>
      </c>
      <c r="F313" s="11">
        <v>33290</v>
      </c>
      <c r="G313" s="11">
        <v>28040</v>
      </c>
      <c r="H313" s="12">
        <v>22790</v>
      </c>
      <c r="I313" s="11">
        <v>17970</v>
      </c>
      <c r="J313" s="11">
        <v>14590</v>
      </c>
      <c r="K313" s="11">
        <v>11220</v>
      </c>
      <c r="L313" s="11">
        <v>7840</v>
      </c>
      <c r="M313" s="11">
        <v>4470</v>
      </c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6.5" customHeight="1">
      <c r="A314" s="10">
        <v>3220000</v>
      </c>
      <c r="B314" s="10">
        <v>3240000</v>
      </c>
      <c r="C314" s="11">
        <v>93170</v>
      </c>
      <c r="D314" s="11">
        <v>75670</v>
      </c>
      <c r="E314" s="11">
        <v>40120</v>
      </c>
      <c r="F314" s="11">
        <v>33950</v>
      </c>
      <c r="G314" s="11">
        <v>28700</v>
      </c>
      <c r="H314" s="12">
        <v>23450</v>
      </c>
      <c r="I314" s="11">
        <v>18390</v>
      </c>
      <c r="J314" s="11">
        <v>15020</v>
      </c>
      <c r="K314" s="11">
        <v>11640</v>
      </c>
      <c r="L314" s="11">
        <v>8270</v>
      </c>
      <c r="M314" s="11">
        <v>4890</v>
      </c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6.5" customHeight="1">
      <c r="A315" s="10">
        <v>3240000</v>
      </c>
      <c r="B315" s="10">
        <v>3260000</v>
      </c>
      <c r="C315" s="11">
        <v>95430</v>
      </c>
      <c r="D315" s="11">
        <v>77380</v>
      </c>
      <c r="E315" s="11">
        <v>41770</v>
      </c>
      <c r="F315" s="11">
        <v>34610</v>
      </c>
      <c r="G315" s="11">
        <v>29360</v>
      </c>
      <c r="H315" s="12">
        <v>24110</v>
      </c>
      <c r="I315" s="11">
        <v>18860</v>
      </c>
      <c r="J315" s="11">
        <v>15440</v>
      </c>
      <c r="K315" s="11">
        <v>12070</v>
      </c>
      <c r="L315" s="11">
        <v>8690</v>
      </c>
      <c r="M315" s="11">
        <v>5320</v>
      </c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6.5" customHeight="1">
      <c r="A316" s="10">
        <v>3260000</v>
      </c>
      <c r="B316" s="10">
        <v>3280000</v>
      </c>
      <c r="C316" s="11">
        <v>97880</v>
      </c>
      <c r="D316" s="11">
        <v>79100</v>
      </c>
      <c r="E316" s="11">
        <v>43420</v>
      </c>
      <c r="F316" s="11">
        <v>35270</v>
      </c>
      <c r="G316" s="11">
        <v>30020</v>
      </c>
      <c r="H316" s="12">
        <v>24770</v>
      </c>
      <c r="I316" s="11">
        <v>19520</v>
      </c>
      <c r="J316" s="11">
        <v>15870</v>
      </c>
      <c r="K316" s="11">
        <v>12490</v>
      </c>
      <c r="L316" s="11">
        <v>9120</v>
      </c>
      <c r="M316" s="11">
        <v>5740</v>
      </c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6.5" customHeight="1">
      <c r="A317" s="10">
        <v>3280000</v>
      </c>
      <c r="B317" s="10">
        <v>3300000</v>
      </c>
      <c r="C317" s="11">
        <v>100320</v>
      </c>
      <c r="D317" s="11">
        <v>80810</v>
      </c>
      <c r="E317" s="11">
        <v>45070</v>
      </c>
      <c r="F317" s="11">
        <v>35920</v>
      </c>
      <c r="G317" s="11">
        <v>30670</v>
      </c>
      <c r="H317" s="12">
        <v>25420</v>
      </c>
      <c r="I317" s="11">
        <v>20170</v>
      </c>
      <c r="J317" s="11">
        <v>16290</v>
      </c>
      <c r="K317" s="11">
        <v>12910</v>
      </c>
      <c r="L317" s="11">
        <v>9540</v>
      </c>
      <c r="M317" s="11">
        <v>6160</v>
      </c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6.5" customHeight="1">
      <c r="A318" s="10">
        <v>3300000</v>
      </c>
      <c r="B318" s="10">
        <v>3320000</v>
      </c>
      <c r="C318" s="11">
        <v>102770</v>
      </c>
      <c r="D318" s="11">
        <v>82520</v>
      </c>
      <c r="E318" s="11">
        <v>46720</v>
      </c>
      <c r="F318" s="11">
        <v>36580</v>
      </c>
      <c r="G318" s="11">
        <v>31330</v>
      </c>
      <c r="H318" s="12">
        <v>26080</v>
      </c>
      <c r="I318" s="11">
        <v>20830</v>
      </c>
      <c r="J318" s="11">
        <v>16710</v>
      </c>
      <c r="K318" s="11">
        <v>13340</v>
      </c>
      <c r="L318" s="11">
        <v>9960</v>
      </c>
      <c r="M318" s="11">
        <v>6590</v>
      </c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6.5" customHeight="1">
      <c r="A319" s="10">
        <v>3320000</v>
      </c>
      <c r="B319" s="10">
        <v>3340000</v>
      </c>
      <c r="C319" s="11">
        <v>105210</v>
      </c>
      <c r="D319" s="11">
        <v>84230</v>
      </c>
      <c r="E319" s="11">
        <v>48370</v>
      </c>
      <c r="F319" s="11">
        <v>37240</v>
      </c>
      <c r="G319" s="11">
        <v>31990</v>
      </c>
      <c r="H319" s="12">
        <v>26740</v>
      </c>
      <c r="I319" s="11">
        <v>21490</v>
      </c>
      <c r="J319" s="11">
        <v>17140</v>
      </c>
      <c r="K319" s="11">
        <v>13760</v>
      </c>
      <c r="L319" s="11">
        <v>10390</v>
      </c>
      <c r="M319" s="11">
        <v>7010</v>
      </c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6.5" customHeight="1">
      <c r="A320" s="10">
        <v>3340000</v>
      </c>
      <c r="B320" s="10">
        <v>3360000</v>
      </c>
      <c r="C320" s="11">
        <v>107660</v>
      </c>
      <c r="D320" s="11">
        <v>85940</v>
      </c>
      <c r="E320" s="11">
        <v>49940</v>
      </c>
      <c r="F320" s="11">
        <v>37870</v>
      </c>
      <c r="G320" s="11">
        <v>32620</v>
      </c>
      <c r="H320" s="12">
        <v>27370</v>
      </c>
      <c r="I320" s="11">
        <v>22120</v>
      </c>
      <c r="J320" s="11">
        <v>17540</v>
      </c>
      <c r="K320" s="11">
        <v>14170</v>
      </c>
      <c r="L320" s="11">
        <v>10790</v>
      </c>
      <c r="M320" s="11">
        <v>7420</v>
      </c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6.5" customHeight="1">
      <c r="A321" s="10">
        <v>3360000</v>
      </c>
      <c r="B321" s="10">
        <v>3380000</v>
      </c>
      <c r="C321" s="11">
        <v>110100</v>
      </c>
      <c r="D321" s="11">
        <v>87650</v>
      </c>
      <c r="E321" s="11">
        <v>51510</v>
      </c>
      <c r="F321" s="11">
        <v>38500</v>
      </c>
      <c r="G321" s="11">
        <v>33250</v>
      </c>
      <c r="H321" s="12">
        <v>28000</v>
      </c>
      <c r="I321" s="11">
        <v>22750</v>
      </c>
      <c r="J321" s="11">
        <v>17950</v>
      </c>
      <c r="K321" s="11">
        <v>14570</v>
      </c>
      <c r="L321" s="11">
        <v>11200</v>
      </c>
      <c r="M321" s="11">
        <v>7820</v>
      </c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6.5" customHeight="1">
      <c r="A322" s="10">
        <v>3380000</v>
      </c>
      <c r="B322" s="10">
        <v>3400000</v>
      </c>
      <c r="C322" s="11">
        <v>112550</v>
      </c>
      <c r="D322" s="11">
        <v>89370</v>
      </c>
      <c r="E322" s="11">
        <v>53070</v>
      </c>
      <c r="F322" s="11">
        <v>39950</v>
      </c>
      <c r="G322" s="11">
        <v>33880</v>
      </c>
      <c r="H322" s="12">
        <v>28630</v>
      </c>
      <c r="I322" s="11">
        <v>23380</v>
      </c>
      <c r="J322" s="11">
        <v>18350</v>
      </c>
      <c r="K322" s="11">
        <v>14970</v>
      </c>
      <c r="L322" s="11">
        <v>11600</v>
      </c>
      <c r="M322" s="11">
        <v>8220</v>
      </c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6.5" customHeight="1">
      <c r="A323" s="10">
        <v>3400000</v>
      </c>
      <c r="B323" s="10">
        <v>3420000</v>
      </c>
      <c r="C323" s="11">
        <v>114990</v>
      </c>
      <c r="D323" s="11">
        <v>91080</v>
      </c>
      <c r="E323" s="11">
        <v>54640</v>
      </c>
      <c r="F323" s="11">
        <v>41510</v>
      </c>
      <c r="G323" s="11">
        <v>34500</v>
      </c>
      <c r="H323" s="12">
        <v>29250</v>
      </c>
      <c r="I323" s="11">
        <v>24000</v>
      </c>
      <c r="J323" s="11">
        <v>18750</v>
      </c>
      <c r="K323" s="11">
        <v>15370</v>
      </c>
      <c r="L323" s="11">
        <v>12000</v>
      </c>
      <c r="M323" s="11">
        <v>8620</v>
      </c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6.5" customHeight="1">
      <c r="A324" s="10">
        <v>3420000</v>
      </c>
      <c r="B324" s="10">
        <v>3440000</v>
      </c>
      <c r="C324" s="11">
        <v>117440</v>
      </c>
      <c r="D324" s="11">
        <v>92790</v>
      </c>
      <c r="E324" s="11">
        <v>56200</v>
      </c>
      <c r="F324" s="11">
        <v>43080</v>
      </c>
      <c r="G324" s="11">
        <v>35130</v>
      </c>
      <c r="H324" s="12">
        <v>29880</v>
      </c>
      <c r="I324" s="11">
        <v>24630</v>
      </c>
      <c r="J324" s="11">
        <v>19380</v>
      </c>
      <c r="K324" s="11">
        <v>15780</v>
      </c>
      <c r="L324" s="11">
        <v>12400</v>
      </c>
      <c r="M324" s="11">
        <v>9030</v>
      </c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6.5" customHeight="1">
      <c r="A325" s="10">
        <v>3440000</v>
      </c>
      <c r="B325" s="10">
        <v>3460000</v>
      </c>
      <c r="C325" s="11">
        <v>119880</v>
      </c>
      <c r="D325" s="11">
        <v>94880</v>
      </c>
      <c r="E325" s="11">
        <v>57770</v>
      </c>
      <c r="F325" s="11">
        <v>44640</v>
      </c>
      <c r="G325" s="11">
        <v>35750</v>
      </c>
      <c r="H325" s="12">
        <v>30500</v>
      </c>
      <c r="I325" s="11">
        <v>25250</v>
      </c>
      <c r="J325" s="11">
        <v>20000</v>
      </c>
      <c r="K325" s="11">
        <v>16180</v>
      </c>
      <c r="L325" s="11">
        <v>12800</v>
      </c>
      <c r="M325" s="11">
        <v>9430</v>
      </c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6.5" customHeight="1">
      <c r="A326" s="10">
        <v>3460000</v>
      </c>
      <c r="B326" s="10">
        <v>3480000</v>
      </c>
      <c r="C326" s="11">
        <v>122330</v>
      </c>
      <c r="D326" s="11">
        <v>97330</v>
      </c>
      <c r="E326" s="11">
        <v>59330</v>
      </c>
      <c r="F326" s="11">
        <v>46210</v>
      </c>
      <c r="G326" s="11">
        <v>36380</v>
      </c>
      <c r="H326" s="12">
        <v>31130</v>
      </c>
      <c r="I326" s="11">
        <v>25880</v>
      </c>
      <c r="J326" s="11">
        <v>20630</v>
      </c>
      <c r="K326" s="11">
        <v>16580</v>
      </c>
      <c r="L326" s="11">
        <v>13210</v>
      </c>
      <c r="M326" s="11">
        <v>9830</v>
      </c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6.5" customHeight="1">
      <c r="A327" s="10">
        <v>3480000</v>
      </c>
      <c r="B327" s="10">
        <v>3500000</v>
      </c>
      <c r="C327" s="11">
        <v>124770</v>
      </c>
      <c r="D327" s="11">
        <v>99770</v>
      </c>
      <c r="E327" s="11">
        <v>60900</v>
      </c>
      <c r="F327" s="11">
        <v>47770</v>
      </c>
      <c r="G327" s="11">
        <v>37010</v>
      </c>
      <c r="H327" s="12">
        <v>31760</v>
      </c>
      <c r="I327" s="11">
        <v>26510</v>
      </c>
      <c r="J327" s="11">
        <v>21260</v>
      </c>
      <c r="K327" s="11">
        <v>16980</v>
      </c>
      <c r="L327" s="11">
        <v>13610</v>
      </c>
      <c r="M327" s="11">
        <v>10230</v>
      </c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6.5" customHeight="1">
      <c r="A328" s="10">
        <v>3500000</v>
      </c>
      <c r="B328" s="10">
        <v>3520000</v>
      </c>
      <c r="C328" s="11">
        <v>127220</v>
      </c>
      <c r="D328" s="11">
        <v>102220</v>
      </c>
      <c r="E328" s="11">
        <v>62460</v>
      </c>
      <c r="F328" s="11">
        <v>49340</v>
      </c>
      <c r="G328" s="11">
        <v>37630</v>
      </c>
      <c r="H328" s="12">
        <v>32380</v>
      </c>
      <c r="I328" s="11">
        <v>27130</v>
      </c>
      <c r="J328" s="11">
        <v>21880</v>
      </c>
      <c r="K328" s="11">
        <v>17390</v>
      </c>
      <c r="L328" s="11">
        <v>14010</v>
      </c>
      <c r="M328" s="11">
        <v>10640</v>
      </c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6.5" customHeight="1">
      <c r="A329" s="10">
        <v>3520000</v>
      </c>
      <c r="B329" s="10">
        <v>3540000</v>
      </c>
      <c r="C329" s="11">
        <v>129660</v>
      </c>
      <c r="D329" s="11">
        <v>104660</v>
      </c>
      <c r="E329" s="11">
        <v>64030</v>
      </c>
      <c r="F329" s="11">
        <v>50900</v>
      </c>
      <c r="G329" s="11">
        <v>38260</v>
      </c>
      <c r="H329" s="12">
        <v>33010</v>
      </c>
      <c r="I329" s="11">
        <v>27760</v>
      </c>
      <c r="J329" s="11">
        <v>22510</v>
      </c>
      <c r="K329" s="11">
        <v>17790</v>
      </c>
      <c r="L329" s="11">
        <v>14410</v>
      </c>
      <c r="M329" s="11">
        <v>11040</v>
      </c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6.5" customHeight="1">
      <c r="A330" s="10">
        <v>3540000</v>
      </c>
      <c r="B330" s="10">
        <v>3560000</v>
      </c>
      <c r="C330" s="11">
        <v>132110</v>
      </c>
      <c r="D330" s="11">
        <v>107110</v>
      </c>
      <c r="E330" s="11">
        <v>65590</v>
      </c>
      <c r="F330" s="11">
        <v>52460</v>
      </c>
      <c r="G330" s="11">
        <v>39340</v>
      </c>
      <c r="H330" s="12">
        <v>33630</v>
      </c>
      <c r="I330" s="11">
        <v>28380</v>
      </c>
      <c r="J330" s="11">
        <v>23130</v>
      </c>
      <c r="K330" s="11">
        <v>18190</v>
      </c>
      <c r="L330" s="11">
        <v>14820</v>
      </c>
      <c r="M330" s="11">
        <v>11440</v>
      </c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6.5" customHeight="1">
      <c r="A331" s="10">
        <v>3560000</v>
      </c>
      <c r="B331" s="10">
        <v>3580000</v>
      </c>
      <c r="C331" s="11">
        <v>134550</v>
      </c>
      <c r="D331" s="11">
        <v>109550</v>
      </c>
      <c r="E331" s="11">
        <v>67150</v>
      </c>
      <c r="F331" s="11">
        <v>54030</v>
      </c>
      <c r="G331" s="11">
        <v>40900</v>
      </c>
      <c r="H331" s="12">
        <v>34260</v>
      </c>
      <c r="I331" s="11">
        <v>29010</v>
      </c>
      <c r="J331" s="11">
        <v>23760</v>
      </c>
      <c r="K331" s="11">
        <v>18590</v>
      </c>
      <c r="L331" s="11">
        <v>15220</v>
      </c>
      <c r="M331" s="11">
        <v>11840</v>
      </c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6.5" customHeight="1">
      <c r="A332" s="10">
        <v>3580000</v>
      </c>
      <c r="B332" s="10">
        <v>3600000</v>
      </c>
      <c r="C332" s="11">
        <v>137000</v>
      </c>
      <c r="D332" s="11">
        <v>112000</v>
      </c>
      <c r="E332" s="11">
        <v>68720</v>
      </c>
      <c r="F332" s="11">
        <v>55590</v>
      </c>
      <c r="G332" s="11">
        <v>42470</v>
      </c>
      <c r="H332" s="12">
        <v>34880</v>
      </c>
      <c r="I332" s="11">
        <v>29630</v>
      </c>
      <c r="J332" s="11">
        <v>24380</v>
      </c>
      <c r="K332" s="11">
        <v>19130</v>
      </c>
      <c r="L332" s="11">
        <v>15620</v>
      </c>
      <c r="M332" s="11">
        <v>12250</v>
      </c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6.5" customHeight="1">
      <c r="A333" s="10">
        <v>3600000</v>
      </c>
      <c r="B333" s="10">
        <v>3620000</v>
      </c>
      <c r="C333" s="11">
        <v>139440</v>
      </c>
      <c r="D333" s="11">
        <v>114440</v>
      </c>
      <c r="E333" s="11">
        <v>70280</v>
      </c>
      <c r="F333" s="11">
        <v>57160</v>
      </c>
      <c r="G333" s="11">
        <v>44030</v>
      </c>
      <c r="H333" s="12">
        <v>35510</v>
      </c>
      <c r="I333" s="11">
        <v>30260</v>
      </c>
      <c r="J333" s="11">
        <v>25010</v>
      </c>
      <c r="K333" s="11">
        <v>19760</v>
      </c>
      <c r="L333" s="11">
        <v>16020</v>
      </c>
      <c r="M333" s="11">
        <v>12650</v>
      </c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6.5" customHeight="1">
      <c r="A334" s="10">
        <v>3620000</v>
      </c>
      <c r="B334" s="10">
        <v>3640000</v>
      </c>
      <c r="C334" s="11">
        <v>141890</v>
      </c>
      <c r="D334" s="11">
        <v>116890</v>
      </c>
      <c r="E334" s="11">
        <v>71850</v>
      </c>
      <c r="F334" s="11">
        <v>58720</v>
      </c>
      <c r="G334" s="11">
        <v>45600</v>
      </c>
      <c r="H334" s="12">
        <v>36140</v>
      </c>
      <c r="I334" s="11">
        <v>30890</v>
      </c>
      <c r="J334" s="11">
        <v>25640</v>
      </c>
      <c r="K334" s="11">
        <v>20390</v>
      </c>
      <c r="L334" s="11">
        <v>16420</v>
      </c>
      <c r="M334" s="11">
        <v>13050</v>
      </c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6.5" customHeight="1">
      <c r="A335" s="10">
        <v>3640000</v>
      </c>
      <c r="B335" s="10">
        <v>3660000</v>
      </c>
      <c r="C335" s="11">
        <v>144330</v>
      </c>
      <c r="D335" s="11">
        <v>119330</v>
      </c>
      <c r="E335" s="11">
        <v>73410</v>
      </c>
      <c r="F335" s="11">
        <v>60290</v>
      </c>
      <c r="G335" s="11">
        <v>47160</v>
      </c>
      <c r="H335" s="12">
        <v>36760</v>
      </c>
      <c r="I335" s="11">
        <v>31510</v>
      </c>
      <c r="J335" s="11">
        <v>26260</v>
      </c>
      <c r="K335" s="11">
        <v>21010</v>
      </c>
      <c r="L335" s="11">
        <v>16830</v>
      </c>
      <c r="M335" s="11">
        <v>13450</v>
      </c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6.5" customHeight="1">
      <c r="A336" s="10">
        <v>3660000</v>
      </c>
      <c r="B336" s="10">
        <v>3680000</v>
      </c>
      <c r="C336" s="11">
        <v>146780</v>
      </c>
      <c r="D336" s="11">
        <v>121780</v>
      </c>
      <c r="E336" s="11">
        <v>74980</v>
      </c>
      <c r="F336" s="11">
        <v>61850</v>
      </c>
      <c r="G336" s="11">
        <v>48730</v>
      </c>
      <c r="H336" s="12">
        <v>37390</v>
      </c>
      <c r="I336" s="11">
        <v>32140</v>
      </c>
      <c r="J336" s="11">
        <v>26890</v>
      </c>
      <c r="K336" s="11">
        <v>21640</v>
      </c>
      <c r="L336" s="11">
        <v>17230</v>
      </c>
      <c r="M336" s="11">
        <v>13850</v>
      </c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6.5" customHeight="1">
      <c r="A337" s="10">
        <v>3680000</v>
      </c>
      <c r="B337" s="10">
        <v>3700000</v>
      </c>
      <c r="C337" s="11">
        <v>149220</v>
      </c>
      <c r="D337" s="11">
        <v>124220</v>
      </c>
      <c r="E337" s="11">
        <v>76540</v>
      </c>
      <c r="F337" s="11">
        <v>63420</v>
      </c>
      <c r="G337" s="11">
        <v>50290</v>
      </c>
      <c r="H337" s="12">
        <v>38010</v>
      </c>
      <c r="I337" s="11">
        <v>32760</v>
      </c>
      <c r="J337" s="11">
        <v>27510</v>
      </c>
      <c r="K337" s="11">
        <v>22260</v>
      </c>
      <c r="L337" s="11">
        <v>17630</v>
      </c>
      <c r="M337" s="11">
        <v>14260</v>
      </c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6.5" customHeight="1">
      <c r="A338" s="10">
        <v>3700000</v>
      </c>
      <c r="B338" s="10">
        <v>3720000</v>
      </c>
      <c r="C338" s="11">
        <v>151670</v>
      </c>
      <c r="D338" s="11">
        <v>126670</v>
      </c>
      <c r="E338" s="11">
        <v>78110</v>
      </c>
      <c r="F338" s="11">
        <v>64980</v>
      </c>
      <c r="G338" s="11">
        <v>51860</v>
      </c>
      <c r="H338" s="12">
        <v>38730</v>
      </c>
      <c r="I338" s="11">
        <v>33390</v>
      </c>
      <c r="J338" s="11">
        <v>28140</v>
      </c>
      <c r="K338" s="11">
        <v>22890</v>
      </c>
      <c r="L338" s="11">
        <v>18030</v>
      </c>
      <c r="M338" s="11">
        <v>14660</v>
      </c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6.5" customHeight="1">
      <c r="A339" s="10">
        <v>3720000</v>
      </c>
      <c r="B339" s="10">
        <v>3740000</v>
      </c>
      <c r="C339" s="11">
        <v>154110</v>
      </c>
      <c r="D339" s="11">
        <v>129110</v>
      </c>
      <c r="E339" s="11">
        <v>79670</v>
      </c>
      <c r="F339" s="11">
        <v>66550</v>
      </c>
      <c r="G339" s="11">
        <v>53420</v>
      </c>
      <c r="H339" s="12">
        <v>40300</v>
      </c>
      <c r="I339" s="11">
        <v>34020</v>
      </c>
      <c r="J339" s="11">
        <v>28770</v>
      </c>
      <c r="K339" s="11">
        <v>23520</v>
      </c>
      <c r="L339" s="11">
        <v>18440</v>
      </c>
      <c r="M339" s="11">
        <v>15060</v>
      </c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6.5" customHeight="1">
      <c r="A340" s="10">
        <v>3740000</v>
      </c>
      <c r="B340" s="10">
        <v>3760000</v>
      </c>
      <c r="C340" s="11">
        <v>156560</v>
      </c>
      <c r="D340" s="11">
        <v>131560</v>
      </c>
      <c r="E340" s="11">
        <v>81230</v>
      </c>
      <c r="F340" s="11">
        <v>68110</v>
      </c>
      <c r="G340" s="11">
        <v>54980</v>
      </c>
      <c r="H340" s="12">
        <v>41860</v>
      </c>
      <c r="I340" s="11">
        <v>34640</v>
      </c>
      <c r="J340" s="11">
        <v>29390</v>
      </c>
      <c r="K340" s="11">
        <v>24140</v>
      </c>
      <c r="L340" s="11">
        <v>18890</v>
      </c>
      <c r="M340" s="11">
        <v>15460</v>
      </c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6.5" customHeight="1">
      <c r="A341" s="10">
        <v>3760000</v>
      </c>
      <c r="B341" s="10">
        <v>3780000</v>
      </c>
      <c r="C341" s="11">
        <v>163920</v>
      </c>
      <c r="D341" s="11">
        <v>136090</v>
      </c>
      <c r="E341" s="11">
        <v>84260</v>
      </c>
      <c r="F341" s="11">
        <v>71130</v>
      </c>
      <c r="G341" s="11">
        <v>58010</v>
      </c>
      <c r="H341" s="12">
        <v>44880</v>
      </c>
      <c r="I341" s="11">
        <v>35850</v>
      </c>
      <c r="J341" s="11">
        <v>30600</v>
      </c>
      <c r="K341" s="11">
        <v>25350</v>
      </c>
      <c r="L341" s="11">
        <v>20100</v>
      </c>
      <c r="M341" s="11">
        <v>16240</v>
      </c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6.5" customHeight="1">
      <c r="A342" s="10">
        <v>3780000</v>
      </c>
      <c r="B342" s="10">
        <v>3800000</v>
      </c>
      <c r="C342" s="11">
        <v>166590</v>
      </c>
      <c r="D342" s="11">
        <v>138740</v>
      </c>
      <c r="E342" s="11">
        <v>85970</v>
      </c>
      <c r="F342" s="11">
        <v>72850</v>
      </c>
      <c r="G342" s="11">
        <v>59720</v>
      </c>
      <c r="H342" s="12">
        <v>46600</v>
      </c>
      <c r="I342" s="11">
        <v>36540</v>
      </c>
      <c r="J342" s="11">
        <v>31290</v>
      </c>
      <c r="K342" s="11">
        <v>26040</v>
      </c>
      <c r="L342" s="11">
        <v>20790</v>
      </c>
      <c r="M342" s="11">
        <v>16680</v>
      </c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6.5" customHeight="1">
      <c r="A343" s="10">
        <v>3800000</v>
      </c>
      <c r="B343" s="10">
        <v>3820000</v>
      </c>
      <c r="C343" s="11">
        <v>169260</v>
      </c>
      <c r="D343" s="11">
        <v>141400</v>
      </c>
      <c r="E343" s="11">
        <v>87680</v>
      </c>
      <c r="F343" s="11">
        <v>74560</v>
      </c>
      <c r="G343" s="11">
        <v>61430</v>
      </c>
      <c r="H343" s="12">
        <v>48310</v>
      </c>
      <c r="I343" s="11">
        <v>37220</v>
      </c>
      <c r="J343" s="11">
        <v>31970</v>
      </c>
      <c r="K343" s="11">
        <v>26720</v>
      </c>
      <c r="L343" s="11">
        <v>21470</v>
      </c>
      <c r="M343" s="11">
        <v>17120</v>
      </c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6.5" customHeight="1">
      <c r="A344" s="10">
        <v>3820000</v>
      </c>
      <c r="B344" s="10">
        <v>3840000</v>
      </c>
      <c r="C344" s="11">
        <v>171930</v>
      </c>
      <c r="D344" s="11">
        <v>144050</v>
      </c>
      <c r="E344" s="11">
        <v>89390</v>
      </c>
      <c r="F344" s="11">
        <v>76270</v>
      </c>
      <c r="G344" s="11">
        <v>63140</v>
      </c>
      <c r="H344" s="12">
        <v>50020</v>
      </c>
      <c r="I344" s="11">
        <v>37900</v>
      </c>
      <c r="J344" s="11">
        <v>32650</v>
      </c>
      <c r="K344" s="11">
        <v>27400</v>
      </c>
      <c r="L344" s="11">
        <v>22150</v>
      </c>
      <c r="M344" s="11">
        <v>17560</v>
      </c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6.5" customHeight="1">
      <c r="A345" s="10">
        <v>3840000</v>
      </c>
      <c r="B345" s="10">
        <v>3860000</v>
      </c>
      <c r="C345" s="11">
        <v>174600</v>
      </c>
      <c r="D345" s="11">
        <v>146710</v>
      </c>
      <c r="E345" s="11">
        <v>91100</v>
      </c>
      <c r="F345" s="11">
        <v>77980</v>
      </c>
      <c r="G345" s="11">
        <v>64850</v>
      </c>
      <c r="H345" s="12">
        <v>51730</v>
      </c>
      <c r="I345" s="11">
        <v>38600</v>
      </c>
      <c r="J345" s="11">
        <v>33340</v>
      </c>
      <c r="K345" s="11">
        <v>28090</v>
      </c>
      <c r="L345" s="11">
        <v>22840</v>
      </c>
      <c r="M345" s="11">
        <v>18000</v>
      </c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6.5" customHeight="1">
      <c r="A346" s="10">
        <v>3860000</v>
      </c>
      <c r="B346" s="10">
        <v>3880000</v>
      </c>
      <c r="C346" s="11">
        <v>177270</v>
      </c>
      <c r="D346" s="11">
        <v>149360</v>
      </c>
      <c r="E346" s="11">
        <v>92820</v>
      </c>
      <c r="F346" s="11">
        <v>79690</v>
      </c>
      <c r="G346" s="11">
        <v>66570</v>
      </c>
      <c r="H346" s="12">
        <v>53440</v>
      </c>
      <c r="I346" s="11">
        <v>40320</v>
      </c>
      <c r="J346" s="11">
        <v>34020</v>
      </c>
      <c r="K346" s="11">
        <v>28770</v>
      </c>
      <c r="L346" s="11">
        <v>23520</v>
      </c>
      <c r="M346" s="11">
        <v>18440</v>
      </c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6.5" customHeight="1">
      <c r="A347" s="10">
        <v>3880000</v>
      </c>
      <c r="B347" s="10">
        <v>3900000</v>
      </c>
      <c r="C347" s="11">
        <v>179940</v>
      </c>
      <c r="D347" s="11">
        <v>152020</v>
      </c>
      <c r="E347" s="11">
        <v>94920</v>
      </c>
      <c r="F347" s="11">
        <v>81400</v>
      </c>
      <c r="G347" s="11">
        <v>68280</v>
      </c>
      <c r="H347" s="12">
        <v>55150</v>
      </c>
      <c r="I347" s="11">
        <v>42030</v>
      </c>
      <c r="J347" s="11">
        <v>34710</v>
      </c>
      <c r="K347" s="11">
        <v>29460</v>
      </c>
      <c r="L347" s="11">
        <v>24210</v>
      </c>
      <c r="M347" s="11">
        <v>18960</v>
      </c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6.5" customHeight="1">
      <c r="A348" s="10">
        <v>3900000</v>
      </c>
      <c r="B348" s="10">
        <v>3920000</v>
      </c>
      <c r="C348" s="11">
        <v>182610</v>
      </c>
      <c r="D348" s="11">
        <v>154670</v>
      </c>
      <c r="E348" s="11">
        <v>97370</v>
      </c>
      <c r="F348" s="11">
        <v>83110</v>
      </c>
      <c r="G348" s="11">
        <v>69990</v>
      </c>
      <c r="H348" s="12">
        <v>56860</v>
      </c>
      <c r="I348" s="11">
        <v>43740</v>
      </c>
      <c r="J348" s="11">
        <v>35390</v>
      </c>
      <c r="K348" s="11">
        <v>30140</v>
      </c>
      <c r="L348" s="11">
        <v>24890</v>
      </c>
      <c r="M348" s="11">
        <v>19640</v>
      </c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6.5" customHeight="1">
      <c r="A349" s="10">
        <v>3920000</v>
      </c>
      <c r="B349" s="10">
        <v>3940000</v>
      </c>
      <c r="C349" s="11">
        <v>185280</v>
      </c>
      <c r="D349" s="11">
        <v>157330</v>
      </c>
      <c r="E349" s="11">
        <v>99810</v>
      </c>
      <c r="F349" s="11">
        <v>84830</v>
      </c>
      <c r="G349" s="11">
        <v>71700</v>
      </c>
      <c r="H349" s="12">
        <v>58580</v>
      </c>
      <c r="I349" s="11">
        <v>45450</v>
      </c>
      <c r="J349" s="11">
        <v>36080</v>
      </c>
      <c r="K349" s="11">
        <v>30830</v>
      </c>
      <c r="L349" s="11">
        <v>25580</v>
      </c>
      <c r="M349" s="11">
        <v>20330</v>
      </c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6.5" customHeight="1">
      <c r="A350" s="10">
        <v>3940000</v>
      </c>
      <c r="B350" s="10">
        <v>3960000</v>
      </c>
      <c r="C350" s="11">
        <v>187950</v>
      </c>
      <c r="D350" s="11">
        <v>159980</v>
      </c>
      <c r="E350" s="11">
        <v>102260</v>
      </c>
      <c r="F350" s="11">
        <v>86540</v>
      </c>
      <c r="G350" s="11">
        <v>73410</v>
      </c>
      <c r="H350" s="12">
        <v>60290</v>
      </c>
      <c r="I350" s="11">
        <v>47160</v>
      </c>
      <c r="J350" s="11">
        <v>36760</v>
      </c>
      <c r="K350" s="11">
        <v>31510</v>
      </c>
      <c r="L350" s="11">
        <v>26260</v>
      </c>
      <c r="M350" s="11">
        <v>21010</v>
      </c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6.5" customHeight="1">
      <c r="A351" s="10">
        <v>3960000</v>
      </c>
      <c r="B351" s="10">
        <v>3980000</v>
      </c>
      <c r="C351" s="11">
        <v>190620</v>
      </c>
      <c r="D351" s="11">
        <v>162640</v>
      </c>
      <c r="E351" s="11">
        <v>104700</v>
      </c>
      <c r="F351" s="11">
        <v>88250</v>
      </c>
      <c r="G351" s="11">
        <v>75120</v>
      </c>
      <c r="H351" s="12">
        <v>62000</v>
      </c>
      <c r="I351" s="11">
        <v>48870</v>
      </c>
      <c r="J351" s="11">
        <v>37450</v>
      </c>
      <c r="K351" s="11">
        <v>32200</v>
      </c>
      <c r="L351" s="11">
        <v>26950</v>
      </c>
      <c r="M351" s="11">
        <v>21700</v>
      </c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6.5" customHeight="1">
      <c r="A352" s="10">
        <v>3980000</v>
      </c>
      <c r="B352" s="10">
        <v>4000000</v>
      </c>
      <c r="C352" s="11">
        <v>193290</v>
      </c>
      <c r="D352" s="11">
        <v>165290</v>
      </c>
      <c r="E352" s="11">
        <v>107150</v>
      </c>
      <c r="F352" s="11">
        <v>89960</v>
      </c>
      <c r="G352" s="11">
        <v>76840</v>
      </c>
      <c r="H352" s="12">
        <v>63710</v>
      </c>
      <c r="I352" s="11">
        <v>50590</v>
      </c>
      <c r="J352" s="11">
        <v>38130</v>
      </c>
      <c r="K352" s="11">
        <v>32880</v>
      </c>
      <c r="L352" s="11">
        <v>27630</v>
      </c>
      <c r="M352" s="11">
        <v>22380</v>
      </c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6.5" customHeight="1">
      <c r="A353" s="10">
        <v>4000000</v>
      </c>
      <c r="B353" s="10">
        <v>4020000</v>
      </c>
      <c r="C353" s="11">
        <v>195960</v>
      </c>
      <c r="D353" s="11">
        <v>167950</v>
      </c>
      <c r="E353" s="11">
        <v>109590</v>
      </c>
      <c r="F353" s="11">
        <v>91670</v>
      </c>
      <c r="G353" s="11">
        <v>78550</v>
      </c>
      <c r="H353" s="12">
        <v>65420</v>
      </c>
      <c r="I353" s="11">
        <v>52300</v>
      </c>
      <c r="J353" s="11">
        <v>39170</v>
      </c>
      <c r="K353" s="11">
        <v>33570</v>
      </c>
      <c r="L353" s="11">
        <v>28320</v>
      </c>
      <c r="M353" s="11">
        <v>23070</v>
      </c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6.5" customHeight="1">
      <c r="A354" s="10">
        <v>4020000</v>
      </c>
      <c r="B354" s="10">
        <v>4040000</v>
      </c>
      <c r="C354" s="11">
        <v>198630</v>
      </c>
      <c r="D354" s="11">
        <v>170600</v>
      </c>
      <c r="E354" s="11">
        <v>112040</v>
      </c>
      <c r="F354" s="11">
        <v>93380</v>
      </c>
      <c r="G354" s="11">
        <v>80260</v>
      </c>
      <c r="H354" s="12">
        <v>67130</v>
      </c>
      <c r="I354" s="11">
        <v>54010</v>
      </c>
      <c r="J354" s="11">
        <v>40880</v>
      </c>
      <c r="K354" s="11">
        <v>34250</v>
      </c>
      <c r="L354" s="11">
        <v>29000</v>
      </c>
      <c r="M354" s="11">
        <v>23750</v>
      </c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6.5" customHeight="1">
      <c r="A355" s="10">
        <v>4040000</v>
      </c>
      <c r="B355" s="10">
        <v>4060000</v>
      </c>
      <c r="C355" s="11">
        <v>201300</v>
      </c>
      <c r="D355" s="11">
        <v>173260</v>
      </c>
      <c r="E355" s="11">
        <v>114480</v>
      </c>
      <c r="F355" s="11">
        <v>95730</v>
      </c>
      <c r="G355" s="11">
        <v>81970</v>
      </c>
      <c r="H355" s="12">
        <v>68840</v>
      </c>
      <c r="I355" s="11">
        <v>55720</v>
      </c>
      <c r="J355" s="11">
        <v>42590</v>
      </c>
      <c r="K355" s="11">
        <v>34930</v>
      </c>
      <c r="L355" s="11">
        <v>29680</v>
      </c>
      <c r="M355" s="11">
        <v>24430</v>
      </c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6.5" customHeight="1">
      <c r="A356" s="10">
        <v>4060000</v>
      </c>
      <c r="B356" s="10">
        <v>4080000</v>
      </c>
      <c r="C356" s="11">
        <v>203970</v>
      </c>
      <c r="D356" s="11">
        <v>175910</v>
      </c>
      <c r="E356" s="11">
        <v>116930</v>
      </c>
      <c r="F356" s="11">
        <v>98180</v>
      </c>
      <c r="G356" s="11">
        <v>83680</v>
      </c>
      <c r="H356" s="12">
        <v>70560</v>
      </c>
      <c r="I356" s="11">
        <v>57430</v>
      </c>
      <c r="J356" s="11">
        <v>44310</v>
      </c>
      <c r="K356" s="11">
        <v>35620</v>
      </c>
      <c r="L356" s="11">
        <v>30370</v>
      </c>
      <c r="M356" s="11">
        <v>25120</v>
      </c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6.5" customHeight="1">
      <c r="A357" s="10">
        <v>4080000</v>
      </c>
      <c r="B357" s="10">
        <v>4100000</v>
      </c>
      <c r="C357" s="11">
        <v>206640</v>
      </c>
      <c r="D357" s="11">
        <v>178570</v>
      </c>
      <c r="E357" s="11">
        <v>119370</v>
      </c>
      <c r="F357" s="11">
        <v>100620</v>
      </c>
      <c r="G357" s="11">
        <v>85390</v>
      </c>
      <c r="H357" s="12">
        <v>72270</v>
      </c>
      <c r="I357" s="11">
        <v>59140</v>
      </c>
      <c r="J357" s="11">
        <v>46020</v>
      </c>
      <c r="K357" s="11">
        <v>36300</v>
      </c>
      <c r="L357" s="11">
        <v>31050</v>
      </c>
      <c r="M357" s="11">
        <v>25800</v>
      </c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6.5" customHeight="1">
      <c r="A358" s="10">
        <v>4100000</v>
      </c>
      <c r="B358" s="10">
        <v>4120000</v>
      </c>
      <c r="C358" s="11">
        <v>209310</v>
      </c>
      <c r="D358" s="11">
        <v>181220</v>
      </c>
      <c r="E358" s="11">
        <v>121820</v>
      </c>
      <c r="F358" s="11">
        <v>103070</v>
      </c>
      <c r="G358" s="11">
        <v>87100</v>
      </c>
      <c r="H358" s="12">
        <v>73980</v>
      </c>
      <c r="I358" s="11">
        <v>60850</v>
      </c>
      <c r="J358" s="11">
        <v>47730</v>
      </c>
      <c r="K358" s="11">
        <v>36990</v>
      </c>
      <c r="L358" s="11">
        <v>31740</v>
      </c>
      <c r="M358" s="11">
        <v>26490</v>
      </c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6.5" customHeight="1">
      <c r="A359" s="10">
        <v>4120000</v>
      </c>
      <c r="B359" s="10">
        <v>4140000</v>
      </c>
      <c r="C359" s="11">
        <v>211980</v>
      </c>
      <c r="D359" s="11">
        <v>183880</v>
      </c>
      <c r="E359" s="11">
        <v>124260</v>
      </c>
      <c r="F359" s="11">
        <v>105510</v>
      </c>
      <c r="G359" s="11">
        <v>88820</v>
      </c>
      <c r="H359" s="12">
        <v>75690</v>
      </c>
      <c r="I359" s="11">
        <v>62570</v>
      </c>
      <c r="J359" s="11">
        <v>49440</v>
      </c>
      <c r="K359" s="11">
        <v>37670</v>
      </c>
      <c r="L359" s="11">
        <v>32420</v>
      </c>
      <c r="M359" s="11">
        <v>27170</v>
      </c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6.5" customHeight="1">
      <c r="A360" s="10">
        <v>4140000</v>
      </c>
      <c r="B360" s="10">
        <v>4160000</v>
      </c>
      <c r="C360" s="11">
        <v>214650</v>
      </c>
      <c r="D360" s="11">
        <v>186530</v>
      </c>
      <c r="E360" s="11">
        <v>126710</v>
      </c>
      <c r="F360" s="11">
        <v>107960</v>
      </c>
      <c r="G360" s="11">
        <v>90530</v>
      </c>
      <c r="H360" s="12">
        <v>77400</v>
      </c>
      <c r="I360" s="11">
        <v>64280</v>
      </c>
      <c r="J360" s="11">
        <v>51150</v>
      </c>
      <c r="K360" s="11">
        <v>38360</v>
      </c>
      <c r="L360" s="11">
        <v>33110</v>
      </c>
      <c r="M360" s="11">
        <v>27860</v>
      </c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6.5" customHeight="1">
      <c r="A361" s="10">
        <v>4160000</v>
      </c>
      <c r="B361" s="10">
        <v>4180000</v>
      </c>
      <c r="C361" s="11">
        <v>217320</v>
      </c>
      <c r="D361" s="11">
        <v>189190</v>
      </c>
      <c r="E361" s="11">
        <v>129150</v>
      </c>
      <c r="F361" s="11">
        <v>110400</v>
      </c>
      <c r="G361" s="11">
        <v>92240</v>
      </c>
      <c r="H361" s="12">
        <v>79110</v>
      </c>
      <c r="I361" s="11">
        <v>65990</v>
      </c>
      <c r="J361" s="11">
        <v>52860</v>
      </c>
      <c r="K361" s="11">
        <v>39740</v>
      </c>
      <c r="L361" s="11">
        <v>33790</v>
      </c>
      <c r="M361" s="11">
        <v>28540</v>
      </c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6.5" customHeight="1">
      <c r="A362" s="10">
        <v>4180000</v>
      </c>
      <c r="B362" s="10">
        <v>4200000</v>
      </c>
      <c r="C362" s="11">
        <v>219990</v>
      </c>
      <c r="D362" s="11">
        <v>191840</v>
      </c>
      <c r="E362" s="11">
        <v>131600</v>
      </c>
      <c r="F362" s="11">
        <v>112850</v>
      </c>
      <c r="G362" s="11">
        <v>94100</v>
      </c>
      <c r="H362" s="12">
        <v>80830</v>
      </c>
      <c r="I362" s="11">
        <v>67700</v>
      </c>
      <c r="J362" s="11">
        <v>54580</v>
      </c>
      <c r="K362" s="11">
        <v>41450</v>
      </c>
      <c r="L362" s="11">
        <v>34480</v>
      </c>
      <c r="M362" s="11">
        <v>29230</v>
      </c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6.5" customHeight="1">
      <c r="A363" s="10">
        <v>4200000</v>
      </c>
      <c r="B363" s="10">
        <v>4220000</v>
      </c>
      <c r="C363" s="11">
        <v>222660</v>
      </c>
      <c r="D363" s="11">
        <v>194500</v>
      </c>
      <c r="E363" s="11">
        <v>134040</v>
      </c>
      <c r="F363" s="11">
        <v>115290</v>
      </c>
      <c r="G363" s="11">
        <v>96540</v>
      </c>
      <c r="H363" s="12">
        <v>82540</v>
      </c>
      <c r="I363" s="11">
        <v>69410</v>
      </c>
      <c r="J363" s="11">
        <v>56290</v>
      </c>
      <c r="K363" s="11">
        <v>43160</v>
      </c>
      <c r="L363" s="11">
        <v>35160</v>
      </c>
      <c r="M363" s="11">
        <v>29910</v>
      </c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6.5" customHeight="1">
      <c r="A364" s="10">
        <v>4220000</v>
      </c>
      <c r="B364" s="10">
        <v>4240000</v>
      </c>
      <c r="C364" s="11">
        <v>225330</v>
      </c>
      <c r="D364" s="11">
        <v>197150</v>
      </c>
      <c r="E364" s="11">
        <v>136490</v>
      </c>
      <c r="F364" s="11">
        <v>117740</v>
      </c>
      <c r="G364" s="11">
        <v>98990</v>
      </c>
      <c r="H364" s="12">
        <v>84250</v>
      </c>
      <c r="I364" s="11">
        <v>71120</v>
      </c>
      <c r="J364" s="11">
        <v>58000</v>
      </c>
      <c r="K364" s="11">
        <v>44870</v>
      </c>
      <c r="L364" s="11">
        <v>35850</v>
      </c>
      <c r="M364" s="11">
        <v>30600</v>
      </c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6.5" customHeight="1">
      <c r="A365" s="10">
        <v>4240000</v>
      </c>
      <c r="B365" s="10">
        <v>4260000</v>
      </c>
      <c r="C365" s="11">
        <v>228000</v>
      </c>
      <c r="D365" s="11">
        <v>199810</v>
      </c>
      <c r="E365" s="11">
        <v>138930</v>
      </c>
      <c r="F365" s="11">
        <v>120180</v>
      </c>
      <c r="G365" s="11">
        <v>101430</v>
      </c>
      <c r="H365" s="12">
        <v>85960</v>
      </c>
      <c r="I365" s="11">
        <v>72830</v>
      </c>
      <c r="J365" s="11">
        <v>59710</v>
      </c>
      <c r="K365" s="11">
        <v>46580</v>
      </c>
      <c r="L365" s="11">
        <v>36530</v>
      </c>
      <c r="M365" s="11">
        <v>31280</v>
      </c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6.5" customHeight="1">
      <c r="A366" s="10">
        <v>4260000</v>
      </c>
      <c r="B366" s="10">
        <v>4280000</v>
      </c>
      <c r="C366" s="11">
        <v>230670</v>
      </c>
      <c r="D366" s="11">
        <v>202460</v>
      </c>
      <c r="E366" s="11">
        <v>141380</v>
      </c>
      <c r="F366" s="11">
        <v>122630</v>
      </c>
      <c r="G366" s="11">
        <v>103880</v>
      </c>
      <c r="H366" s="12">
        <v>87670</v>
      </c>
      <c r="I366" s="11">
        <v>74550</v>
      </c>
      <c r="J366" s="11">
        <v>61420</v>
      </c>
      <c r="K366" s="11">
        <v>48300</v>
      </c>
      <c r="L366" s="11">
        <v>37220</v>
      </c>
      <c r="M366" s="11">
        <v>31970</v>
      </c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6.5" customHeight="1">
      <c r="A367" s="10">
        <v>4280000</v>
      </c>
      <c r="B367" s="10">
        <v>4300000</v>
      </c>
      <c r="C367" s="11">
        <v>233340</v>
      </c>
      <c r="D367" s="11">
        <v>205120</v>
      </c>
      <c r="E367" s="11">
        <v>143820</v>
      </c>
      <c r="F367" s="11">
        <v>125070</v>
      </c>
      <c r="G367" s="11">
        <v>106320</v>
      </c>
      <c r="H367" s="12">
        <v>89380</v>
      </c>
      <c r="I367" s="11">
        <v>76260</v>
      </c>
      <c r="J367" s="11">
        <v>63130</v>
      </c>
      <c r="K367" s="11">
        <v>50010</v>
      </c>
      <c r="L367" s="11">
        <v>37900</v>
      </c>
      <c r="M367" s="11">
        <v>32650</v>
      </c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6.5" customHeight="1">
      <c r="A368" s="10">
        <v>4300000</v>
      </c>
      <c r="B368" s="10">
        <v>4320000</v>
      </c>
      <c r="C368" s="11">
        <v>236010</v>
      </c>
      <c r="D368" s="11">
        <v>207770</v>
      </c>
      <c r="E368" s="11">
        <v>146270</v>
      </c>
      <c r="F368" s="11">
        <v>127520</v>
      </c>
      <c r="G368" s="11">
        <v>108770</v>
      </c>
      <c r="H368" s="12">
        <v>91090</v>
      </c>
      <c r="I368" s="11">
        <v>77970</v>
      </c>
      <c r="J368" s="11">
        <v>64840</v>
      </c>
      <c r="K368" s="11">
        <v>51720</v>
      </c>
      <c r="L368" s="11">
        <v>38590</v>
      </c>
      <c r="M368" s="11">
        <v>33330</v>
      </c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6.5" customHeight="1">
      <c r="A369" s="10">
        <v>4320000</v>
      </c>
      <c r="B369" s="10">
        <v>4340000</v>
      </c>
      <c r="C369" s="11">
        <v>238680</v>
      </c>
      <c r="D369" s="11">
        <v>210430</v>
      </c>
      <c r="E369" s="11">
        <v>148710</v>
      </c>
      <c r="F369" s="11">
        <v>129960</v>
      </c>
      <c r="G369" s="11">
        <v>111210</v>
      </c>
      <c r="H369" s="12">
        <v>92810</v>
      </c>
      <c r="I369" s="11">
        <v>79680</v>
      </c>
      <c r="J369" s="11">
        <v>66560</v>
      </c>
      <c r="K369" s="11">
        <v>53430</v>
      </c>
      <c r="L369" s="11">
        <v>40310</v>
      </c>
      <c r="M369" s="11">
        <v>34020</v>
      </c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6.5" customHeight="1">
      <c r="A370" s="10">
        <v>4340000</v>
      </c>
      <c r="B370" s="10">
        <v>4360000</v>
      </c>
      <c r="C370" s="11">
        <v>241350</v>
      </c>
      <c r="D370" s="11">
        <v>213080</v>
      </c>
      <c r="E370" s="11">
        <v>151160</v>
      </c>
      <c r="F370" s="11">
        <v>132410</v>
      </c>
      <c r="G370" s="11">
        <v>113660</v>
      </c>
      <c r="H370" s="12">
        <v>94910</v>
      </c>
      <c r="I370" s="11">
        <v>81390</v>
      </c>
      <c r="J370" s="11">
        <v>68270</v>
      </c>
      <c r="K370" s="11">
        <v>55140</v>
      </c>
      <c r="L370" s="11">
        <v>42020</v>
      </c>
      <c r="M370" s="11">
        <v>34700</v>
      </c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6.5" customHeight="1">
      <c r="A371" s="10">
        <v>4360000</v>
      </c>
      <c r="B371" s="10">
        <v>4380000</v>
      </c>
      <c r="C371" s="11">
        <v>244020</v>
      </c>
      <c r="D371" s="11">
        <v>215740</v>
      </c>
      <c r="E371" s="11">
        <v>153600</v>
      </c>
      <c r="F371" s="11">
        <v>134850</v>
      </c>
      <c r="G371" s="11">
        <v>116100</v>
      </c>
      <c r="H371" s="12">
        <v>97350</v>
      </c>
      <c r="I371" s="11">
        <v>83100</v>
      </c>
      <c r="J371" s="11">
        <v>69980</v>
      </c>
      <c r="K371" s="11">
        <v>56850</v>
      </c>
      <c r="L371" s="11">
        <v>43730</v>
      </c>
      <c r="M371" s="11">
        <v>35390</v>
      </c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6.5" customHeight="1">
      <c r="A372" s="10">
        <v>4380000</v>
      </c>
      <c r="B372" s="10">
        <v>4400000</v>
      </c>
      <c r="C372" s="11">
        <v>246690</v>
      </c>
      <c r="D372" s="11">
        <v>218390</v>
      </c>
      <c r="E372" s="11">
        <v>156050</v>
      </c>
      <c r="F372" s="11">
        <v>137300</v>
      </c>
      <c r="G372" s="11">
        <v>118550</v>
      </c>
      <c r="H372" s="12">
        <v>99800</v>
      </c>
      <c r="I372" s="11">
        <v>84820</v>
      </c>
      <c r="J372" s="11">
        <v>71690</v>
      </c>
      <c r="K372" s="11">
        <v>58570</v>
      </c>
      <c r="L372" s="11">
        <v>45440</v>
      </c>
      <c r="M372" s="11">
        <v>36070</v>
      </c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6.5" customHeight="1">
      <c r="A373" s="10">
        <v>4400000</v>
      </c>
      <c r="B373" s="10">
        <v>4420000</v>
      </c>
      <c r="C373" s="11">
        <v>249360</v>
      </c>
      <c r="D373" s="11">
        <v>221050</v>
      </c>
      <c r="E373" s="11">
        <v>158490</v>
      </c>
      <c r="F373" s="11">
        <v>139740</v>
      </c>
      <c r="G373" s="11">
        <v>120990</v>
      </c>
      <c r="H373" s="12">
        <v>102240</v>
      </c>
      <c r="I373" s="11">
        <v>86530</v>
      </c>
      <c r="J373" s="11">
        <v>73400</v>
      </c>
      <c r="K373" s="11">
        <v>60280</v>
      </c>
      <c r="L373" s="11">
        <v>47150</v>
      </c>
      <c r="M373" s="11">
        <v>36760</v>
      </c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6.5" customHeight="1">
      <c r="A374" s="10">
        <v>4420000</v>
      </c>
      <c r="B374" s="10">
        <v>4440000</v>
      </c>
      <c r="C374" s="11">
        <v>252030</v>
      </c>
      <c r="D374" s="11">
        <v>223700</v>
      </c>
      <c r="E374" s="11">
        <v>160940</v>
      </c>
      <c r="F374" s="11">
        <v>142190</v>
      </c>
      <c r="G374" s="11">
        <v>123440</v>
      </c>
      <c r="H374" s="12">
        <v>104690</v>
      </c>
      <c r="I374" s="11">
        <v>88240</v>
      </c>
      <c r="J374" s="11">
        <v>75110</v>
      </c>
      <c r="K374" s="11">
        <v>61990</v>
      </c>
      <c r="L374" s="11">
        <v>48860</v>
      </c>
      <c r="M374" s="11">
        <v>37440</v>
      </c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6.5" customHeight="1">
      <c r="A375" s="10">
        <v>4440000</v>
      </c>
      <c r="B375" s="10">
        <v>4460000</v>
      </c>
      <c r="C375" s="11">
        <v>254700</v>
      </c>
      <c r="D375" s="11">
        <v>226360</v>
      </c>
      <c r="E375" s="11">
        <v>163380</v>
      </c>
      <c r="F375" s="11">
        <v>144630</v>
      </c>
      <c r="G375" s="11">
        <v>125880</v>
      </c>
      <c r="H375" s="12">
        <v>107130</v>
      </c>
      <c r="I375" s="11">
        <v>89950</v>
      </c>
      <c r="J375" s="11">
        <v>76820</v>
      </c>
      <c r="K375" s="11">
        <v>63700</v>
      </c>
      <c r="L375" s="11">
        <v>50570</v>
      </c>
      <c r="M375" s="11">
        <v>38130</v>
      </c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6.5" customHeight="1">
      <c r="A376" s="10">
        <v>4460000</v>
      </c>
      <c r="B376" s="10">
        <v>4480000</v>
      </c>
      <c r="C376" s="11">
        <v>257370</v>
      </c>
      <c r="D376" s="11">
        <v>229010</v>
      </c>
      <c r="E376" s="11">
        <v>165830</v>
      </c>
      <c r="F376" s="11">
        <v>147080</v>
      </c>
      <c r="G376" s="11">
        <v>128330</v>
      </c>
      <c r="H376" s="12">
        <v>109580</v>
      </c>
      <c r="I376" s="11">
        <v>91660</v>
      </c>
      <c r="J376" s="11">
        <v>78540</v>
      </c>
      <c r="K376" s="11">
        <v>65410</v>
      </c>
      <c r="L376" s="11">
        <v>52290</v>
      </c>
      <c r="M376" s="11">
        <v>39160</v>
      </c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6.5" customHeight="1">
      <c r="A377" s="10">
        <v>4480000</v>
      </c>
      <c r="B377" s="10">
        <v>4500000</v>
      </c>
      <c r="C377" s="11">
        <v>260040</v>
      </c>
      <c r="D377" s="11">
        <v>231670</v>
      </c>
      <c r="E377" s="11">
        <v>168270</v>
      </c>
      <c r="F377" s="11">
        <v>149520</v>
      </c>
      <c r="G377" s="11">
        <v>130770</v>
      </c>
      <c r="H377" s="12">
        <v>112020</v>
      </c>
      <c r="I377" s="11">
        <v>93370</v>
      </c>
      <c r="J377" s="11">
        <v>80250</v>
      </c>
      <c r="K377" s="11">
        <v>67120</v>
      </c>
      <c r="L377" s="11">
        <v>54000</v>
      </c>
      <c r="M377" s="11">
        <v>40870</v>
      </c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6.5" customHeight="1">
      <c r="A378" s="10">
        <v>4500000</v>
      </c>
      <c r="B378" s="10">
        <v>4520000</v>
      </c>
      <c r="C378" s="11">
        <v>262840</v>
      </c>
      <c r="D378" s="11">
        <v>234460</v>
      </c>
      <c r="E378" s="11">
        <v>170850</v>
      </c>
      <c r="F378" s="11">
        <v>152100</v>
      </c>
      <c r="G378" s="11">
        <v>133350</v>
      </c>
      <c r="H378" s="12">
        <v>114600</v>
      </c>
      <c r="I378" s="11">
        <v>95850</v>
      </c>
      <c r="J378" s="11">
        <v>82050</v>
      </c>
      <c r="K378" s="11">
        <v>68930</v>
      </c>
      <c r="L378" s="11">
        <v>55800</v>
      </c>
      <c r="M378" s="11">
        <v>42680</v>
      </c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6.5" customHeight="1">
      <c r="A379" s="10">
        <v>4520000</v>
      </c>
      <c r="B379" s="10">
        <v>4540000</v>
      </c>
      <c r="C379" s="11">
        <v>265650</v>
      </c>
      <c r="D379" s="11">
        <v>237250</v>
      </c>
      <c r="E379" s="11">
        <v>173430</v>
      </c>
      <c r="F379" s="11">
        <v>154680</v>
      </c>
      <c r="G379" s="11">
        <v>135930</v>
      </c>
      <c r="H379" s="12">
        <v>117180</v>
      </c>
      <c r="I379" s="11">
        <v>98430</v>
      </c>
      <c r="J379" s="11">
        <v>83860</v>
      </c>
      <c r="K379" s="11">
        <v>70730</v>
      </c>
      <c r="L379" s="11">
        <v>57610</v>
      </c>
      <c r="M379" s="11">
        <v>44480</v>
      </c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6.5" customHeight="1">
      <c r="A380" s="10">
        <v>4540000</v>
      </c>
      <c r="B380" s="10">
        <v>4560000</v>
      </c>
      <c r="C380" s="11">
        <v>268450</v>
      </c>
      <c r="D380" s="11">
        <v>240040</v>
      </c>
      <c r="E380" s="11">
        <v>176010</v>
      </c>
      <c r="F380" s="11">
        <v>157260</v>
      </c>
      <c r="G380" s="11">
        <v>138510</v>
      </c>
      <c r="H380" s="12">
        <v>119760</v>
      </c>
      <c r="I380" s="11">
        <v>101010</v>
      </c>
      <c r="J380" s="11">
        <v>85670</v>
      </c>
      <c r="K380" s="11">
        <v>72540</v>
      </c>
      <c r="L380" s="11">
        <v>59420</v>
      </c>
      <c r="M380" s="11">
        <v>46290</v>
      </c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6.5" customHeight="1">
      <c r="A381" s="10">
        <v>4560000</v>
      </c>
      <c r="B381" s="10">
        <v>4580000</v>
      </c>
      <c r="C381" s="11">
        <v>271260</v>
      </c>
      <c r="D381" s="11">
        <v>242830</v>
      </c>
      <c r="E381" s="11">
        <v>178590</v>
      </c>
      <c r="F381" s="11">
        <v>159840</v>
      </c>
      <c r="G381" s="11">
        <v>141090</v>
      </c>
      <c r="H381" s="12">
        <v>122340</v>
      </c>
      <c r="I381" s="11">
        <v>103590</v>
      </c>
      <c r="J381" s="11">
        <v>87470</v>
      </c>
      <c r="K381" s="11">
        <v>74350</v>
      </c>
      <c r="L381" s="11">
        <v>61220</v>
      </c>
      <c r="M381" s="11">
        <v>48100</v>
      </c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6.5" customHeight="1">
      <c r="A382" s="10">
        <v>4580000</v>
      </c>
      <c r="B382" s="10">
        <v>4600000</v>
      </c>
      <c r="C382" s="11">
        <v>276560</v>
      </c>
      <c r="D382" s="11">
        <v>248120</v>
      </c>
      <c r="E382" s="11">
        <v>183670</v>
      </c>
      <c r="F382" s="11">
        <v>164920</v>
      </c>
      <c r="G382" s="11">
        <v>146170</v>
      </c>
      <c r="H382" s="12">
        <v>127420</v>
      </c>
      <c r="I382" s="11">
        <v>108670</v>
      </c>
      <c r="J382" s="11">
        <v>89920</v>
      </c>
      <c r="K382" s="11">
        <v>76150</v>
      </c>
      <c r="L382" s="11">
        <v>63030</v>
      </c>
      <c r="M382" s="11">
        <v>49900</v>
      </c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6.5" customHeight="1">
      <c r="A383" s="10">
        <v>4600000</v>
      </c>
      <c r="B383" s="10">
        <v>4620000</v>
      </c>
      <c r="C383" s="11">
        <v>279370</v>
      </c>
      <c r="D383" s="11">
        <v>250910</v>
      </c>
      <c r="E383" s="11">
        <v>186250</v>
      </c>
      <c r="F383" s="11">
        <v>167500</v>
      </c>
      <c r="G383" s="11">
        <v>148750</v>
      </c>
      <c r="H383" s="12">
        <v>130000</v>
      </c>
      <c r="I383" s="11">
        <v>111250</v>
      </c>
      <c r="J383" s="11">
        <v>92500</v>
      </c>
      <c r="K383" s="11">
        <v>77960</v>
      </c>
      <c r="L383" s="11">
        <v>64830</v>
      </c>
      <c r="M383" s="11">
        <v>51710</v>
      </c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6.5" customHeight="1">
      <c r="A384" s="10">
        <v>4620000</v>
      </c>
      <c r="B384" s="10">
        <v>4640000</v>
      </c>
      <c r="C384" s="11">
        <v>282170</v>
      </c>
      <c r="D384" s="11">
        <v>253700</v>
      </c>
      <c r="E384" s="11">
        <v>188830</v>
      </c>
      <c r="F384" s="11">
        <v>170080</v>
      </c>
      <c r="G384" s="11">
        <v>151330</v>
      </c>
      <c r="H384" s="12">
        <v>132580</v>
      </c>
      <c r="I384" s="11">
        <v>113830</v>
      </c>
      <c r="J384" s="11">
        <v>95080</v>
      </c>
      <c r="K384" s="11">
        <v>79760</v>
      </c>
      <c r="L384" s="11">
        <v>66640</v>
      </c>
      <c r="M384" s="11">
        <v>53510</v>
      </c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6.5" customHeight="1">
      <c r="A385" s="10">
        <v>4640000</v>
      </c>
      <c r="B385" s="10">
        <v>4660000</v>
      </c>
      <c r="C385" s="11">
        <v>284980</v>
      </c>
      <c r="D385" s="11">
        <v>256490</v>
      </c>
      <c r="E385" s="11">
        <v>191410</v>
      </c>
      <c r="F385" s="11">
        <v>172660</v>
      </c>
      <c r="G385" s="11">
        <v>153910</v>
      </c>
      <c r="H385" s="12">
        <v>135160</v>
      </c>
      <c r="I385" s="11">
        <v>116410</v>
      </c>
      <c r="J385" s="11">
        <v>97660</v>
      </c>
      <c r="K385" s="11">
        <v>81570</v>
      </c>
      <c r="L385" s="11">
        <v>68450</v>
      </c>
      <c r="M385" s="11">
        <v>55320</v>
      </c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6.5" customHeight="1">
      <c r="A386" s="10">
        <v>4660000</v>
      </c>
      <c r="B386" s="10">
        <v>4680000</v>
      </c>
      <c r="C386" s="11">
        <v>287780</v>
      </c>
      <c r="D386" s="11">
        <v>259280</v>
      </c>
      <c r="E386" s="11">
        <v>193990</v>
      </c>
      <c r="F386" s="11">
        <v>175240</v>
      </c>
      <c r="G386" s="11">
        <v>156490</v>
      </c>
      <c r="H386" s="12">
        <v>137740</v>
      </c>
      <c r="I386" s="11">
        <v>118990</v>
      </c>
      <c r="J386" s="11">
        <v>100240</v>
      </c>
      <c r="K386" s="11">
        <v>83380</v>
      </c>
      <c r="L386" s="11">
        <v>70250</v>
      </c>
      <c r="M386" s="11">
        <v>57130</v>
      </c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6.5" customHeight="1">
      <c r="A387" s="10">
        <v>4680000</v>
      </c>
      <c r="B387" s="10">
        <v>4700000</v>
      </c>
      <c r="C387" s="11">
        <v>290590</v>
      </c>
      <c r="D387" s="11">
        <v>262070</v>
      </c>
      <c r="E387" s="11">
        <v>196570</v>
      </c>
      <c r="F387" s="11">
        <v>177820</v>
      </c>
      <c r="G387" s="11">
        <v>159070</v>
      </c>
      <c r="H387" s="12">
        <v>140320</v>
      </c>
      <c r="I387" s="11">
        <v>121570</v>
      </c>
      <c r="J387" s="11">
        <v>102820</v>
      </c>
      <c r="K387" s="11">
        <v>85180</v>
      </c>
      <c r="L387" s="11">
        <v>72060</v>
      </c>
      <c r="M387" s="11">
        <v>58930</v>
      </c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6.5" customHeight="1">
      <c r="A388" s="10">
        <v>4700000</v>
      </c>
      <c r="B388" s="10">
        <v>4720000</v>
      </c>
      <c r="C388" s="11">
        <v>293390</v>
      </c>
      <c r="D388" s="11">
        <v>264860</v>
      </c>
      <c r="E388" s="11">
        <v>199150</v>
      </c>
      <c r="F388" s="11">
        <v>180400</v>
      </c>
      <c r="G388" s="11">
        <v>161650</v>
      </c>
      <c r="H388" s="12">
        <v>142900</v>
      </c>
      <c r="I388" s="11">
        <v>124150</v>
      </c>
      <c r="J388" s="11">
        <v>105400</v>
      </c>
      <c r="K388" s="11">
        <v>86990</v>
      </c>
      <c r="L388" s="11">
        <v>73860</v>
      </c>
      <c r="M388" s="11">
        <v>60740</v>
      </c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6.5" customHeight="1">
      <c r="A389" s="10">
        <v>4720000</v>
      </c>
      <c r="B389" s="10">
        <v>4740000</v>
      </c>
      <c r="C389" s="11">
        <v>296200</v>
      </c>
      <c r="D389" s="11">
        <v>267650</v>
      </c>
      <c r="E389" s="11">
        <v>201730</v>
      </c>
      <c r="F389" s="11">
        <v>182980</v>
      </c>
      <c r="G389" s="11">
        <v>164230</v>
      </c>
      <c r="H389" s="12">
        <v>145480</v>
      </c>
      <c r="I389" s="11">
        <v>126730</v>
      </c>
      <c r="J389" s="11">
        <v>107980</v>
      </c>
      <c r="K389" s="11">
        <v>89230</v>
      </c>
      <c r="L389" s="11">
        <v>75670</v>
      </c>
      <c r="M389" s="11">
        <v>62540</v>
      </c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6.5" customHeight="1">
      <c r="A390" s="10">
        <v>4740000</v>
      </c>
      <c r="B390" s="10">
        <v>4760000</v>
      </c>
      <c r="C390" s="11">
        <v>299000</v>
      </c>
      <c r="D390" s="11">
        <v>270440</v>
      </c>
      <c r="E390" s="11">
        <v>204310</v>
      </c>
      <c r="F390" s="11">
        <v>185560</v>
      </c>
      <c r="G390" s="11">
        <v>166810</v>
      </c>
      <c r="H390" s="12">
        <v>148060</v>
      </c>
      <c r="I390" s="11">
        <v>129310</v>
      </c>
      <c r="J390" s="11">
        <v>110560</v>
      </c>
      <c r="K390" s="11">
        <v>91810</v>
      </c>
      <c r="L390" s="11">
        <v>77480</v>
      </c>
      <c r="M390" s="11">
        <v>64350</v>
      </c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6.5" customHeight="1">
      <c r="A391" s="10">
        <v>4760000</v>
      </c>
      <c r="B391" s="10">
        <v>4780000</v>
      </c>
      <c r="C391" s="11">
        <v>301810</v>
      </c>
      <c r="D391" s="11">
        <v>273230</v>
      </c>
      <c r="E391" s="11">
        <v>206890</v>
      </c>
      <c r="F391" s="11">
        <v>188140</v>
      </c>
      <c r="G391" s="11">
        <v>169390</v>
      </c>
      <c r="H391" s="12">
        <v>150640</v>
      </c>
      <c r="I391" s="11">
        <v>131890</v>
      </c>
      <c r="J391" s="11">
        <v>113140</v>
      </c>
      <c r="K391" s="11">
        <v>94390</v>
      </c>
      <c r="L391" s="11">
        <v>79280</v>
      </c>
      <c r="M391" s="11">
        <v>66160</v>
      </c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6.5" customHeight="1">
      <c r="A392" s="10">
        <v>4780000</v>
      </c>
      <c r="B392" s="10">
        <v>4800000</v>
      </c>
      <c r="C392" s="11">
        <v>304610</v>
      </c>
      <c r="D392" s="11">
        <v>276020</v>
      </c>
      <c r="E392" s="11">
        <v>209470</v>
      </c>
      <c r="F392" s="11">
        <v>190720</v>
      </c>
      <c r="G392" s="11">
        <v>171970</v>
      </c>
      <c r="H392" s="12">
        <v>153220</v>
      </c>
      <c r="I392" s="11">
        <v>134470</v>
      </c>
      <c r="J392" s="11">
        <v>115720</v>
      </c>
      <c r="K392" s="11">
        <v>96970</v>
      </c>
      <c r="L392" s="11">
        <v>81090</v>
      </c>
      <c r="M392" s="11">
        <v>67960</v>
      </c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6.5" customHeight="1">
      <c r="A393" s="10">
        <v>4800000</v>
      </c>
      <c r="B393" s="10">
        <v>4820000</v>
      </c>
      <c r="C393" s="11">
        <v>307420</v>
      </c>
      <c r="D393" s="11">
        <v>278810</v>
      </c>
      <c r="E393" s="11">
        <v>212050</v>
      </c>
      <c r="F393" s="11">
        <v>193300</v>
      </c>
      <c r="G393" s="11">
        <v>174550</v>
      </c>
      <c r="H393" s="12">
        <v>155800</v>
      </c>
      <c r="I393" s="11">
        <v>137050</v>
      </c>
      <c r="J393" s="11">
        <v>118300</v>
      </c>
      <c r="K393" s="11">
        <v>99550</v>
      </c>
      <c r="L393" s="11">
        <v>82890</v>
      </c>
      <c r="M393" s="11">
        <v>69770</v>
      </c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6.5" customHeight="1">
      <c r="A394" s="10">
        <v>4820000</v>
      </c>
      <c r="B394" s="10">
        <v>4840000</v>
      </c>
      <c r="C394" s="11">
        <v>310220</v>
      </c>
      <c r="D394" s="11">
        <v>281600</v>
      </c>
      <c r="E394" s="11">
        <v>214630</v>
      </c>
      <c r="F394" s="11">
        <v>195880</v>
      </c>
      <c r="G394" s="11">
        <v>177130</v>
      </c>
      <c r="H394" s="12">
        <v>158380</v>
      </c>
      <c r="I394" s="11">
        <v>139630</v>
      </c>
      <c r="J394" s="11">
        <v>120880</v>
      </c>
      <c r="K394" s="11">
        <v>102130</v>
      </c>
      <c r="L394" s="11">
        <v>84700</v>
      </c>
      <c r="M394" s="11">
        <v>71570</v>
      </c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6.5" customHeight="1">
      <c r="A395" s="10">
        <v>4840000</v>
      </c>
      <c r="B395" s="10">
        <v>4860000</v>
      </c>
      <c r="C395" s="11">
        <v>313030</v>
      </c>
      <c r="D395" s="11">
        <v>284390</v>
      </c>
      <c r="E395" s="11">
        <v>217210</v>
      </c>
      <c r="F395" s="11">
        <v>198460</v>
      </c>
      <c r="G395" s="11">
        <v>179710</v>
      </c>
      <c r="H395" s="12">
        <v>160960</v>
      </c>
      <c r="I395" s="11">
        <v>142210</v>
      </c>
      <c r="J395" s="11">
        <v>123460</v>
      </c>
      <c r="K395" s="11">
        <v>104710</v>
      </c>
      <c r="L395" s="11">
        <v>86510</v>
      </c>
      <c r="M395" s="11">
        <v>73380</v>
      </c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6.5" customHeight="1">
      <c r="A396" s="10">
        <v>4860000</v>
      </c>
      <c r="B396" s="10">
        <v>4880000</v>
      </c>
      <c r="C396" s="11">
        <v>315830</v>
      </c>
      <c r="D396" s="11">
        <v>287180</v>
      </c>
      <c r="E396" s="11">
        <v>219790</v>
      </c>
      <c r="F396" s="11">
        <v>201040</v>
      </c>
      <c r="G396" s="11">
        <v>182290</v>
      </c>
      <c r="H396" s="12">
        <v>163540</v>
      </c>
      <c r="I396" s="11">
        <v>144790</v>
      </c>
      <c r="J396" s="11">
        <v>126040</v>
      </c>
      <c r="K396" s="11">
        <v>107290</v>
      </c>
      <c r="L396" s="11">
        <v>88540</v>
      </c>
      <c r="M396" s="11">
        <v>75190</v>
      </c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6.5" customHeight="1">
      <c r="A397" s="10">
        <v>4880000</v>
      </c>
      <c r="B397" s="10">
        <v>4900000</v>
      </c>
      <c r="C397" s="11">
        <v>318640</v>
      </c>
      <c r="D397" s="11">
        <v>289970</v>
      </c>
      <c r="E397" s="11">
        <v>222370</v>
      </c>
      <c r="F397" s="11">
        <v>203620</v>
      </c>
      <c r="G397" s="11">
        <v>184870</v>
      </c>
      <c r="H397" s="12">
        <v>166120</v>
      </c>
      <c r="I397" s="11">
        <v>147370</v>
      </c>
      <c r="J397" s="11">
        <v>128620</v>
      </c>
      <c r="K397" s="11">
        <v>109870</v>
      </c>
      <c r="L397" s="11">
        <v>91120</v>
      </c>
      <c r="M397" s="11">
        <v>76990</v>
      </c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6.5" customHeight="1">
      <c r="A398" s="10">
        <v>4900000</v>
      </c>
      <c r="B398" s="10">
        <v>4920000</v>
      </c>
      <c r="C398" s="11">
        <v>321440</v>
      </c>
      <c r="D398" s="11">
        <v>292760</v>
      </c>
      <c r="E398" s="11">
        <v>224950</v>
      </c>
      <c r="F398" s="11">
        <v>206200</v>
      </c>
      <c r="G398" s="11">
        <v>187450</v>
      </c>
      <c r="H398" s="12">
        <v>168700</v>
      </c>
      <c r="I398" s="11">
        <v>149950</v>
      </c>
      <c r="J398" s="11">
        <v>131200</v>
      </c>
      <c r="K398" s="11">
        <v>112450</v>
      </c>
      <c r="L398" s="11">
        <v>93700</v>
      </c>
      <c r="M398" s="11">
        <v>78800</v>
      </c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6.5" customHeight="1">
      <c r="A399" s="10">
        <v>4920000</v>
      </c>
      <c r="B399" s="10">
        <v>4940000</v>
      </c>
      <c r="C399" s="11">
        <v>324250</v>
      </c>
      <c r="D399" s="11">
        <v>295550</v>
      </c>
      <c r="E399" s="11">
        <v>227530</v>
      </c>
      <c r="F399" s="11">
        <v>208780</v>
      </c>
      <c r="G399" s="11">
        <v>190030</v>
      </c>
      <c r="H399" s="12">
        <v>171280</v>
      </c>
      <c r="I399" s="11">
        <v>152530</v>
      </c>
      <c r="J399" s="11">
        <v>133780</v>
      </c>
      <c r="K399" s="11">
        <v>115030</v>
      </c>
      <c r="L399" s="11">
        <v>96280</v>
      </c>
      <c r="M399" s="11">
        <v>80600</v>
      </c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6.5" customHeight="1">
      <c r="A400" s="10">
        <v>4940000</v>
      </c>
      <c r="B400" s="10">
        <v>4960000</v>
      </c>
      <c r="C400" s="11">
        <v>327050</v>
      </c>
      <c r="D400" s="11">
        <v>298340</v>
      </c>
      <c r="E400" s="11">
        <v>230110</v>
      </c>
      <c r="F400" s="11">
        <v>211360</v>
      </c>
      <c r="G400" s="11">
        <v>192610</v>
      </c>
      <c r="H400" s="12">
        <v>173860</v>
      </c>
      <c r="I400" s="11">
        <v>155110</v>
      </c>
      <c r="J400" s="11">
        <v>136360</v>
      </c>
      <c r="K400" s="11">
        <v>117610</v>
      </c>
      <c r="L400" s="11">
        <v>98860</v>
      </c>
      <c r="M400" s="11">
        <v>82410</v>
      </c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6.5" customHeight="1">
      <c r="A401" s="10">
        <v>4960000</v>
      </c>
      <c r="B401" s="10">
        <v>4980000</v>
      </c>
      <c r="C401" s="11">
        <v>329860</v>
      </c>
      <c r="D401" s="11">
        <v>301130</v>
      </c>
      <c r="E401" s="11">
        <v>232690</v>
      </c>
      <c r="F401" s="11">
        <v>213940</v>
      </c>
      <c r="G401" s="11">
        <v>195190</v>
      </c>
      <c r="H401" s="12">
        <v>176440</v>
      </c>
      <c r="I401" s="11">
        <v>157690</v>
      </c>
      <c r="J401" s="11">
        <v>138940</v>
      </c>
      <c r="K401" s="11">
        <v>120190</v>
      </c>
      <c r="L401" s="11">
        <v>101440</v>
      </c>
      <c r="M401" s="11">
        <v>84220</v>
      </c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6.5" customHeight="1">
      <c r="A402" s="10">
        <v>4980000</v>
      </c>
      <c r="B402" s="10">
        <v>5000000</v>
      </c>
      <c r="C402" s="11">
        <v>332660</v>
      </c>
      <c r="D402" s="11">
        <v>303920</v>
      </c>
      <c r="E402" s="11">
        <v>235270</v>
      </c>
      <c r="F402" s="11">
        <v>216520</v>
      </c>
      <c r="G402" s="11">
        <v>197770</v>
      </c>
      <c r="H402" s="12">
        <v>179020</v>
      </c>
      <c r="I402" s="11">
        <v>160270</v>
      </c>
      <c r="J402" s="11">
        <v>141520</v>
      </c>
      <c r="K402" s="11">
        <v>122770</v>
      </c>
      <c r="L402" s="11">
        <v>104020</v>
      </c>
      <c r="M402" s="11">
        <v>86020</v>
      </c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6.5" customHeight="1">
      <c r="A403" s="10">
        <v>5000000</v>
      </c>
      <c r="B403" s="10">
        <v>5020000</v>
      </c>
      <c r="C403" s="11">
        <v>335470</v>
      </c>
      <c r="D403" s="11">
        <v>306710</v>
      </c>
      <c r="E403" s="11">
        <v>237850</v>
      </c>
      <c r="F403" s="11">
        <v>219100</v>
      </c>
      <c r="G403" s="11">
        <v>200350</v>
      </c>
      <c r="H403" s="12">
        <v>181600</v>
      </c>
      <c r="I403" s="11">
        <v>162850</v>
      </c>
      <c r="J403" s="11">
        <v>144100</v>
      </c>
      <c r="K403" s="11">
        <v>125350</v>
      </c>
      <c r="L403" s="11">
        <v>106600</v>
      </c>
      <c r="M403" s="11">
        <v>87850</v>
      </c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6.5" customHeight="1">
      <c r="A404" s="10">
        <v>5020000</v>
      </c>
      <c r="B404" s="10">
        <v>5040000</v>
      </c>
      <c r="C404" s="11">
        <v>338270</v>
      </c>
      <c r="D404" s="11">
        <v>309500</v>
      </c>
      <c r="E404" s="11">
        <v>240430</v>
      </c>
      <c r="F404" s="11">
        <v>221680</v>
      </c>
      <c r="G404" s="11">
        <v>202930</v>
      </c>
      <c r="H404" s="12">
        <v>184180</v>
      </c>
      <c r="I404" s="11">
        <v>165430</v>
      </c>
      <c r="J404" s="11">
        <v>146680</v>
      </c>
      <c r="K404" s="11">
        <v>127930</v>
      </c>
      <c r="L404" s="11">
        <v>109180</v>
      </c>
      <c r="M404" s="11">
        <v>90430</v>
      </c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6.5" customHeight="1">
      <c r="A405" s="10">
        <v>5040000</v>
      </c>
      <c r="B405" s="10">
        <v>5060000</v>
      </c>
      <c r="C405" s="11">
        <v>341080</v>
      </c>
      <c r="D405" s="11">
        <v>312290</v>
      </c>
      <c r="E405" s="11">
        <v>243010</v>
      </c>
      <c r="F405" s="11">
        <v>224260</v>
      </c>
      <c r="G405" s="11">
        <v>205510</v>
      </c>
      <c r="H405" s="12">
        <v>186760</v>
      </c>
      <c r="I405" s="11">
        <v>168010</v>
      </c>
      <c r="J405" s="11">
        <v>149260</v>
      </c>
      <c r="K405" s="11">
        <v>130510</v>
      </c>
      <c r="L405" s="11">
        <v>111760</v>
      </c>
      <c r="M405" s="11">
        <v>93010</v>
      </c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6.5" customHeight="1">
      <c r="A406" s="10">
        <v>5060000</v>
      </c>
      <c r="B406" s="10">
        <v>5080000</v>
      </c>
      <c r="C406" s="11">
        <v>343880</v>
      </c>
      <c r="D406" s="11">
        <v>315080</v>
      </c>
      <c r="E406" s="11">
        <v>245590</v>
      </c>
      <c r="F406" s="11">
        <v>226840</v>
      </c>
      <c r="G406" s="11">
        <v>208090</v>
      </c>
      <c r="H406" s="12">
        <v>189340</v>
      </c>
      <c r="I406" s="11">
        <v>170590</v>
      </c>
      <c r="J406" s="11">
        <v>151840</v>
      </c>
      <c r="K406" s="11">
        <v>133090</v>
      </c>
      <c r="L406" s="11">
        <v>114340</v>
      </c>
      <c r="M406" s="11">
        <v>95590</v>
      </c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6.5" customHeight="1">
      <c r="A407" s="10">
        <v>5080000</v>
      </c>
      <c r="B407" s="10">
        <v>5100000</v>
      </c>
      <c r="C407" s="11">
        <v>346690</v>
      </c>
      <c r="D407" s="11">
        <v>317870</v>
      </c>
      <c r="E407" s="11">
        <v>248170</v>
      </c>
      <c r="F407" s="11">
        <v>229420</v>
      </c>
      <c r="G407" s="11">
        <v>210670</v>
      </c>
      <c r="H407" s="12">
        <v>191920</v>
      </c>
      <c r="I407" s="11">
        <v>173170</v>
      </c>
      <c r="J407" s="11">
        <v>154420</v>
      </c>
      <c r="K407" s="11">
        <v>135670</v>
      </c>
      <c r="L407" s="11">
        <v>116920</v>
      </c>
      <c r="M407" s="11">
        <v>98170</v>
      </c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6.5" customHeight="1">
      <c r="A408" s="10">
        <v>5100000</v>
      </c>
      <c r="B408" s="10">
        <v>5120000</v>
      </c>
      <c r="C408" s="11">
        <v>349490</v>
      </c>
      <c r="D408" s="11">
        <v>320660</v>
      </c>
      <c r="E408" s="11">
        <v>250750</v>
      </c>
      <c r="F408" s="11">
        <v>232000</v>
      </c>
      <c r="G408" s="11">
        <v>213250</v>
      </c>
      <c r="H408" s="12">
        <v>194500</v>
      </c>
      <c r="I408" s="11">
        <v>175750</v>
      </c>
      <c r="J408" s="11">
        <v>157000</v>
      </c>
      <c r="K408" s="11">
        <v>138250</v>
      </c>
      <c r="L408" s="11">
        <v>119500</v>
      </c>
      <c r="M408" s="11">
        <v>100750</v>
      </c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6.5" customHeight="1">
      <c r="A409" s="10">
        <v>5120000</v>
      </c>
      <c r="B409" s="10">
        <v>5140000</v>
      </c>
      <c r="C409" s="11">
        <v>352300</v>
      </c>
      <c r="D409" s="11">
        <v>323450</v>
      </c>
      <c r="E409" s="11">
        <v>253330</v>
      </c>
      <c r="F409" s="11">
        <v>234580</v>
      </c>
      <c r="G409" s="11">
        <v>215830</v>
      </c>
      <c r="H409" s="12">
        <v>197080</v>
      </c>
      <c r="I409" s="11">
        <v>178330</v>
      </c>
      <c r="J409" s="11">
        <v>159580</v>
      </c>
      <c r="K409" s="11">
        <v>140830</v>
      </c>
      <c r="L409" s="11">
        <v>122080</v>
      </c>
      <c r="M409" s="11">
        <v>103330</v>
      </c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6.5" customHeight="1">
      <c r="A410" s="10">
        <v>5140000</v>
      </c>
      <c r="B410" s="10">
        <v>5160000</v>
      </c>
      <c r="C410" s="11">
        <v>355100</v>
      </c>
      <c r="D410" s="11">
        <v>326240</v>
      </c>
      <c r="E410" s="11">
        <v>255910</v>
      </c>
      <c r="F410" s="11">
        <v>237160</v>
      </c>
      <c r="G410" s="11">
        <v>218410</v>
      </c>
      <c r="H410" s="12">
        <v>199660</v>
      </c>
      <c r="I410" s="11">
        <v>180910</v>
      </c>
      <c r="J410" s="11">
        <v>162160</v>
      </c>
      <c r="K410" s="11">
        <v>143410</v>
      </c>
      <c r="L410" s="11">
        <v>124660</v>
      </c>
      <c r="M410" s="11">
        <v>105910</v>
      </c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6.5" customHeight="1">
      <c r="A411" s="10">
        <v>5160000</v>
      </c>
      <c r="B411" s="10">
        <v>5180000</v>
      </c>
      <c r="C411" s="11">
        <v>357910</v>
      </c>
      <c r="D411" s="11">
        <v>329030</v>
      </c>
      <c r="E411" s="11">
        <v>258490</v>
      </c>
      <c r="F411" s="11">
        <v>239740</v>
      </c>
      <c r="G411" s="11">
        <v>220990</v>
      </c>
      <c r="H411" s="12">
        <v>202240</v>
      </c>
      <c r="I411" s="11">
        <v>183490</v>
      </c>
      <c r="J411" s="11">
        <v>164740</v>
      </c>
      <c r="K411" s="11">
        <v>145990</v>
      </c>
      <c r="L411" s="11">
        <v>127240</v>
      </c>
      <c r="M411" s="11">
        <v>108490</v>
      </c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6.5" customHeight="1">
      <c r="A412" s="10">
        <v>5180000</v>
      </c>
      <c r="B412" s="10">
        <v>5200000</v>
      </c>
      <c r="C412" s="11">
        <v>360710</v>
      </c>
      <c r="D412" s="11">
        <v>331820</v>
      </c>
      <c r="E412" s="11">
        <v>261070</v>
      </c>
      <c r="F412" s="11">
        <v>242320</v>
      </c>
      <c r="G412" s="11">
        <v>223570</v>
      </c>
      <c r="H412" s="12">
        <v>204820</v>
      </c>
      <c r="I412" s="11">
        <v>186070</v>
      </c>
      <c r="J412" s="11">
        <v>167320</v>
      </c>
      <c r="K412" s="11">
        <v>148570</v>
      </c>
      <c r="L412" s="11">
        <v>129820</v>
      </c>
      <c r="M412" s="11">
        <v>111070</v>
      </c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6.5" customHeight="1">
      <c r="A413" s="10">
        <v>5200000</v>
      </c>
      <c r="B413" s="10">
        <v>5220000</v>
      </c>
      <c r="C413" s="11">
        <v>363520</v>
      </c>
      <c r="D413" s="11">
        <v>334610</v>
      </c>
      <c r="E413" s="11">
        <v>263650</v>
      </c>
      <c r="F413" s="11">
        <v>244900</v>
      </c>
      <c r="G413" s="11">
        <v>226150</v>
      </c>
      <c r="H413" s="12">
        <v>207400</v>
      </c>
      <c r="I413" s="11">
        <v>188650</v>
      </c>
      <c r="J413" s="11">
        <v>169900</v>
      </c>
      <c r="K413" s="11">
        <v>151150</v>
      </c>
      <c r="L413" s="11">
        <v>132400</v>
      </c>
      <c r="M413" s="11">
        <v>113650</v>
      </c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6.5" customHeight="1">
      <c r="A414" s="10">
        <v>5220000</v>
      </c>
      <c r="B414" s="10">
        <v>5240000</v>
      </c>
      <c r="C414" s="11">
        <v>366320</v>
      </c>
      <c r="D414" s="11">
        <v>337400</v>
      </c>
      <c r="E414" s="11">
        <v>266230</v>
      </c>
      <c r="F414" s="11">
        <v>247480</v>
      </c>
      <c r="G414" s="11">
        <v>228730</v>
      </c>
      <c r="H414" s="12">
        <v>209980</v>
      </c>
      <c r="I414" s="11">
        <v>191230</v>
      </c>
      <c r="J414" s="11">
        <v>172480</v>
      </c>
      <c r="K414" s="11">
        <v>153730</v>
      </c>
      <c r="L414" s="11">
        <v>134980</v>
      </c>
      <c r="M414" s="11">
        <v>116230</v>
      </c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6.5" customHeight="1">
      <c r="A415" s="10">
        <v>5240000</v>
      </c>
      <c r="B415" s="10">
        <v>5260000</v>
      </c>
      <c r="C415" s="11">
        <v>369130</v>
      </c>
      <c r="D415" s="11">
        <v>340190</v>
      </c>
      <c r="E415" s="11">
        <v>268810</v>
      </c>
      <c r="F415" s="11">
        <v>250060</v>
      </c>
      <c r="G415" s="11">
        <v>231310</v>
      </c>
      <c r="H415" s="12">
        <v>212560</v>
      </c>
      <c r="I415" s="11">
        <v>193810</v>
      </c>
      <c r="J415" s="11">
        <v>175060</v>
      </c>
      <c r="K415" s="11">
        <v>156310</v>
      </c>
      <c r="L415" s="11">
        <v>137560</v>
      </c>
      <c r="M415" s="11">
        <v>118810</v>
      </c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6.5" customHeight="1">
      <c r="A416" s="10">
        <v>5260000</v>
      </c>
      <c r="B416" s="10">
        <v>5280000</v>
      </c>
      <c r="C416" s="11">
        <v>371930</v>
      </c>
      <c r="D416" s="11">
        <v>342980</v>
      </c>
      <c r="E416" s="11">
        <v>271390</v>
      </c>
      <c r="F416" s="11">
        <v>252640</v>
      </c>
      <c r="G416" s="11">
        <v>233890</v>
      </c>
      <c r="H416" s="12">
        <v>215140</v>
      </c>
      <c r="I416" s="11">
        <v>196390</v>
      </c>
      <c r="J416" s="11">
        <v>177640</v>
      </c>
      <c r="K416" s="11">
        <v>158890</v>
      </c>
      <c r="L416" s="11">
        <v>140140</v>
      </c>
      <c r="M416" s="11">
        <v>121390</v>
      </c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6.5" customHeight="1">
      <c r="A417" s="10">
        <v>5280000</v>
      </c>
      <c r="B417" s="10">
        <v>5300000</v>
      </c>
      <c r="C417" s="11">
        <v>374740</v>
      </c>
      <c r="D417" s="11">
        <v>345770</v>
      </c>
      <c r="E417" s="11">
        <v>273970</v>
      </c>
      <c r="F417" s="11">
        <v>255220</v>
      </c>
      <c r="G417" s="11">
        <v>236470</v>
      </c>
      <c r="H417" s="12">
        <v>217720</v>
      </c>
      <c r="I417" s="11">
        <v>198970</v>
      </c>
      <c r="J417" s="11">
        <v>180220</v>
      </c>
      <c r="K417" s="11">
        <v>161470</v>
      </c>
      <c r="L417" s="11">
        <v>142720</v>
      </c>
      <c r="M417" s="11">
        <v>123970</v>
      </c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6.5" customHeight="1">
      <c r="A418" s="10">
        <v>5300000</v>
      </c>
      <c r="B418" s="10">
        <v>5320000</v>
      </c>
      <c r="C418" s="11">
        <v>377540</v>
      </c>
      <c r="D418" s="11">
        <v>348560</v>
      </c>
      <c r="E418" s="11">
        <v>276550</v>
      </c>
      <c r="F418" s="11">
        <v>257800</v>
      </c>
      <c r="G418" s="11">
        <v>239050</v>
      </c>
      <c r="H418" s="12">
        <v>220300</v>
      </c>
      <c r="I418" s="11">
        <v>201550</v>
      </c>
      <c r="J418" s="11">
        <v>182800</v>
      </c>
      <c r="K418" s="11">
        <v>164050</v>
      </c>
      <c r="L418" s="11">
        <v>145300</v>
      </c>
      <c r="M418" s="11">
        <v>126550</v>
      </c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6.5" customHeight="1">
      <c r="A419" s="10">
        <v>5320000</v>
      </c>
      <c r="B419" s="10">
        <v>5340000</v>
      </c>
      <c r="C419" s="11">
        <v>380350</v>
      </c>
      <c r="D419" s="11">
        <v>351350</v>
      </c>
      <c r="E419" s="11">
        <v>279130</v>
      </c>
      <c r="F419" s="11">
        <v>260380</v>
      </c>
      <c r="G419" s="11">
        <v>241630</v>
      </c>
      <c r="H419" s="12">
        <v>222880</v>
      </c>
      <c r="I419" s="11">
        <v>204130</v>
      </c>
      <c r="J419" s="11">
        <v>185380</v>
      </c>
      <c r="K419" s="11">
        <v>166630</v>
      </c>
      <c r="L419" s="11">
        <v>147880</v>
      </c>
      <c r="M419" s="11">
        <v>129130</v>
      </c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6.5" customHeight="1">
      <c r="A420" s="10">
        <v>5340000</v>
      </c>
      <c r="B420" s="10">
        <v>5360000</v>
      </c>
      <c r="C420" s="11">
        <v>383150</v>
      </c>
      <c r="D420" s="11">
        <v>354140</v>
      </c>
      <c r="E420" s="11">
        <v>281710</v>
      </c>
      <c r="F420" s="11">
        <v>262960</v>
      </c>
      <c r="G420" s="11">
        <v>244210</v>
      </c>
      <c r="H420" s="12">
        <v>225460</v>
      </c>
      <c r="I420" s="11">
        <v>206710</v>
      </c>
      <c r="J420" s="11">
        <v>187960</v>
      </c>
      <c r="K420" s="11">
        <v>169210</v>
      </c>
      <c r="L420" s="11">
        <v>150460</v>
      </c>
      <c r="M420" s="11">
        <v>131710</v>
      </c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6.5" customHeight="1">
      <c r="A421" s="10">
        <v>5360000</v>
      </c>
      <c r="B421" s="10">
        <v>5380000</v>
      </c>
      <c r="C421" s="11">
        <v>385960</v>
      </c>
      <c r="D421" s="11">
        <v>356930</v>
      </c>
      <c r="E421" s="11">
        <v>284290</v>
      </c>
      <c r="F421" s="11">
        <v>265540</v>
      </c>
      <c r="G421" s="11">
        <v>246790</v>
      </c>
      <c r="H421" s="12">
        <v>228040</v>
      </c>
      <c r="I421" s="11">
        <v>209290</v>
      </c>
      <c r="J421" s="11">
        <v>190540</v>
      </c>
      <c r="K421" s="11">
        <v>171790</v>
      </c>
      <c r="L421" s="11">
        <v>153040</v>
      </c>
      <c r="M421" s="11">
        <v>134290</v>
      </c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6.5" customHeight="1">
      <c r="A422" s="10">
        <v>5380000</v>
      </c>
      <c r="B422" s="10">
        <v>5400000</v>
      </c>
      <c r="C422" s="11">
        <v>388760</v>
      </c>
      <c r="D422" s="11">
        <v>359720</v>
      </c>
      <c r="E422" s="11">
        <v>286870</v>
      </c>
      <c r="F422" s="11">
        <v>268120</v>
      </c>
      <c r="G422" s="11">
        <v>249370</v>
      </c>
      <c r="H422" s="12">
        <v>230620</v>
      </c>
      <c r="I422" s="11">
        <v>211870</v>
      </c>
      <c r="J422" s="11">
        <v>193120</v>
      </c>
      <c r="K422" s="11">
        <v>174370</v>
      </c>
      <c r="L422" s="11">
        <v>155620</v>
      </c>
      <c r="M422" s="11">
        <v>136870</v>
      </c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6.5" customHeight="1">
      <c r="A423" s="10">
        <v>5400000</v>
      </c>
      <c r="B423" s="10">
        <v>5420000</v>
      </c>
      <c r="C423" s="11">
        <v>391570</v>
      </c>
      <c r="D423" s="11">
        <v>362510</v>
      </c>
      <c r="E423" s="11">
        <v>289450</v>
      </c>
      <c r="F423" s="11">
        <v>270700</v>
      </c>
      <c r="G423" s="11">
        <v>251950</v>
      </c>
      <c r="H423" s="12">
        <v>233200</v>
      </c>
      <c r="I423" s="11">
        <v>214450</v>
      </c>
      <c r="J423" s="11">
        <v>195700</v>
      </c>
      <c r="K423" s="11">
        <v>176950</v>
      </c>
      <c r="L423" s="11">
        <v>158200</v>
      </c>
      <c r="M423" s="11">
        <v>139450</v>
      </c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6.5" customHeight="1">
      <c r="A424" s="10">
        <v>5420000</v>
      </c>
      <c r="B424" s="10">
        <v>5440000</v>
      </c>
      <c r="C424" s="11">
        <v>394370</v>
      </c>
      <c r="D424" s="11">
        <v>365300</v>
      </c>
      <c r="E424" s="11">
        <v>292030</v>
      </c>
      <c r="F424" s="11">
        <v>273280</v>
      </c>
      <c r="G424" s="11">
        <v>254530</v>
      </c>
      <c r="H424" s="12">
        <v>235780</v>
      </c>
      <c r="I424" s="11">
        <v>217030</v>
      </c>
      <c r="J424" s="11">
        <v>198280</v>
      </c>
      <c r="K424" s="11">
        <v>179530</v>
      </c>
      <c r="L424" s="11">
        <v>160780</v>
      </c>
      <c r="M424" s="11">
        <v>142030</v>
      </c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6.5" customHeight="1">
      <c r="A425" s="10">
        <v>5440000</v>
      </c>
      <c r="B425" s="10">
        <v>5460000</v>
      </c>
      <c r="C425" s="11">
        <v>397180</v>
      </c>
      <c r="D425" s="11">
        <v>368090</v>
      </c>
      <c r="E425" s="11">
        <v>294610</v>
      </c>
      <c r="F425" s="11">
        <v>275860</v>
      </c>
      <c r="G425" s="11">
        <v>257110</v>
      </c>
      <c r="H425" s="12">
        <v>238360</v>
      </c>
      <c r="I425" s="11">
        <v>219610</v>
      </c>
      <c r="J425" s="11">
        <v>200860</v>
      </c>
      <c r="K425" s="11">
        <v>182110</v>
      </c>
      <c r="L425" s="11">
        <v>163360</v>
      </c>
      <c r="M425" s="11">
        <v>144610</v>
      </c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6.5" customHeight="1">
      <c r="A426" s="10">
        <v>5460000</v>
      </c>
      <c r="B426" s="10">
        <v>5480000</v>
      </c>
      <c r="C426" s="11">
        <v>399980</v>
      </c>
      <c r="D426" s="11">
        <v>370880</v>
      </c>
      <c r="E426" s="11">
        <v>297190</v>
      </c>
      <c r="F426" s="11">
        <v>278440</v>
      </c>
      <c r="G426" s="11">
        <v>259690</v>
      </c>
      <c r="H426" s="12">
        <v>240940</v>
      </c>
      <c r="I426" s="11">
        <v>222190</v>
      </c>
      <c r="J426" s="11">
        <v>203440</v>
      </c>
      <c r="K426" s="11">
        <v>184690</v>
      </c>
      <c r="L426" s="11">
        <v>165940</v>
      </c>
      <c r="M426" s="11">
        <v>147190</v>
      </c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6.5" customHeight="1">
      <c r="A427" s="10">
        <v>5480000</v>
      </c>
      <c r="B427" s="10">
        <v>5500000</v>
      </c>
      <c r="C427" s="11">
        <v>402790</v>
      </c>
      <c r="D427" s="11">
        <v>373670</v>
      </c>
      <c r="E427" s="11">
        <v>299770</v>
      </c>
      <c r="F427" s="11">
        <v>281020</v>
      </c>
      <c r="G427" s="11">
        <v>262270</v>
      </c>
      <c r="H427" s="12">
        <v>243520</v>
      </c>
      <c r="I427" s="11">
        <v>224770</v>
      </c>
      <c r="J427" s="11">
        <v>206020</v>
      </c>
      <c r="K427" s="11">
        <v>187270</v>
      </c>
      <c r="L427" s="11">
        <v>168520</v>
      </c>
      <c r="M427" s="11">
        <v>149770</v>
      </c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6.5" customHeight="1">
      <c r="A428" s="10">
        <v>5500000</v>
      </c>
      <c r="B428" s="10">
        <v>5520000</v>
      </c>
      <c r="C428" s="11">
        <v>405590</v>
      </c>
      <c r="D428" s="11">
        <v>376460</v>
      </c>
      <c r="E428" s="11">
        <v>302350</v>
      </c>
      <c r="F428" s="11">
        <v>283600</v>
      </c>
      <c r="G428" s="11">
        <v>264850</v>
      </c>
      <c r="H428" s="12">
        <v>246100</v>
      </c>
      <c r="I428" s="11">
        <v>227350</v>
      </c>
      <c r="J428" s="11">
        <v>208600</v>
      </c>
      <c r="K428" s="11">
        <v>189850</v>
      </c>
      <c r="L428" s="11">
        <v>171100</v>
      </c>
      <c r="M428" s="11">
        <v>152350</v>
      </c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6.5" customHeight="1">
      <c r="A429" s="10">
        <v>5520000</v>
      </c>
      <c r="B429" s="10">
        <v>5540000</v>
      </c>
      <c r="C429" s="11">
        <v>408400</v>
      </c>
      <c r="D429" s="11">
        <v>379250</v>
      </c>
      <c r="E429" s="11">
        <v>304930</v>
      </c>
      <c r="F429" s="11">
        <v>286180</v>
      </c>
      <c r="G429" s="11">
        <v>267430</v>
      </c>
      <c r="H429" s="12">
        <v>248680</v>
      </c>
      <c r="I429" s="11">
        <v>229930</v>
      </c>
      <c r="J429" s="11">
        <v>211180</v>
      </c>
      <c r="K429" s="11">
        <v>192430</v>
      </c>
      <c r="L429" s="11">
        <v>173680</v>
      </c>
      <c r="M429" s="11">
        <v>154930</v>
      </c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6.5" customHeight="1">
      <c r="A430" s="10">
        <v>5540000</v>
      </c>
      <c r="B430" s="10">
        <v>5560000</v>
      </c>
      <c r="C430" s="11">
        <v>411200</v>
      </c>
      <c r="D430" s="11">
        <v>382040</v>
      </c>
      <c r="E430" s="11">
        <v>307510</v>
      </c>
      <c r="F430" s="11">
        <v>288760</v>
      </c>
      <c r="G430" s="11">
        <v>270010</v>
      </c>
      <c r="H430" s="12">
        <v>251260</v>
      </c>
      <c r="I430" s="11">
        <v>232510</v>
      </c>
      <c r="J430" s="11">
        <v>213760</v>
      </c>
      <c r="K430" s="11">
        <v>195010</v>
      </c>
      <c r="L430" s="11">
        <v>176260</v>
      </c>
      <c r="M430" s="11">
        <v>157510</v>
      </c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6.5" customHeight="1">
      <c r="A431" s="10">
        <v>5560000</v>
      </c>
      <c r="B431" s="10">
        <v>5580000</v>
      </c>
      <c r="C431" s="11">
        <v>414010</v>
      </c>
      <c r="D431" s="11">
        <v>384830</v>
      </c>
      <c r="E431" s="11">
        <v>310090</v>
      </c>
      <c r="F431" s="11">
        <v>291340</v>
      </c>
      <c r="G431" s="11">
        <v>272590</v>
      </c>
      <c r="H431" s="12">
        <v>253840</v>
      </c>
      <c r="I431" s="11">
        <v>235090</v>
      </c>
      <c r="J431" s="11">
        <v>216340</v>
      </c>
      <c r="K431" s="11">
        <v>197590</v>
      </c>
      <c r="L431" s="11">
        <v>178840</v>
      </c>
      <c r="M431" s="11">
        <v>160090</v>
      </c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6.5" customHeight="1">
      <c r="A432" s="10">
        <v>5580000</v>
      </c>
      <c r="B432" s="10">
        <v>5600000</v>
      </c>
      <c r="C432" s="11">
        <v>416810</v>
      </c>
      <c r="D432" s="11">
        <v>387620</v>
      </c>
      <c r="E432" s="11">
        <v>312670</v>
      </c>
      <c r="F432" s="11">
        <v>293920</v>
      </c>
      <c r="G432" s="11">
        <v>275170</v>
      </c>
      <c r="H432" s="12">
        <v>256420</v>
      </c>
      <c r="I432" s="11">
        <v>237670</v>
      </c>
      <c r="J432" s="11">
        <v>218920</v>
      </c>
      <c r="K432" s="11">
        <v>200170</v>
      </c>
      <c r="L432" s="11">
        <v>181420</v>
      </c>
      <c r="M432" s="11">
        <v>162670</v>
      </c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6.5" customHeight="1">
      <c r="A433" s="10">
        <v>5600000</v>
      </c>
      <c r="B433" s="10">
        <v>5620000</v>
      </c>
      <c r="C433" s="11">
        <v>419620</v>
      </c>
      <c r="D433" s="11">
        <v>390410</v>
      </c>
      <c r="E433" s="11">
        <v>315250</v>
      </c>
      <c r="F433" s="11">
        <v>296500</v>
      </c>
      <c r="G433" s="11">
        <v>277750</v>
      </c>
      <c r="H433" s="12">
        <v>259000</v>
      </c>
      <c r="I433" s="11">
        <v>240250</v>
      </c>
      <c r="J433" s="11">
        <v>221500</v>
      </c>
      <c r="K433" s="11">
        <v>202750</v>
      </c>
      <c r="L433" s="11">
        <v>184000</v>
      </c>
      <c r="M433" s="11">
        <v>165250</v>
      </c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6.5" customHeight="1">
      <c r="A434" s="10">
        <v>5620000</v>
      </c>
      <c r="B434" s="10">
        <v>5640000</v>
      </c>
      <c r="C434" s="11">
        <v>422420</v>
      </c>
      <c r="D434" s="11">
        <v>393200</v>
      </c>
      <c r="E434" s="11">
        <v>317830</v>
      </c>
      <c r="F434" s="11">
        <v>299080</v>
      </c>
      <c r="G434" s="11">
        <v>280330</v>
      </c>
      <c r="H434" s="12">
        <v>261580</v>
      </c>
      <c r="I434" s="11">
        <v>242830</v>
      </c>
      <c r="J434" s="11">
        <v>224080</v>
      </c>
      <c r="K434" s="11">
        <v>205330</v>
      </c>
      <c r="L434" s="11">
        <v>186580</v>
      </c>
      <c r="M434" s="11">
        <v>167830</v>
      </c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6.5" customHeight="1">
      <c r="A435" s="10">
        <v>5640000</v>
      </c>
      <c r="B435" s="10">
        <v>5660000</v>
      </c>
      <c r="C435" s="11">
        <v>425230</v>
      </c>
      <c r="D435" s="11">
        <v>395990</v>
      </c>
      <c r="E435" s="11">
        <v>320410</v>
      </c>
      <c r="F435" s="11">
        <v>301660</v>
      </c>
      <c r="G435" s="11">
        <v>282910</v>
      </c>
      <c r="H435" s="12">
        <v>264160</v>
      </c>
      <c r="I435" s="11">
        <v>245410</v>
      </c>
      <c r="J435" s="11">
        <v>226660</v>
      </c>
      <c r="K435" s="11">
        <v>207910</v>
      </c>
      <c r="L435" s="11">
        <v>189160</v>
      </c>
      <c r="M435" s="11">
        <v>170410</v>
      </c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6.5" customHeight="1">
      <c r="A436" s="10">
        <v>5660000</v>
      </c>
      <c r="B436" s="10">
        <v>5680000</v>
      </c>
      <c r="C436" s="11">
        <v>428030</v>
      </c>
      <c r="D436" s="11">
        <v>398780</v>
      </c>
      <c r="E436" s="11">
        <v>322990</v>
      </c>
      <c r="F436" s="11">
        <v>304240</v>
      </c>
      <c r="G436" s="11">
        <v>285490</v>
      </c>
      <c r="H436" s="12">
        <v>266740</v>
      </c>
      <c r="I436" s="11">
        <v>247990</v>
      </c>
      <c r="J436" s="11">
        <v>229240</v>
      </c>
      <c r="K436" s="11">
        <v>210490</v>
      </c>
      <c r="L436" s="11">
        <v>191740</v>
      </c>
      <c r="M436" s="11">
        <v>172990</v>
      </c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6.5" customHeight="1">
      <c r="A437" s="10">
        <v>5680000</v>
      </c>
      <c r="B437" s="10">
        <v>5700000</v>
      </c>
      <c r="C437" s="11">
        <v>430840</v>
      </c>
      <c r="D437" s="11">
        <v>401570</v>
      </c>
      <c r="E437" s="11">
        <v>325570</v>
      </c>
      <c r="F437" s="11">
        <v>306820</v>
      </c>
      <c r="G437" s="11">
        <v>288070</v>
      </c>
      <c r="H437" s="12">
        <v>269320</v>
      </c>
      <c r="I437" s="11">
        <v>250570</v>
      </c>
      <c r="J437" s="11">
        <v>231820</v>
      </c>
      <c r="K437" s="11">
        <v>213070</v>
      </c>
      <c r="L437" s="11">
        <v>194320</v>
      </c>
      <c r="M437" s="11">
        <v>175570</v>
      </c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6.5" customHeight="1">
      <c r="A438" s="10">
        <v>5700000</v>
      </c>
      <c r="B438" s="10">
        <v>5720000</v>
      </c>
      <c r="C438" s="11">
        <v>433640</v>
      </c>
      <c r="D438" s="11">
        <v>404360</v>
      </c>
      <c r="E438" s="11">
        <v>328150</v>
      </c>
      <c r="F438" s="11">
        <v>309400</v>
      </c>
      <c r="G438" s="11">
        <v>290650</v>
      </c>
      <c r="H438" s="12">
        <v>271900</v>
      </c>
      <c r="I438" s="11">
        <v>253150</v>
      </c>
      <c r="J438" s="11">
        <v>234400</v>
      </c>
      <c r="K438" s="11">
        <v>215650</v>
      </c>
      <c r="L438" s="11">
        <v>196900</v>
      </c>
      <c r="M438" s="11">
        <v>178150</v>
      </c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6.5" customHeight="1">
      <c r="A439" s="10">
        <v>5720000</v>
      </c>
      <c r="B439" s="10">
        <v>5740000</v>
      </c>
      <c r="C439" s="11">
        <v>436450</v>
      </c>
      <c r="D439" s="11">
        <v>407150</v>
      </c>
      <c r="E439" s="11">
        <v>330730</v>
      </c>
      <c r="F439" s="11">
        <v>311980</v>
      </c>
      <c r="G439" s="11">
        <v>293230</v>
      </c>
      <c r="H439" s="12">
        <v>274480</v>
      </c>
      <c r="I439" s="11">
        <v>255730</v>
      </c>
      <c r="J439" s="11">
        <v>236980</v>
      </c>
      <c r="K439" s="11">
        <v>218230</v>
      </c>
      <c r="L439" s="11">
        <v>199480</v>
      </c>
      <c r="M439" s="11">
        <v>180730</v>
      </c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6.5" customHeight="1">
      <c r="A440" s="10">
        <v>5740000</v>
      </c>
      <c r="B440" s="10">
        <v>5760000</v>
      </c>
      <c r="C440" s="11">
        <v>439250</v>
      </c>
      <c r="D440" s="11">
        <v>409940</v>
      </c>
      <c r="E440" s="11">
        <v>333310</v>
      </c>
      <c r="F440" s="11">
        <v>314560</v>
      </c>
      <c r="G440" s="11">
        <v>295810</v>
      </c>
      <c r="H440" s="12">
        <v>277060</v>
      </c>
      <c r="I440" s="11">
        <v>258310</v>
      </c>
      <c r="J440" s="11">
        <v>239560</v>
      </c>
      <c r="K440" s="11">
        <v>220810</v>
      </c>
      <c r="L440" s="11">
        <v>202060</v>
      </c>
      <c r="M440" s="11">
        <v>183310</v>
      </c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6.5" customHeight="1">
      <c r="A441" s="10">
        <v>5760000</v>
      </c>
      <c r="B441" s="10">
        <v>5780000</v>
      </c>
      <c r="C441" s="11">
        <v>442060</v>
      </c>
      <c r="D441" s="11">
        <v>412730</v>
      </c>
      <c r="E441" s="11">
        <v>335890</v>
      </c>
      <c r="F441" s="11">
        <v>317140</v>
      </c>
      <c r="G441" s="11">
        <v>298390</v>
      </c>
      <c r="H441" s="12">
        <v>279640</v>
      </c>
      <c r="I441" s="11">
        <v>260890</v>
      </c>
      <c r="J441" s="11">
        <v>242140</v>
      </c>
      <c r="K441" s="11">
        <v>223390</v>
      </c>
      <c r="L441" s="11">
        <v>204640</v>
      </c>
      <c r="M441" s="11">
        <v>185890</v>
      </c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6.5" customHeight="1">
      <c r="A442" s="10">
        <v>5780000</v>
      </c>
      <c r="B442" s="10">
        <v>5800000</v>
      </c>
      <c r="C442" s="11">
        <v>444860</v>
      </c>
      <c r="D442" s="11">
        <v>415520</v>
      </c>
      <c r="E442" s="11">
        <v>338470</v>
      </c>
      <c r="F442" s="11">
        <v>319720</v>
      </c>
      <c r="G442" s="11">
        <v>300970</v>
      </c>
      <c r="H442" s="12">
        <v>282220</v>
      </c>
      <c r="I442" s="11">
        <v>263470</v>
      </c>
      <c r="J442" s="11">
        <v>244720</v>
      </c>
      <c r="K442" s="11">
        <v>225970</v>
      </c>
      <c r="L442" s="11">
        <v>207220</v>
      </c>
      <c r="M442" s="11">
        <v>188470</v>
      </c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6.5" customHeight="1">
      <c r="A443" s="10">
        <v>5800000</v>
      </c>
      <c r="B443" s="10">
        <v>5820000</v>
      </c>
      <c r="C443" s="11">
        <v>447670</v>
      </c>
      <c r="D443" s="11">
        <v>418310</v>
      </c>
      <c r="E443" s="11">
        <v>341050</v>
      </c>
      <c r="F443" s="11">
        <v>322300</v>
      </c>
      <c r="G443" s="11">
        <v>303550</v>
      </c>
      <c r="H443" s="12">
        <v>284800</v>
      </c>
      <c r="I443" s="11">
        <v>266050</v>
      </c>
      <c r="J443" s="11">
        <v>247300</v>
      </c>
      <c r="K443" s="11">
        <v>228550</v>
      </c>
      <c r="L443" s="11">
        <v>209800</v>
      </c>
      <c r="M443" s="11">
        <v>191050</v>
      </c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6.5" customHeight="1">
      <c r="A444" s="10">
        <v>5820000</v>
      </c>
      <c r="B444" s="10">
        <v>5840000</v>
      </c>
      <c r="C444" s="11">
        <v>450470</v>
      </c>
      <c r="D444" s="11">
        <v>421100</v>
      </c>
      <c r="E444" s="11">
        <v>343630</v>
      </c>
      <c r="F444" s="11">
        <v>324880</v>
      </c>
      <c r="G444" s="11">
        <v>306130</v>
      </c>
      <c r="H444" s="12">
        <v>287380</v>
      </c>
      <c r="I444" s="11">
        <v>268630</v>
      </c>
      <c r="J444" s="11">
        <v>249880</v>
      </c>
      <c r="K444" s="11">
        <v>231130</v>
      </c>
      <c r="L444" s="11">
        <v>212380</v>
      </c>
      <c r="M444" s="11">
        <v>193630</v>
      </c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6.5" customHeight="1">
      <c r="A445" s="10">
        <v>5840000</v>
      </c>
      <c r="B445" s="10">
        <v>5860000</v>
      </c>
      <c r="C445" s="11">
        <v>470380</v>
      </c>
      <c r="D445" s="11">
        <v>441000</v>
      </c>
      <c r="E445" s="11">
        <v>372100</v>
      </c>
      <c r="F445" s="11">
        <v>353350</v>
      </c>
      <c r="G445" s="11">
        <v>334600</v>
      </c>
      <c r="H445" s="12">
        <v>315850</v>
      </c>
      <c r="I445" s="11">
        <v>297100</v>
      </c>
      <c r="J445" s="11">
        <v>278350</v>
      </c>
      <c r="K445" s="11">
        <v>259600</v>
      </c>
      <c r="L445" s="11">
        <v>240850</v>
      </c>
      <c r="M445" s="11">
        <v>222100</v>
      </c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6.5" customHeight="1">
      <c r="A446" s="10">
        <v>5860000</v>
      </c>
      <c r="B446" s="10">
        <v>5880000</v>
      </c>
      <c r="C446" s="11">
        <v>475720</v>
      </c>
      <c r="D446" s="11">
        <v>446320</v>
      </c>
      <c r="E446" s="11">
        <v>377240</v>
      </c>
      <c r="F446" s="11">
        <v>358490</v>
      </c>
      <c r="G446" s="11">
        <v>339740</v>
      </c>
      <c r="H446" s="12">
        <v>320990</v>
      </c>
      <c r="I446" s="11">
        <v>302240</v>
      </c>
      <c r="J446" s="11">
        <v>283490</v>
      </c>
      <c r="K446" s="11">
        <v>264740</v>
      </c>
      <c r="L446" s="11">
        <v>245990</v>
      </c>
      <c r="M446" s="11">
        <v>227240</v>
      </c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6.5" customHeight="1">
      <c r="A447" s="10">
        <v>5880000</v>
      </c>
      <c r="B447" s="10">
        <v>5900000</v>
      </c>
      <c r="C447" s="11">
        <v>478690</v>
      </c>
      <c r="D447" s="11">
        <v>449140</v>
      </c>
      <c r="E447" s="11">
        <v>379880</v>
      </c>
      <c r="F447" s="11">
        <v>361130</v>
      </c>
      <c r="G447" s="11">
        <v>342380</v>
      </c>
      <c r="H447" s="12">
        <v>323630</v>
      </c>
      <c r="I447" s="11">
        <v>304880</v>
      </c>
      <c r="J447" s="11">
        <v>286130</v>
      </c>
      <c r="K447" s="11">
        <v>267380</v>
      </c>
      <c r="L447" s="11">
        <v>248630</v>
      </c>
      <c r="M447" s="11">
        <v>229880</v>
      </c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6.5" customHeight="1">
      <c r="A448" s="10">
        <v>5900000</v>
      </c>
      <c r="B448" s="10">
        <v>5920000</v>
      </c>
      <c r="C448" s="11">
        <v>483220</v>
      </c>
      <c r="D448" s="11">
        <v>451960</v>
      </c>
      <c r="E448" s="11">
        <v>382520</v>
      </c>
      <c r="F448" s="11">
        <v>363770</v>
      </c>
      <c r="G448" s="11">
        <v>345020</v>
      </c>
      <c r="H448" s="12">
        <v>326270</v>
      </c>
      <c r="I448" s="11">
        <v>307520</v>
      </c>
      <c r="J448" s="11">
        <v>288770</v>
      </c>
      <c r="K448" s="11">
        <v>270020</v>
      </c>
      <c r="L448" s="11">
        <v>251270</v>
      </c>
      <c r="M448" s="11">
        <v>232520</v>
      </c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6.5" customHeight="1">
      <c r="A449" s="10">
        <v>5920000</v>
      </c>
      <c r="B449" s="10">
        <v>5940000</v>
      </c>
      <c r="C449" s="11">
        <v>487760</v>
      </c>
      <c r="D449" s="11">
        <v>454780</v>
      </c>
      <c r="E449" s="11">
        <v>385160</v>
      </c>
      <c r="F449" s="11">
        <v>366410</v>
      </c>
      <c r="G449" s="11">
        <v>347660</v>
      </c>
      <c r="H449" s="12">
        <v>328910</v>
      </c>
      <c r="I449" s="11">
        <v>310160</v>
      </c>
      <c r="J449" s="11">
        <v>291410</v>
      </c>
      <c r="K449" s="11">
        <v>272660</v>
      </c>
      <c r="L449" s="11">
        <v>253910</v>
      </c>
      <c r="M449" s="11">
        <v>235160</v>
      </c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6.5" customHeight="1">
      <c r="A450" s="10">
        <v>5940000</v>
      </c>
      <c r="B450" s="10">
        <v>5960000</v>
      </c>
      <c r="C450" s="11">
        <v>492300</v>
      </c>
      <c r="D450" s="11">
        <v>457600</v>
      </c>
      <c r="E450" s="11">
        <v>387800</v>
      </c>
      <c r="F450" s="11">
        <v>369050</v>
      </c>
      <c r="G450" s="11">
        <v>350300</v>
      </c>
      <c r="H450" s="12">
        <v>331550</v>
      </c>
      <c r="I450" s="11">
        <v>312800</v>
      </c>
      <c r="J450" s="11">
        <v>294050</v>
      </c>
      <c r="K450" s="11">
        <v>275300</v>
      </c>
      <c r="L450" s="11">
        <v>256550</v>
      </c>
      <c r="M450" s="11">
        <v>237800</v>
      </c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6.5" customHeight="1">
      <c r="A451" s="10">
        <v>5960000</v>
      </c>
      <c r="B451" s="10">
        <v>5980000</v>
      </c>
      <c r="C451" s="11">
        <v>496830</v>
      </c>
      <c r="D451" s="11">
        <v>460420</v>
      </c>
      <c r="E451" s="11">
        <v>390440</v>
      </c>
      <c r="F451" s="11">
        <v>371690</v>
      </c>
      <c r="G451" s="11">
        <v>352940</v>
      </c>
      <c r="H451" s="12">
        <v>334190</v>
      </c>
      <c r="I451" s="11">
        <v>315440</v>
      </c>
      <c r="J451" s="11">
        <v>296690</v>
      </c>
      <c r="K451" s="11">
        <v>277940</v>
      </c>
      <c r="L451" s="11">
        <v>259190</v>
      </c>
      <c r="M451" s="11">
        <v>240440</v>
      </c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6.5" customHeight="1">
      <c r="A452" s="10">
        <v>5980000</v>
      </c>
      <c r="B452" s="10">
        <v>6000000</v>
      </c>
      <c r="C452" s="11">
        <v>501370</v>
      </c>
      <c r="D452" s="11">
        <v>463240</v>
      </c>
      <c r="E452" s="11">
        <v>393080</v>
      </c>
      <c r="F452" s="11">
        <v>374330</v>
      </c>
      <c r="G452" s="11">
        <v>355580</v>
      </c>
      <c r="H452" s="12">
        <v>336830</v>
      </c>
      <c r="I452" s="11">
        <v>318080</v>
      </c>
      <c r="J452" s="11">
        <v>299330</v>
      </c>
      <c r="K452" s="11">
        <v>280580</v>
      </c>
      <c r="L452" s="11">
        <v>261830</v>
      </c>
      <c r="M452" s="11">
        <v>243080</v>
      </c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6.5" customHeight="1">
      <c r="A453" s="10">
        <v>6000000</v>
      </c>
      <c r="B453" s="10">
        <v>6020000</v>
      </c>
      <c r="C453" s="11">
        <v>505900</v>
      </c>
      <c r="D453" s="11">
        <v>466060</v>
      </c>
      <c r="E453" s="11">
        <v>395720</v>
      </c>
      <c r="F453" s="11">
        <v>376970</v>
      </c>
      <c r="G453" s="11">
        <v>358220</v>
      </c>
      <c r="H453" s="12">
        <v>339470</v>
      </c>
      <c r="I453" s="11">
        <v>320720</v>
      </c>
      <c r="J453" s="11">
        <v>301970</v>
      </c>
      <c r="K453" s="11">
        <v>283220</v>
      </c>
      <c r="L453" s="11">
        <v>264470</v>
      </c>
      <c r="M453" s="11">
        <v>245720</v>
      </c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6.5" customHeight="1">
      <c r="A454" s="10">
        <v>6020000</v>
      </c>
      <c r="B454" s="10">
        <v>6040000</v>
      </c>
      <c r="C454" s="11">
        <v>510440</v>
      </c>
      <c r="D454" s="11">
        <v>468880</v>
      </c>
      <c r="E454" s="11">
        <v>398360</v>
      </c>
      <c r="F454" s="11">
        <v>379610</v>
      </c>
      <c r="G454" s="11">
        <v>360860</v>
      </c>
      <c r="H454" s="12">
        <v>342110</v>
      </c>
      <c r="I454" s="11">
        <v>323360</v>
      </c>
      <c r="J454" s="11">
        <v>304610</v>
      </c>
      <c r="K454" s="11">
        <v>285860</v>
      </c>
      <c r="L454" s="11">
        <v>267110</v>
      </c>
      <c r="M454" s="11">
        <v>248360</v>
      </c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6.5" customHeight="1">
      <c r="A455" s="10">
        <v>6040000</v>
      </c>
      <c r="B455" s="10">
        <v>6060000</v>
      </c>
      <c r="C455" s="11">
        <v>514980</v>
      </c>
      <c r="D455" s="11">
        <v>471700</v>
      </c>
      <c r="E455" s="11">
        <v>401000</v>
      </c>
      <c r="F455" s="11">
        <v>382250</v>
      </c>
      <c r="G455" s="11">
        <v>363500</v>
      </c>
      <c r="H455" s="12">
        <v>344750</v>
      </c>
      <c r="I455" s="11">
        <v>326000</v>
      </c>
      <c r="J455" s="11">
        <v>307250</v>
      </c>
      <c r="K455" s="11">
        <v>288500</v>
      </c>
      <c r="L455" s="11">
        <v>269750</v>
      </c>
      <c r="M455" s="11">
        <v>251000</v>
      </c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6.5" customHeight="1">
      <c r="A456" s="10">
        <v>6060000</v>
      </c>
      <c r="B456" s="10">
        <v>6080000</v>
      </c>
      <c r="C456" s="11">
        <v>519510</v>
      </c>
      <c r="D456" s="11">
        <v>474520</v>
      </c>
      <c r="E456" s="11">
        <v>403640</v>
      </c>
      <c r="F456" s="11">
        <v>384890</v>
      </c>
      <c r="G456" s="11">
        <v>366140</v>
      </c>
      <c r="H456" s="12">
        <v>347390</v>
      </c>
      <c r="I456" s="11">
        <v>328640</v>
      </c>
      <c r="J456" s="11">
        <v>309890</v>
      </c>
      <c r="K456" s="11">
        <v>291140</v>
      </c>
      <c r="L456" s="11">
        <v>272390</v>
      </c>
      <c r="M456" s="11">
        <v>253640</v>
      </c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6.5" customHeight="1">
      <c r="A457" s="10">
        <v>6080000</v>
      </c>
      <c r="B457" s="10">
        <v>6100000</v>
      </c>
      <c r="C457" s="11">
        <v>524050</v>
      </c>
      <c r="D457" s="11">
        <v>477340</v>
      </c>
      <c r="E457" s="11">
        <v>406280</v>
      </c>
      <c r="F457" s="11">
        <v>387530</v>
      </c>
      <c r="G457" s="11">
        <v>368780</v>
      </c>
      <c r="H457" s="12">
        <v>350030</v>
      </c>
      <c r="I457" s="11">
        <v>331280</v>
      </c>
      <c r="J457" s="11">
        <v>312530</v>
      </c>
      <c r="K457" s="11">
        <v>293780</v>
      </c>
      <c r="L457" s="11">
        <v>275030</v>
      </c>
      <c r="M457" s="11">
        <v>256280</v>
      </c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6.5" customHeight="1">
      <c r="A458" s="10">
        <v>6100000</v>
      </c>
      <c r="B458" s="10">
        <v>6120000</v>
      </c>
      <c r="C458" s="11">
        <v>528580</v>
      </c>
      <c r="D458" s="11">
        <v>481250</v>
      </c>
      <c r="E458" s="11">
        <v>408920</v>
      </c>
      <c r="F458" s="11">
        <v>390170</v>
      </c>
      <c r="G458" s="11">
        <v>371420</v>
      </c>
      <c r="H458" s="12">
        <v>352670</v>
      </c>
      <c r="I458" s="11">
        <v>333920</v>
      </c>
      <c r="J458" s="11">
        <v>315170</v>
      </c>
      <c r="K458" s="11">
        <v>296420</v>
      </c>
      <c r="L458" s="11">
        <v>277670</v>
      </c>
      <c r="M458" s="11">
        <v>258920</v>
      </c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6.5" customHeight="1">
      <c r="A459" s="10">
        <v>6120000</v>
      </c>
      <c r="B459" s="10">
        <v>6140000</v>
      </c>
      <c r="C459" s="11">
        <v>533120</v>
      </c>
      <c r="D459" s="11">
        <v>485760</v>
      </c>
      <c r="E459" s="11">
        <v>411560</v>
      </c>
      <c r="F459" s="11">
        <v>392810</v>
      </c>
      <c r="G459" s="11">
        <v>374060</v>
      </c>
      <c r="H459" s="12">
        <v>355310</v>
      </c>
      <c r="I459" s="11">
        <v>336560</v>
      </c>
      <c r="J459" s="11">
        <v>317810</v>
      </c>
      <c r="K459" s="11">
        <v>299060</v>
      </c>
      <c r="L459" s="11">
        <v>280310</v>
      </c>
      <c r="M459" s="11">
        <v>261560</v>
      </c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6.5" customHeight="1">
      <c r="A460" s="10">
        <v>6140000</v>
      </c>
      <c r="B460" s="10">
        <v>6160000</v>
      </c>
      <c r="C460" s="11">
        <v>537660</v>
      </c>
      <c r="D460" s="11">
        <v>490280</v>
      </c>
      <c r="E460" s="11">
        <v>414200</v>
      </c>
      <c r="F460" s="11">
        <v>395450</v>
      </c>
      <c r="G460" s="11">
        <v>376700</v>
      </c>
      <c r="H460" s="12">
        <v>357950</v>
      </c>
      <c r="I460" s="11">
        <v>339200</v>
      </c>
      <c r="J460" s="11">
        <v>320450</v>
      </c>
      <c r="K460" s="11">
        <v>301700</v>
      </c>
      <c r="L460" s="11">
        <v>282950</v>
      </c>
      <c r="M460" s="11">
        <v>264200</v>
      </c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6.5" customHeight="1">
      <c r="A461" s="10">
        <v>6160000</v>
      </c>
      <c r="B461" s="10">
        <v>6180000</v>
      </c>
      <c r="C461" s="11">
        <v>542190</v>
      </c>
      <c r="D461" s="11">
        <v>494790</v>
      </c>
      <c r="E461" s="11">
        <v>416840</v>
      </c>
      <c r="F461" s="11">
        <v>398090</v>
      </c>
      <c r="G461" s="11">
        <v>379340</v>
      </c>
      <c r="H461" s="12">
        <v>360590</v>
      </c>
      <c r="I461" s="11">
        <v>341840</v>
      </c>
      <c r="J461" s="11">
        <v>323090</v>
      </c>
      <c r="K461" s="11">
        <v>304340</v>
      </c>
      <c r="L461" s="11">
        <v>285590</v>
      </c>
      <c r="M461" s="11">
        <v>266840</v>
      </c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6.5" customHeight="1">
      <c r="A462" s="10">
        <v>6180000</v>
      </c>
      <c r="B462" s="10">
        <v>6200000</v>
      </c>
      <c r="C462" s="11">
        <v>546730</v>
      </c>
      <c r="D462" s="11">
        <v>499300</v>
      </c>
      <c r="E462" s="11">
        <v>419480</v>
      </c>
      <c r="F462" s="11">
        <v>400730</v>
      </c>
      <c r="G462" s="11">
        <v>381980</v>
      </c>
      <c r="H462" s="12">
        <v>363230</v>
      </c>
      <c r="I462" s="11">
        <v>344480</v>
      </c>
      <c r="J462" s="11">
        <v>325730</v>
      </c>
      <c r="K462" s="11">
        <v>306980</v>
      </c>
      <c r="L462" s="11">
        <v>288230</v>
      </c>
      <c r="M462" s="11">
        <v>269480</v>
      </c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6.5" customHeight="1">
      <c r="A463" s="10">
        <v>6200000</v>
      </c>
      <c r="B463" s="10">
        <v>6220000</v>
      </c>
      <c r="C463" s="11">
        <v>551260</v>
      </c>
      <c r="D463" s="11">
        <v>503810</v>
      </c>
      <c r="E463" s="11">
        <v>422120</v>
      </c>
      <c r="F463" s="11">
        <v>403370</v>
      </c>
      <c r="G463" s="11">
        <v>384620</v>
      </c>
      <c r="H463" s="12">
        <v>365870</v>
      </c>
      <c r="I463" s="11">
        <v>347120</v>
      </c>
      <c r="J463" s="11">
        <v>328370</v>
      </c>
      <c r="K463" s="11">
        <v>309620</v>
      </c>
      <c r="L463" s="11">
        <v>290870</v>
      </c>
      <c r="M463" s="11">
        <v>272120</v>
      </c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6.5" customHeight="1">
      <c r="A464" s="10">
        <v>6220000</v>
      </c>
      <c r="B464" s="10">
        <v>6240000</v>
      </c>
      <c r="C464" s="11">
        <v>555800</v>
      </c>
      <c r="D464" s="11">
        <v>508320</v>
      </c>
      <c r="E464" s="11">
        <v>424760</v>
      </c>
      <c r="F464" s="11">
        <v>406010</v>
      </c>
      <c r="G464" s="11">
        <v>387260</v>
      </c>
      <c r="H464" s="12">
        <v>368510</v>
      </c>
      <c r="I464" s="11">
        <v>349760</v>
      </c>
      <c r="J464" s="11">
        <v>331010</v>
      </c>
      <c r="K464" s="11">
        <v>312260</v>
      </c>
      <c r="L464" s="11">
        <v>293510</v>
      </c>
      <c r="M464" s="11">
        <v>274760</v>
      </c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6.5" customHeight="1">
      <c r="A465" s="10">
        <v>6240000</v>
      </c>
      <c r="B465" s="10">
        <v>6260000</v>
      </c>
      <c r="C465" s="11">
        <v>560340</v>
      </c>
      <c r="D465" s="11">
        <v>512840</v>
      </c>
      <c r="E465" s="11">
        <v>427400</v>
      </c>
      <c r="F465" s="11">
        <v>408650</v>
      </c>
      <c r="G465" s="11">
        <v>389900</v>
      </c>
      <c r="H465" s="12">
        <v>371150</v>
      </c>
      <c r="I465" s="11">
        <v>352400</v>
      </c>
      <c r="J465" s="11">
        <v>333650</v>
      </c>
      <c r="K465" s="11">
        <v>314900</v>
      </c>
      <c r="L465" s="11">
        <v>296150</v>
      </c>
      <c r="M465" s="11">
        <v>277400</v>
      </c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6.5" customHeight="1">
      <c r="A466" s="10">
        <v>6260000</v>
      </c>
      <c r="B466" s="10">
        <v>6280000</v>
      </c>
      <c r="C466" s="11">
        <v>564870</v>
      </c>
      <c r="D466" s="11">
        <v>517350</v>
      </c>
      <c r="E466" s="11">
        <v>430040</v>
      </c>
      <c r="F466" s="11">
        <v>411290</v>
      </c>
      <c r="G466" s="11">
        <v>392540</v>
      </c>
      <c r="H466" s="12">
        <v>373790</v>
      </c>
      <c r="I466" s="11">
        <v>355040</v>
      </c>
      <c r="J466" s="11">
        <v>336290</v>
      </c>
      <c r="K466" s="11">
        <v>317540</v>
      </c>
      <c r="L466" s="11">
        <v>298790</v>
      </c>
      <c r="M466" s="11">
        <v>280040</v>
      </c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6.5" customHeight="1">
      <c r="A467" s="10">
        <v>6280000</v>
      </c>
      <c r="B467" s="10">
        <v>6300000</v>
      </c>
      <c r="C467" s="11">
        <v>569410</v>
      </c>
      <c r="D467" s="11">
        <v>521860</v>
      </c>
      <c r="E467" s="11">
        <v>432680</v>
      </c>
      <c r="F467" s="11">
        <v>413930</v>
      </c>
      <c r="G467" s="11">
        <v>395180</v>
      </c>
      <c r="H467" s="12">
        <v>376430</v>
      </c>
      <c r="I467" s="11">
        <v>357680</v>
      </c>
      <c r="J467" s="11">
        <v>338930</v>
      </c>
      <c r="K467" s="11">
        <v>320180</v>
      </c>
      <c r="L467" s="11">
        <v>301430</v>
      </c>
      <c r="M467" s="11">
        <v>282680</v>
      </c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6.5" customHeight="1">
      <c r="A468" s="10">
        <v>6300000</v>
      </c>
      <c r="B468" s="10">
        <v>6320000</v>
      </c>
      <c r="C468" s="11">
        <v>573940</v>
      </c>
      <c r="D468" s="11">
        <v>526370</v>
      </c>
      <c r="E468" s="11">
        <v>435320</v>
      </c>
      <c r="F468" s="11">
        <v>416570</v>
      </c>
      <c r="G468" s="11">
        <v>397820</v>
      </c>
      <c r="H468" s="12">
        <v>379070</v>
      </c>
      <c r="I468" s="11">
        <v>360320</v>
      </c>
      <c r="J468" s="11">
        <v>341570</v>
      </c>
      <c r="K468" s="11">
        <v>322820</v>
      </c>
      <c r="L468" s="11">
        <v>304070</v>
      </c>
      <c r="M468" s="11">
        <v>285320</v>
      </c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6.5" customHeight="1">
      <c r="A469" s="10">
        <v>6320000</v>
      </c>
      <c r="B469" s="10">
        <v>6340000</v>
      </c>
      <c r="C469" s="11">
        <v>578480</v>
      </c>
      <c r="D469" s="11">
        <v>530880</v>
      </c>
      <c r="E469" s="11">
        <v>437960</v>
      </c>
      <c r="F469" s="11">
        <v>419210</v>
      </c>
      <c r="G469" s="11">
        <v>400460</v>
      </c>
      <c r="H469" s="12">
        <v>381710</v>
      </c>
      <c r="I469" s="11">
        <v>362960</v>
      </c>
      <c r="J469" s="11">
        <v>344210</v>
      </c>
      <c r="K469" s="11">
        <v>325460</v>
      </c>
      <c r="L469" s="11">
        <v>306710</v>
      </c>
      <c r="M469" s="11">
        <v>287960</v>
      </c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6.5" customHeight="1">
      <c r="A470" s="10">
        <v>6340000</v>
      </c>
      <c r="B470" s="10">
        <v>6360000</v>
      </c>
      <c r="C470" s="11">
        <v>583020</v>
      </c>
      <c r="D470" s="11">
        <v>535400</v>
      </c>
      <c r="E470" s="11">
        <v>440600</v>
      </c>
      <c r="F470" s="11">
        <v>421850</v>
      </c>
      <c r="G470" s="11">
        <v>403100</v>
      </c>
      <c r="H470" s="12">
        <v>384350</v>
      </c>
      <c r="I470" s="11">
        <v>365600</v>
      </c>
      <c r="J470" s="11">
        <v>346850</v>
      </c>
      <c r="K470" s="11">
        <v>328100</v>
      </c>
      <c r="L470" s="11">
        <v>309350</v>
      </c>
      <c r="M470" s="11">
        <v>290600</v>
      </c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6.5" customHeight="1">
      <c r="A471" s="10">
        <v>6360000</v>
      </c>
      <c r="B471" s="10">
        <v>6380000</v>
      </c>
      <c r="C471" s="11">
        <v>587550</v>
      </c>
      <c r="D471" s="11">
        <v>539910</v>
      </c>
      <c r="E471" s="11">
        <v>443240</v>
      </c>
      <c r="F471" s="11">
        <v>424490</v>
      </c>
      <c r="G471" s="11">
        <v>405740</v>
      </c>
      <c r="H471" s="12">
        <v>386990</v>
      </c>
      <c r="I471" s="11">
        <v>368240</v>
      </c>
      <c r="J471" s="11">
        <v>349490</v>
      </c>
      <c r="K471" s="11">
        <v>330740</v>
      </c>
      <c r="L471" s="11">
        <v>311990</v>
      </c>
      <c r="M471" s="11">
        <v>293240</v>
      </c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6.5" customHeight="1">
      <c r="A472" s="10">
        <v>6380000</v>
      </c>
      <c r="B472" s="10">
        <v>6400000</v>
      </c>
      <c r="C472" s="11">
        <v>592090</v>
      </c>
      <c r="D472" s="11">
        <v>544420</v>
      </c>
      <c r="E472" s="11">
        <v>445880</v>
      </c>
      <c r="F472" s="11">
        <v>427130</v>
      </c>
      <c r="G472" s="11">
        <v>408380</v>
      </c>
      <c r="H472" s="12">
        <v>389630</v>
      </c>
      <c r="I472" s="11">
        <v>370880</v>
      </c>
      <c r="J472" s="11">
        <v>352130</v>
      </c>
      <c r="K472" s="11">
        <v>333380</v>
      </c>
      <c r="L472" s="11">
        <v>314630</v>
      </c>
      <c r="M472" s="11">
        <v>295880</v>
      </c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6.5" customHeight="1">
      <c r="A473" s="10">
        <v>6400000</v>
      </c>
      <c r="B473" s="10">
        <v>6420000</v>
      </c>
      <c r="C473" s="11">
        <v>596620</v>
      </c>
      <c r="D473" s="11">
        <v>548930</v>
      </c>
      <c r="E473" s="11">
        <v>448520</v>
      </c>
      <c r="F473" s="11">
        <v>429770</v>
      </c>
      <c r="G473" s="11">
        <v>411020</v>
      </c>
      <c r="H473" s="12">
        <v>392270</v>
      </c>
      <c r="I473" s="11">
        <v>373520</v>
      </c>
      <c r="J473" s="11">
        <v>354770</v>
      </c>
      <c r="K473" s="11">
        <v>336020</v>
      </c>
      <c r="L473" s="11">
        <v>317270</v>
      </c>
      <c r="M473" s="11">
        <v>298520</v>
      </c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6.5" customHeight="1">
      <c r="A474" s="10">
        <v>6420000</v>
      </c>
      <c r="B474" s="10">
        <v>6440000</v>
      </c>
      <c r="C474" s="11">
        <v>601160</v>
      </c>
      <c r="D474" s="11">
        <v>553440</v>
      </c>
      <c r="E474" s="11">
        <v>451160</v>
      </c>
      <c r="F474" s="11">
        <v>432410</v>
      </c>
      <c r="G474" s="11">
        <v>413660</v>
      </c>
      <c r="H474" s="12">
        <v>394910</v>
      </c>
      <c r="I474" s="11">
        <v>376160</v>
      </c>
      <c r="J474" s="11">
        <v>357410</v>
      </c>
      <c r="K474" s="11">
        <v>338660</v>
      </c>
      <c r="L474" s="11">
        <v>319910</v>
      </c>
      <c r="M474" s="11">
        <v>301160</v>
      </c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6.5" customHeight="1">
      <c r="A475" s="10">
        <v>6440000</v>
      </c>
      <c r="B475" s="10">
        <v>6460000</v>
      </c>
      <c r="C475" s="11">
        <v>605700</v>
      </c>
      <c r="D475" s="11">
        <v>557960</v>
      </c>
      <c r="E475" s="11">
        <v>453800</v>
      </c>
      <c r="F475" s="11">
        <v>435050</v>
      </c>
      <c r="G475" s="11">
        <v>416300</v>
      </c>
      <c r="H475" s="12">
        <v>397550</v>
      </c>
      <c r="I475" s="11">
        <v>378800</v>
      </c>
      <c r="J475" s="11">
        <v>360050</v>
      </c>
      <c r="K475" s="11">
        <v>341300</v>
      </c>
      <c r="L475" s="11">
        <v>322550</v>
      </c>
      <c r="M475" s="11">
        <v>303800</v>
      </c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6.5" customHeight="1">
      <c r="A476" s="10">
        <v>6460000</v>
      </c>
      <c r="B476" s="10">
        <v>6480000</v>
      </c>
      <c r="C476" s="11">
        <v>610230</v>
      </c>
      <c r="D476" s="11">
        <v>562470</v>
      </c>
      <c r="E476" s="11">
        <v>456440</v>
      </c>
      <c r="F476" s="11">
        <v>437690</v>
      </c>
      <c r="G476" s="11">
        <v>418940</v>
      </c>
      <c r="H476" s="12">
        <v>400190</v>
      </c>
      <c r="I476" s="11">
        <v>381440</v>
      </c>
      <c r="J476" s="11">
        <v>362690</v>
      </c>
      <c r="K476" s="11">
        <v>343940</v>
      </c>
      <c r="L476" s="11">
        <v>325190</v>
      </c>
      <c r="M476" s="11">
        <v>306440</v>
      </c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6.5" customHeight="1">
      <c r="A477" s="10">
        <v>6480000</v>
      </c>
      <c r="B477" s="10">
        <v>6500000</v>
      </c>
      <c r="C477" s="11">
        <v>614770</v>
      </c>
      <c r="D477" s="11">
        <v>566980</v>
      </c>
      <c r="E477" s="11">
        <v>459080</v>
      </c>
      <c r="F477" s="11">
        <v>440330</v>
      </c>
      <c r="G477" s="11">
        <v>421580</v>
      </c>
      <c r="H477" s="12">
        <v>402830</v>
      </c>
      <c r="I477" s="11">
        <v>384080</v>
      </c>
      <c r="J477" s="11">
        <v>365330</v>
      </c>
      <c r="K477" s="11">
        <v>346580</v>
      </c>
      <c r="L477" s="11">
        <v>327830</v>
      </c>
      <c r="M477" s="11">
        <v>309080</v>
      </c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6.5" customHeight="1">
      <c r="A478" s="10">
        <v>6500000</v>
      </c>
      <c r="B478" s="10">
        <v>6520000</v>
      </c>
      <c r="C478" s="11">
        <v>619300</v>
      </c>
      <c r="D478" s="11">
        <v>571490</v>
      </c>
      <c r="E478" s="11">
        <v>461720</v>
      </c>
      <c r="F478" s="11">
        <v>442970</v>
      </c>
      <c r="G478" s="11">
        <v>424220</v>
      </c>
      <c r="H478" s="12">
        <v>405470</v>
      </c>
      <c r="I478" s="11">
        <v>386720</v>
      </c>
      <c r="J478" s="11">
        <v>367970</v>
      </c>
      <c r="K478" s="11">
        <v>349220</v>
      </c>
      <c r="L478" s="11">
        <v>330470</v>
      </c>
      <c r="M478" s="11">
        <v>311720</v>
      </c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6.5" customHeight="1">
      <c r="A479" s="10">
        <v>6520000</v>
      </c>
      <c r="B479" s="10">
        <v>6540000</v>
      </c>
      <c r="C479" s="11">
        <v>623840</v>
      </c>
      <c r="D479" s="11">
        <v>576000</v>
      </c>
      <c r="E479" s="11">
        <v>464360</v>
      </c>
      <c r="F479" s="11">
        <v>445610</v>
      </c>
      <c r="G479" s="11">
        <v>426860</v>
      </c>
      <c r="H479" s="12">
        <v>408110</v>
      </c>
      <c r="I479" s="11">
        <v>389360</v>
      </c>
      <c r="J479" s="11">
        <v>370610</v>
      </c>
      <c r="K479" s="11">
        <v>351860</v>
      </c>
      <c r="L479" s="11">
        <v>333110</v>
      </c>
      <c r="M479" s="11">
        <v>314360</v>
      </c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6.5" customHeight="1">
      <c r="A480" s="10">
        <v>6540000</v>
      </c>
      <c r="B480" s="10">
        <v>6560000</v>
      </c>
      <c r="C480" s="11">
        <v>628380</v>
      </c>
      <c r="D480" s="11">
        <v>580520</v>
      </c>
      <c r="E480" s="11">
        <v>467000</v>
      </c>
      <c r="F480" s="11">
        <v>448250</v>
      </c>
      <c r="G480" s="11">
        <v>429500</v>
      </c>
      <c r="H480" s="12">
        <v>410750</v>
      </c>
      <c r="I480" s="11">
        <v>392000</v>
      </c>
      <c r="J480" s="11">
        <v>373250</v>
      </c>
      <c r="K480" s="11">
        <v>354500</v>
      </c>
      <c r="L480" s="11">
        <v>335750</v>
      </c>
      <c r="M480" s="11">
        <v>317000</v>
      </c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6.5" customHeight="1">
      <c r="A481" s="10">
        <v>6560000</v>
      </c>
      <c r="B481" s="10">
        <v>6580000</v>
      </c>
      <c r="C481" s="11">
        <v>632910</v>
      </c>
      <c r="D481" s="11">
        <v>585030</v>
      </c>
      <c r="E481" s="11">
        <v>469640</v>
      </c>
      <c r="F481" s="11">
        <v>450890</v>
      </c>
      <c r="G481" s="11">
        <v>432140</v>
      </c>
      <c r="H481" s="12">
        <v>413390</v>
      </c>
      <c r="I481" s="11">
        <v>394640</v>
      </c>
      <c r="J481" s="11">
        <v>375890</v>
      </c>
      <c r="K481" s="11">
        <v>357140</v>
      </c>
      <c r="L481" s="11">
        <v>338390</v>
      </c>
      <c r="M481" s="11">
        <v>319640</v>
      </c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6.5" customHeight="1">
      <c r="A482" s="10">
        <v>6580000</v>
      </c>
      <c r="B482" s="10">
        <v>6600000</v>
      </c>
      <c r="C482" s="11">
        <v>637450</v>
      </c>
      <c r="D482" s="11">
        <v>589540</v>
      </c>
      <c r="E482" s="11">
        <v>472280</v>
      </c>
      <c r="F482" s="11">
        <v>453530</v>
      </c>
      <c r="G482" s="11">
        <v>434780</v>
      </c>
      <c r="H482" s="12">
        <v>416030</v>
      </c>
      <c r="I482" s="11">
        <v>397280</v>
      </c>
      <c r="J482" s="11">
        <v>378530</v>
      </c>
      <c r="K482" s="11">
        <v>359780</v>
      </c>
      <c r="L482" s="11">
        <v>341030</v>
      </c>
      <c r="M482" s="11">
        <v>322280</v>
      </c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6.5" customHeight="1">
      <c r="A483" s="10">
        <v>6600000</v>
      </c>
      <c r="B483" s="10">
        <v>6620000</v>
      </c>
      <c r="C483" s="11">
        <v>641980</v>
      </c>
      <c r="D483" s="11">
        <v>594050</v>
      </c>
      <c r="E483" s="11">
        <v>474920</v>
      </c>
      <c r="F483" s="11">
        <v>456170</v>
      </c>
      <c r="G483" s="11">
        <v>437420</v>
      </c>
      <c r="H483" s="12">
        <v>418670</v>
      </c>
      <c r="I483" s="11">
        <v>399920</v>
      </c>
      <c r="J483" s="11">
        <v>381170</v>
      </c>
      <c r="K483" s="11">
        <v>362420</v>
      </c>
      <c r="L483" s="11">
        <v>343670</v>
      </c>
      <c r="M483" s="11">
        <v>324920</v>
      </c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6.5" customHeight="1">
      <c r="A484" s="10">
        <v>6620000</v>
      </c>
      <c r="B484" s="10">
        <v>6640000</v>
      </c>
      <c r="C484" s="11">
        <v>646520</v>
      </c>
      <c r="D484" s="11">
        <v>598560</v>
      </c>
      <c r="E484" s="11">
        <v>477560</v>
      </c>
      <c r="F484" s="11">
        <v>458810</v>
      </c>
      <c r="G484" s="11">
        <v>440060</v>
      </c>
      <c r="H484" s="12">
        <v>421310</v>
      </c>
      <c r="I484" s="11">
        <v>402560</v>
      </c>
      <c r="J484" s="11">
        <v>383810</v>
      </c>
      <c r="K484" s="11">
        <v>365060</v>
      </c>
      <c r="L484" s="11">
        <v>346310</v>
      </c>
      <c r="M484" s="11">
        <v>327560</v>
      </c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6.5" customHeight="1">
      <c r="A485" s="10">
        <v>6640000</v>
      </c>
      <c r="B485" s="10">
        <v>6660000</v>
      </c>
      <c r="C485" s="11">
        <v>651060</v>
      </c>
      <c r="D485" s="11">
        <v>603080</v>
      </c>
      <c r="E485" s="11">
        <v>481320</v>
      </c>
      <c r="F485" s="11">
        <v>461450</v>
      </c>
      <c r="G485" s="11">
        <v>442700</v>
      </c>
      <c r="H485" s="12">
        <v>423950</v>
      </c>
      <c r="I485" s="11">
        <v>405200</v>
      </c>
      <c r="J485" s="11">
        <v>386450</v>
      </c>
      <c r="K485" s="11">
        <v>367700</v>
      </c>
      <c r="L485" s="11">
        <v>348950</v>
      </c>
      <c r="M485" s="11">
        <v>330200</v>
      </c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6.5" customHeight="1">
      <c r="A486" s="10">
        <v>6660000</v>
      </c>
      <c r="B486" s="10">
        <v>6680000</v>
      </c>
      <c r="C486" s="11">
        <v>655590</v>
      </c>
      <c r="D486" s="11">
        <v>607590</v>
      </c>
      <c r="E486" s="11">
        <v>485540</v>
      </c>
      <c r="F486" s="11">
        <v>464090</v>
      </c>
      <c r="G486" s="11">
        <v>445340</v>
      </c>
      <c r="H486" s="12">
        <v>426590</v>
      </c>
      <c r="I486" s="11">
        <v>407840</v>
      </c>
      <c r="J486" s="11">
        <v>389090</v>
      </c>
      <c r="K486" s="11">
        <v>370340</v>
      </c>
      <c r="L486" s="11">
        <v>351590</v>
      </c>
      <c r="M486" s="11">
        <v>332840</v>
      </c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6.5" customHeight="1">
      <c r="A487" s="10">
        <v>6680000</v>
      </c>
      <c r="B487" s="10">
        <v>6700000</v>
      </c>
      <c r="C487" s="11">
        <v>660130</v>
      </c>
      <c r="D487" s="11">
        <v>612100</v>
      </c>
      <c r="E487" s="11">
        <v>489760</v>
      </c>
      <c r="F487" s="11">
        <v>466730</v>
      </c>
      <c r="G487" s="11">
        <v>447980</v>
      </c>
      <c r="H487" s="12">
        <v>429230</v>
      </c>
      <c r="I487" s="11">
        <v>410480</v>
      </c>
      <c r="J487" s="11">
        <v>391730</v>
      </c>
      <c r="K487" s="11">
        <v>372980</v>
      </c>
      <c r="L487" s="11">
        <v>354230</v>
      </c>
      <c r="M487" s="11">
        <v>335480</v>
      </c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6.5" customHeight="1">
      <c r="A488" s="10">
        <v>6700000</v>
      </c>
      <c r="B488" s="10">
        <v>6720000</v>
      </c>
      <c r="C488" s="11">
        <v>664660</v>
      </c>
      <c r="D488" s="11">
        <v>616610</v>
      </c>
      <c r="E488" s="11">
        <v>493990</v>
      </c>
      <c r="F488" s="11">
        <v>469370</v>
      </c>
      <c r="G488" s="11">
        <v>450620</v>
      </c>
      <c r="H488" s="12">
        <v>431870</v>
      </c>
      <c r="I488" s="11">
        <v>413120</v>
      </c>
      <c r="J488" s="11">
        <v>394370</v>
      </c>
      <c r="K488" s="11">
        <v>375620</v>
      </c>
      <c r="L488" s="11">
        <v>356870</v>
      </c>
      <c r="M488" s="11">
        <v>338120</v>
      </c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6.5" customHeight="1">
      <c r="A489" s="10">
        <v>6720000</v>
      </c>
      <c r="B489" s="10">
        <v>6740000</v>
      </c>
      <c r="C489" s="11">
        <v>669200</v>
      </c>
      <c r="D489" s="11">
        <v>621120</v>
      </c>
      <c r="E489" s="11">
        <v>498210</v>
      </c>
      <c r="F489" s="11">
        <v>472010</v>
      </c>
      <c r="G489" s="11">
        <v>453260</v>
      </c>
      <c r="H489" s="12">
        <v>434510</v>
      </c>
      <c r="I489" s="11">
        <v>415760</v>
      </c>
      <c r="J489" s="11">
        <v>397010</v>
      </c>
      <c r="K489" s="11">
        <v>378260</v>
      </c>
      <c r="L489" s="11">
        <v>359510</v>
      </c>
      <c r="M489" s="11">
        <v>340760</v>
      </c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6.5" customHeight="1">
      <c r="A490" s="10">
        <v>6740000</v>
      </c>
      <c r="B490" s="10">
        <v>6760000</v>
      </c>
      <c r="C490" s="11">
        <v>673740</v>
      </c>
      <c r="D490" s="11">
        <v>625640</v>
      </c>
      <c r="E490" s="11">
        <v>502440</v>
      </c>
      <c r="F490" s="11">
        <v>474650</v>
      </c>
      <c r="G490" s="11">
        <v>455900</v>
      </c>
      <c r="H490" s="12">
        <v>437150</v>
      </c>
      <c r="I490" s="11">
        <v>418400</v>
      </c>
      <c r="J490" s="11">
        <v>399650</v>
      </c>
      <c r="K490" s="11">
        <v>380900</v>
      </c>
      <c r="L490" s="11">
        <v>362150</v>
      </c>
      <c r="M490" s="11">
        <v>343400</v>
      </c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6.5" customHeight="1">
      <c r="A491" s="10">
        <v>6760000</v>
      </c>
      <c r="B491" s="10">
        <v>6780000</v>
      </c>
      <c r="C491" s="11">
        <v>678270</v>
      </c>
      <c r="D491" s="11">
        <v>630150</v>
      </c>
      <c r="E491" s="11">
        <v>506660</v>
      </c>
      <c r="F491" s="11">
        <v>477290</v>
      </c>
      <c r="G491" s="11">
        <v>458540</v>
      </c>
      <c r="H491" s="12">
        <v>439790</v>
      </c>
      <c r="I491" s="11">
        <v>421040</v>
      </c>
      <c r="J491" s="11">
        <v>402290</v>
      </c>
      <c r="K491" s="11">
        <v>383540</v>
      </c>
      <c r="L491" s="11">
        <v>364790</v>
      </c>
      <c r="M491" s="11">
        <v>346040</v>
      </c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6.5" customHeight="1">
      <c r="A492" s="10">
        <v>6780000</v>
      </c>
      <c r="B492" s="10">
        <v>6800000</v>
      </c>
      <c r="C492" s="11">
        <v>682810</v>
      </c>
      <c r="D492" s="11">
        <v>634660</v>
      </c>
      <c r="E492" s="11">
        <v>510880</v>
      </c>
      <c r="F492" s="11">
        <v>480880</v>
      </c>
      <c r="G492" s="11">
        <v>461180</v>
      </c>
      <c r="H492" s="12">
        <v>442430</v>
      </c>
      <c r="I492" s="11">
        <v>423680</v>
      </c>
      <c r="J492" s="11">
        <v>404930</v>
      </c>
      <c r="K492" s="11">
        <v>386180</v>
      </c>
      <c r="L492" s="11">
        <v>367430</v>
      </c>
      <c r="M492" s="11">
        <v>348680</v>
      </c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6.5" customHeight="1">
      <c r="A493" s="10">
        <v>6800000</v>
      </c>
      <c r="B493" s="10">
        <v>6820000</v>
      </c>
      <c r="C493" s="11">
        <v>687340</v>
      </c>
      <c r="D493" s="11">
        <v>639170</v>
      </c>
      <c r="E493" s="11">
        <v>515110</v>
      </c>
      <c r="F493" s="11">
        <v>485110</v>
      </c>
      <c r="G493" s="11">
        <v>463820</v>
      </c>
      <c r="H493" s="12">
        <v>445070</v>
      </c>
      <c r="I493" s="11">
        <v>426320</v>
      </c>
      <c r="J493" s="11">
        <v>407570</v>
      </c>
      <c r="K493" s="11">
        <v>388820</v>
      </c>
      <c r="L493" s="11">
        <v>370070</v>
      </c>
      <c r="M493" s="11">
        <v>351320</v>
      </c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6.5" customHeight="1">
      <c r="A494" s="10">
        <v>6820000</v>
      </c>
      <c r="B494" s="10">
        <v>6840000</v>
      </c>
      <c r="C494" s="11">
        <v>691880</v>
      </c>
      <c r="D494" s="11">
        <v>643680</v>
      </c>
      <c r="E494" s="11">
        <v>519330</v>
      </c>
      <c r="F494" s="11">
        <v>489330</v>
      </c>
      <c r="G494" s="11">
        <v>466460</v>
      </c>
      <c r="H494" s="12">
        <v>447710</v>
      </c>
      <c r="I494" s="11">
        <v>428960</v>
      </c>
      <c r="J494" s="11">
        <v>410210</v>
      </c>
      <c r="K494" s="11">
        <v>391460</v>
      </c>
      <c r="L494" s="11">
        <v>372710</v>
      </c>
      <c r="M494" s="11">
        <v>353960</v>
      </c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6.5" customHeight="1">
      <c r="A495" s="10">
        <v>6840000</v>
      </c>
      <c r="B495" s="10">
        <v>6860000</v>
      </c>
      <c r="C495" s="11">
        <v>696420</v>
      </c>
      <c r="D495" s="11">
        <v>648200</v>
      </c>
      <c r="E495" s="11">
        <v>523560</v>
      </c>
      <c r="F495" s="11">
        <v>493560</v>
      </c>
      <c r="G495" s="11">
        <v>469100</v>
      </c>
      <c r="H495" s="12">
        <v>450350</v>
      </c>
      <c r="I495" s="11">
        <v>431600</v>
      </c>
      <c r="J495" s="11">
        <v>412850</v>
      </c>
      <c r="K495" s="11">
        <v>394100</v>
      </c>
      <c r="L495" s="11">
        <v>375350</v>
      </c>
      <c r="M495" s="11">
        <v>356600</v>
      </c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6.5" customHeight="1">
      <c r="A496" s="10">
        <v>6860000</v>
      </c>
      <c r="B496" s="10">
        <v>6880000</v>
      </c>
      <c r="C496" s="11">
        <v>700950</v>
      </c>
      <c r="D496" s="11">
        <v>652710</v>
      </c>
      <c r="E496" s="11">
        <v>527780</v>
      </c>
      <c r="F496" s="11">
        <v>497780</v>
      </c>
      <c r="G496" s="11">
        <v>471740</v>
      </c>
      <c r="H496" s="12">
        <v>452990</v>
      </c>
      <c r="I496" s="11">
        <v>434240</v>
      </c>
      <c r="J496" s="11">
        <v>415490</v>
      </c>
      <c r="K496" s="11">
        <v>396740</v>
      </c>
      <c r="L496" s="11">
        <v>377990</v>
      </c>
      <c r="M496" s="11">
        <v>359240</v>
      </c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6.5" customHeight="1">
      <c r="A497" s="10">
        <v>6880000</v>
      </c>
      <c r="B497" s="10">
        <v>6900000</v>
      </c>
      <c r="C497" s="11">
        <v>705490</v>
      </c>
      <c r="D497" s="11">
        <v>657220</v>
      </c>
      <c r="E497" s="11">
        <v>532000</v>
      </c>
      <c r="F497" s="11">
        <v>502000</v>
      </c>
      <c r="G497" s="11">
        <v>474380</v>
      </c>
      <c r="H497" s="12">
        <v>455630</v>
      </c>
      <c r="I497" s="11">
        <v>436880</v>
      </c>
      <c r="J497" s="11">
        <v>418130</v>
      </c>
      <c r="K497" s="11">
        <v>399380</v>
      </c>
      <c r="L497" s="11">
        <v>380630</v>
      </c>
      <c r="M497" s="11">
        <v>361880</v>
      </c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6.5" customHeight="1">
      <c r="A498" s="10">
        <v>6900000</v>
      </c>
      <c r="B498" s="10">
        <v>6920000</v>
      </c>
      <c r="C498" s="11">
        <v>710020</v>
      </c>
      <c r="D498" s="11">
        <v>661730</v>
      </c>
      <c r="E498" s="11">
        <v>536230</v>
      </c>
      <c r="F498" s="11">
        <v>506230</v>
      </c>
      <c r="G498" s="11">
        <v>477020</v>
      </c>
      <c r="H498" s="12">
        <v>458270</v>
      </c>
      <c r="I498" s="11">
        <v>439520</v>
      </c>
      <c r="J498" s="11">
        <v>420770</v>
      </c>
      <c r="K498" s="11">
        <v>402020</v>
      </c>
      <c r="L498" s="11">
        <v>383270</v>
      </c>
      <c r="M498" s="11">
        <v>364520</v>
      </c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6.5" customHeight="1">
      <c r="A499" s="10">
        <v>6920000</v>
      </c>
      <c r="B499" s="10">
        <v>6940000</v>
      </c>
      <c r="C499" s="11">
        <v>714560</v>
      </c>
      <c r="D499" s="11">
        <v>666240</v>
      </c>
      <c r="E499" s="11">
        <v>540450</v>
      </c>
      <c r="F499" s="11">
        <v>510450</v>
      </c>
      <c r="G499" s="11">
        <v>480450</v>
      </c>
      <c r="H499" s="12">
        <v>460910</v>
      </c>
      <c r="I499" s="11">
        <v>442160</v>
      </c>
      <c r="J499" s="11">
        <v>423410</v>
      </c>
      <c r="K499" s="11">
        <v>404660</v>
      </c>
      <c r="L499" s="11">
        <v>385910</v>
      </c>
      <c r="M499" s="11">
        <v>367160</v>
      </c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6.5" customHeight="1">
      <c r="A500" s="10">
        <v>6940000</v>
      </c>
      <c r="B500" s="10">
        <v>6960000</v>
      </c>
      <c r="C500" s="11">
        <v>719100</v>
      </c>
      <c r="D500" s="11">
        <v>670760</v>
      </c>
      <c r="E500" s="11">
        <v>544680</v>
      </c>
      <c r="F500" s="11">
        <v>514680</v>
      </c>
      <c r="G500" s="11">
        <v>484680</v>
      </c>
      <c r="H500" s="12">
        <v>463550</v>
      </c>
      <c r="I500" s="11">
        <v>444800</v>
      </c>
      <c r="J500" s="11">
        <v>426050</v>
      </c>
      <c r="K500" s="11">
        <v>407300</v>
      </c>
      <c r="L500" s="11">
        <v>388550</v>
      </c>
      <c r="M500" s="11">
        <v>369800</v>
      </c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6.5" customHeight="1">
      <c r="A501" s="10">
        <v>6960000</v>
      </c>
      <c r="B501" s="10">
        <v>6980000</v>
      </c>
      <c r="C501" s="11">
        <v>723630</v>
      </c>
      <c r="D501" s="11">
        <v>675270</v>
      </c>
      <c r="E501" s="11">
        <v>548900</v>
      </c>
      <c r="F501" s="11">
        <v>518900</v>
      </c>
      <c r="G501" s="11">
        <v>488900</v>
      </c>
      <c r="H501" s="12">
        <v>466190</v>
      </c>
      <c r="I501" s="11">
        <v>447440</v>
      </c>
      <c r="J501" s="11">
        <v>428690</v>
      </c>
      <c r="K501" s="11">
        <v>409940</v>
      </c>
      <c r="L501" s="11">
        <v>391190</v>
      </c>
      <c r="M501" s="11">
        <v>372440</v>
      </c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6.5" customHeight="1">
      <c r="A502" s="10">
        <v>6980000</v>
      </c>
      <c r="B502" s="10">
        <v>7000000</v>
      </c>
      <c r="C502" s="11">
        <v>728170</v>
      </c>
      <c r="D502" s="11">
        <v>679780</v>
      </c>
      <c r="E502" s="11">
        <v>553120</v>
      </c>
      <c r="F502" s="11">
        <v>523120</v>
      </c>
      <c r="G502" s="11">
        <v>493120</v>
      </c>
      <c r="H502" s="12">
        <v>468830</v>
      </c>
      <c r="I502" s="11">
        <v>450080</v>
      </c>
      <c r="J502" s="11">
        <v>431330</v>
      </c>
      <c r="K502" s="11">
        <v>412580</v>
      </c>
      <c r="L502" s="11">
        <v>393830</v>
      </c>
      <c r="M502" s="11">
        <v>375080</v>
      </c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6.5" customHeight="1">
      <c r="A503" s="10">
        <v>7000000</v>
      </c>
      <c r="B503" s="10">
        <v>7020000</v>
      </c>
      <c r="C503" s="11">
        <v>732700</v>
      </c>
      <c r="D503" s="11">
        <v>684290</v>
      </c>
      <c r="E503" s="11">
        <v>557350</v>
      </c>
      <c r="F503" s="11">
        <v>527350</v>
      </c>
      <c r="G503" s="11">
        <v>497350</v>
      </c>
      <c r="H503" s="12">
        <v>471470</v>
      </c>
      <c r="I503" s="11">
        <v>452720</v>
      </c>
      <c r="J503" s="11">
        <v>433970</v>
      </c>
      <c r="K503" s="11">
        <v>415220</v>
      </c>
      <c r="L503" s="11">
        <v>396470</v>
      </c>
      <c r="M503" s="11">
        <v>377720</v>
      </c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6.5" customHeight="1">
      <c r="A504" s="10">
        <v>7020000</v>
      </c>
      <c r="B504" s="10">
        <v>7040000</v>
      </c>
      <c r="C504" s="11">
        <v>737240</v>
      </c>
      <c r="D504" s="11">
        <v>688800</v>
      </c>
      <c r="E504" s="11">
        <v>561570</v>
      </c>
      <c r="F504" s="11">
        <v>531570</v>
      </c>
      <c r="G504" s="11">
        <v>501570</v>
      </c>
      <c r="H504" s="12">
        <v>474110</v>
      </c>
      <c r="I504" s="11">
        <v>455360</v>
      </c>
      <c r="J504" s="11">
        <v>436610</v>
      </c>
      <c r="K504" s="11">
        <v>417860</v>
      </c>
      <c r="L504" s="11">
        <v>399110</v>
      </c>
      <c r="M504" s="11">
        <v>380360</v>
      </c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6.5" customHeight="1">
      <c r="A505" s="10">
        <v>7040000</v>
      </c>
      <c r="B505" s="10">
        <v>7060000</v>
      </c>
      <c r="C505" s="11">
        <v>741780</v>
      </c>
      <c r="D505" s="11">
        <v>693320</v>
      </c>
      <c r="E505" s="11">
        <v>565800</v>
      </c>
      <c r="F505" s="11">
        <v>535800</v>
      </c>
      <c r="G505" s="11">
        <v>505800</v>
      </c>
      <c r="H505" s="12">
        <v>476750</v>
      </c>
      <c r="I505" s="11">
        <v>458000</v>
      </c>
      <c r="J505" s="11">
        <v>439250</v>
      </c>
      <c r="K505" s="11">
        <v>420500</v>
      </c>
      <c r="L505" s="11">
        <v>401750</v>
      </c>
      <c r="M505" s="11">
        <v>383000</v>
      </c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6.5" customHeight="1">
      <c r="A506" s="10">
        <v>7060000</v>
      </c>
      <c r="B506" s="10">
        <v>7080000</v>
      </c>
      <c r="C506" s="11">
        <v>746310</v>
      </c>
      <c r="D506" s="11">
        <v>697830</v>
      </c>
      <c r="E506" s="11">
        <v>570020</v>
      </c>
      <c r="F506" s="11">
        <v>540020</v>
      </c>
      <c r="G506" s="11">
        <v>510020</v>
      </c>
      <c r="H506" s="12">
        <v>480020</v>
      </c>
      <c r="I506" s="11">
        <v>460640</v>
      </c>
      <c r="J506" s="11">
        <v>441890</v>
      </c>
      <c r="K506" s="11">
        <v>423140</v>
      </c>
      <c r="L506" s="11">
        <v>404390</v>
      </c>
      <c r="M506" s="11">
        <v>385640</v>
      </c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6.5" customHeight="1">
      <c r="A507" s="10">
        <v>7080000</v>
      </c>
      <c r="B507" s="10">
        <v>7100000</v>
      </c>
      <c r="C507" s="11">
        <v>750850</v>
      </c>
      <c r="D507" s="11">
        <v>702340</v>
      </c>
      <c r="E507" s="11">
        <v>574240</v>
      </c>
      <c r="F507" s="11">
        <v>544240</v>
      </c>
      <c r="G507" s="11">
        <v>514240</v>
      </c>
      <c r="H507" s="12">
        <v>484240</v>
      </c>
      <c r="I507" s="11">
        <v>463280</v>
      </c>
      <c r="J507" s="11">
        <v>444530</v>
      </c>
      <c r="K507" s="11">
        <v>425780</v>
      </c>
      <c r="L507" s="11">
        <v>407030</v>
      </c>
      <c r="M507" s="11">
        <v>388280</v>
      </c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6.5" customHeight="1">
      <c r="A508" s="10">
        <v>7100000</v>
      </c>
      <c r="B508" s="10">
        <v>7120000</v>
      </c>
      <c r="C508" s="11">
        <v>755380</v>
      </c>
      <c r="D508" s="11">
        <v>706850</v>
      </c>
      <c r="E508" s="11">
        <v>578470</v>
      </c>
      <c r="F508" s="11">
        <v>548470</v>
      </c>
      <c r="G508" s="11">
        <v>518470</v>
      </c>
      <c r="H508" s="12">
        <v>488470</v>
      </c>
      <c r="I508" s="11">
        <v>465920</v>
      </c>
      <c r="J508" s="11">
        <v>447170</v>
      </c>
      <c r="K508" s="11">
        <v>428420</v>
      </c>
      <c r="L508" s="11">
        <v>409670</v>
      </c>
      <c r="M508" s="11">
        <v>390920</v>
      </c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6.5" customHeight="1">
      <c r="A509" s="10">
        <v>7120000</v>
      </c>
      <c r="B509" s="10">
        <v>7140000</v>
      </c>
      <c r="C509" s="11">
        <v>759920</v>
      </c>
      <c r="D509" s="11">
        <v>711360</v>
      </c>
      <c r="E509" s="11">
        <v>582690</v>
      </c>
      <c r="F509" s="11">
        <v>552690</v>
      </c>
      <c r="G509" s="11">
        <v>522690</v>
      </c>
      <c r="H509" s="12">
        <v>492690</v>
      </c>
      <c r="I509" s="11">
        <v>468560</v>
      </c>
      <c r="J509" s="11">
        <v>449810</v>
      </c>
      <c r="K509" s="11">
        <v>431060</v>
      </c>
      <c r="L509" s="11">
        <v>412310</v>
      </c>
      <c r="M509" s="11">
        <v>393560</v>
      </c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6.5" customHeight="1">
      <c r="A510" s="10">
        <v>7140000</v>
      </c>
      <c r="B510" s="10">
        <v>7160000</v>
      </c>
      <c r="C510" s="11">
        <v>764460</v>
      </c>
      <c r="D510" s="11">
        <v>715880</v>
      </c>
      <c r="E510" s="11">
        <v>586920</v>
      </c>
      <c r="F510" s="11">
        <v>556920</v>
      </c>
      <c r="G510" s="11">
        <v>526920</v>
      </c>
      <c r="H510" s="12">
        <v>496920</v>
      </c>
      <c r="I510" s="11">
        <v>471200</v>
      </c>
      <c r="J510" s="11">
        <v>452450</v>
      </c>
      <c r="K510" s="11">
        <v>433700</v>
      </c>
      <c r="L510" s="11">
        <v>414950</v>
      </c>
      <c r="M510" s="11">
        <v>396200</v>
      </c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6.5" customHeight="1">
      <c r="A511" s="10">
        <v>7160000</v>
      </c>
      <c r="B511" s="10">
        <v>7180000</v>
      </c>
      <c r="C511" s="11">
        <v>768990</v>
      </c>
      <c r="D511" s="11">
        <v>720390</v>
      </c>
      <c r="E511" s="11">
        <v>591140</v>
      </c>
      <c r="F511" s="11">
        <v>561140</v>
      </c>
      <c r="G511" s="11">
        <v>531140</v>
      </c>
      <c r="H511" s="12">
        <v>501140</v>
      </c>
      <c r="I511" s="11">
        <v>473840</v>
      </c>
      <c r="J511" s="11">
        <v>455090</v>
      </c>
      <c r="K511" s="11">
        <v>436340</v>
      </c>
      <c r="L511" s="11">
        <v>417590</v>
      </c>
      <c r="M511" s="11">
        <v>398840</v>
      </c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6.5" customHeight="1">
      <c r="A512" s="10">
        <v>7180000</v>
      </c>
      <c r="B512" s="10">
        <v>7200000</v>
      </c>
      <c r="C512" s="11">
        <v>773530</v>
      </c>
      <c r="D512" s="11">
        <v>724900</v>
      </c>
      <c r="E512" s="11">
        <v>595360</v>
      </c>
      <c r="F512" s="11">
        <v>565360</v>
      </c>
      <c r="G512" s="11">
        <v>535360</v>
      </c>
      <c r="H512" s="12">
        <v>505360</v>
      </c>
      <c r="I512" s="11">
        <v>476480</v>
      </c>
      <c r="J512" s="11">
        <v>457730</v>
      </c>
      <c r="K512" s="11">
        <v>438980</v>
      </c>
      <c r="L512" s="11">
        <v>420230</v>
      </c>
      <c r="M512" s="11">
        <v>401480</v>
      </c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6.5" customHeight="1">
      <c r="A513" s="10">
        <v>7200000</v>
      </c>
      <c r="B513" s="10">
        <v>7220000</v>
      </c>
      <c r="C513" s="11">
        <v>778060</v>
      </c>
      <c r="D513" s="11">
        <v>729410</v>
      </c>
      <c r="E513" s="11">
        <v>599590</v>
      </c>
      <c r="F513" s="11">
        <v>569590</v>
      </c>
      <c r="G513" s="11">
        <v>539590</v>
      </c>
      <c r="H513" s="12">
        <v>509590</v>
      </c>
      <c r="I513" s="11">
        <v>479590</v>
      </c>
      <c r="J513" s="11">
        <v>460370</v>
      </c>
      <c r="K513" s="11">
        <v>441620</v>
      </c>
      <c r="L513" s="11">
        <v>422870</v>
      </c>
      <c r="M513" s="11">
        <v>404120</v>
      </c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6.5" customHeight="1">
      <c r="A514" s="10">
        <v>7220000</v>
      </c>
      <c r="B514" s="10">
        <v>7240000</v>
      </c>
      <c r="C514" s="11">
        <v>782600</v>
      </c>
      <c r="D514" s="11">
        <v>733920</v>
      </c>
      <c r="E514" s="11">
        <v>603810</v>
      </c>
      <c r="F514" s="11">
        <v>573810</v>
      </c>
      <c r="G514" s="11">
        <v>543810</v>
      </c>
      <c r="H514" s="12">
        <v>513810</v>
      </c>
      <c r="I514" s="11">
        <v>483810</v>
      </c>
      <c r="J514" s="11">
        <v>463010</v>
      </c>
      <c r="K514" s="11">
        <v>444260</v>
      </c>
      <c r="L514" s="11">
        <v>425510</v>
      </c>
      <c r="M514" s="11">
        <v>406760</v>
      </c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6.5" customHeight="1">
      <c r="A515" s="10">
        <v>7240000</v>
      </c>
      <c r="B515" s="10">
        <v>7260000</v>
      </c>
      <c r="C515" s="11">
        <v>787140</v>
      </c>
      <c r="D515" s="11">
        <v>738440</v>
      </c>
      <c r="E515" s="11">
        <v>608040</v>
      </c>
      <c r="F515" s="11">
        <v>578040</v>
      </c>
      <c r="G515" s="11">
        <v>548040</v>
      </c>
      <c r="H515" s="12">
        <v>518040</v>
      </c>
      <c r="I515" s="11">
        <v>488040</v>
      </c>
      <c r="J515" s="11">
        <v>465650</v>
      </c>
      <c r="K515" s="11">
        <v>446900</v>
      </c>
      <c r="L515" s="11">
        <v>428150</v>
      </c>
      <c r="M515" s="11">
        <v>409400</v>
      </c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6.5" customHeight="1">
      <c r="A516" s="10">
        <v>7260000</v>
      </c>
      <c r="B516" s="10">
        <v>7280000</v>
      </c>
      <c r="C516" s="11">
        <v>791670</v>
      </c>
      <c r="D516" s="11">
        <v>742950</v>
      </c>
      <c r="E516" s="11">
        <v>612260</v>
      </c>
      <c r="F516" s="11">
        <v>582260</v>
      </c>
      <c r="G516" s="11">
        <v>552260</v>
      </c>
      <c r="H516" s="12">
        <v>522260</v>
      </c>
      <c r="I516" s="11">
        <v>492260</v>
      </c>
      <c r="J516" s="11">
        <v>468290</v>
      </c>
      <c r="K516" s="11">
        <v>449540</v>
      </c>
      <c r="L516" s="11">
        <v>430790</v>
      </c>
      <c r="M516" s="11">
        <v>412040</v>
      </c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6.5" customHeight="1">
      <c r="A517" s="10">
        <v>7280000</v>
      </c>
      <c r="B517" s="10">
        <v>7300000</v>
      </c>
      <c r="C517" s="11">
        <v>796210</v>
      </c>
      <c r="D517" s="11">
        <v>747460</v>
      </c>
      <c r="E517" s="11">
        <v>616480</v>
      </c>
      <c r="F517" s="11">
        <v>586480</v>
      </c>
      <c r="G517" s="11">
        <v>556480</v>
      </c>
      <c r="H517" s="12">
        <v>526480</v>
      </c>
      <c r="I517" s="11">
        <v>496480</v>
      </c>
      <c r="J517" s="11">
        <v>470930</v>
      </c>
      <c r="K517" s="11">
        <v>452180</v>
      </c>
      <c r="L517" s="11">
        <v>433430</v>
      </c>
      <c r="M517" s="11">
        <v>414680</v>
      </c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6.5" customHeight="1">
      <c r="A518" s="10">
        <v>7300000</v>
      </c>
      <c r="B518" s="10">
        <v>7320000</v>
      </c>
      <c r="C518" s="11">
        <v>800740</v>
      </c>
      <c r="D518" s="11">
        <v>751970</v>
      </c>
      <c r="E518" s="11">
        <v>620710</v>
      </c>
      <c r="F518" s="11">
        <v>590710</v>
      </c>
      <c r="G518" s="11">
        <v>560710</v>
      </c>
      <c r="H518" s="12">
        <v>530710</v>
      </c>
      <c r="I518" s="11">
        <v>500710</v>
      </c>
      <c r="J518" s="11">
        <v>473570</v>
      </c>
      <c r="K518" s="11">
        <v>454820</v>
      </c>
      <c r="L518" s="11">
        <v>436070</v>
      </c>
      <c r="M518" s="11">
        <v>417320</v>
      </c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6.5" customHeight="1">
      <c r="A519" s="10">
        <v>7320000</v>
      </c>
      <c r="B519" s="10">
        <v>7340000</v>
      </c>
      <c r="C519" s="11">
        <v>805280</v>
      </c>
      <c r="D519" s="11">
        <v>756480</v>
      </c>
      <c r="E519" s="11">
        <v>624930</v>
      </c>
      <c r="F519" s="11">
        <v>594930</v>
      </c>
      <c r="G519" s="11">
        <v>564930</v>
      </c>
      <c r="H519" s="12">
        <v>534930</v>
      </c>
      <c r="I519" s="11">
        <v>504930</v>
      </c>
      <c r="J519" s="11">
        <v>476210</v>
      </c>
      <c r="K519" s="11">
        <v>457460</v>
      </c>
      <c r="L519" s="11">
        <v>438710</v>
      </c>
      <c r="M519" s="11">
        <v>419960</v>
      </c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6.5" customHeight="1">
      <c r="A520" s="10">
        <v>7340000</v>
      </c>
      <c r="B520" s="10">
        <v>7360000</v>
      </c>
      <c r="C520" s="11">
        <v>809820</v>
      </c>
      <c r="D520" s="11">
        <v>761000</v>
      </c>
      <c r="E520" s="11">
        <v>629160</v>
      </c>
      <c r="F520" s="11">
        <v>599160</v>
      </c>
      <c r="G520" s="11">
        <v>569160</v>
      </c>
      <c r="H520" s="12">
        <v>539160</v>
      </c>
      <c r="I520" s="11">
        <v>509160</v>
      </c>
      <c r="J520" s="11">
        <v>479160</v>
      </c>
      <c r="K520" s="11">
        <v>460100</v>
      </c>
      <c r="L520" s="11">
        <v>441350</v>
      </c>
      <c r="M520" s="11">
        <v>422600</v>
      </c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6.5" customHeight="1">
      <c r="A521" s="10">
        <v>7360000</v>
      </c>
      <c r="B521" s="10">
        <v>7380000</v>
      </c>
      <c r="C521" s="11">
        <v>814350</v>
      </c>
      <c r="D521" s="11">
        <v>765510</v>
      </c>
      <c r="E521" s="11">
        <v>633380</v>
      </c>
      <c r="F521" s="11">
        <v>603380</v>
      </c>
      <c r="G521" s="11">
        <v>573380</v>
      </c>
      <c r="H521" s="12">
        <v>543380</v>
      </c>
      <c r="I521" s="11">
        <v>513380</v>
      </c>
      <c r="J521" s="11">
        <v>483380</v>
      </c>
      <c r="K521" s="11">
        <v>462740</v>
      </c>
      <c r="L521" s="11">
        <v>443990</v>
      </c>
      <c r="M521" s="11">
        <v>425240</v>
      </c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6.5" customHeight="1">
      <c r="A522" s="10">
        <v>7380000</v>
      </c>
      <c r="B522" s="10">
        <v>7400000</v>
      </c>
      <c r="C522" s="11">
        <v>818890</v>
      </c>
      <c r="D522" s="11">
        <v>770020</v>
      </c>
      <c r="E522" s="11">
        <v>637600</v>
      </c>
      <c r="F522" s="11">
        <v>607600</v>
      </c>
      <c r="G522" s="11">
        <v>577600</v>
      </c>
      <c r="H522" s="12">
        <v>547600</v>
      </c>
      <c r="I522" s="11">
        <v>517600</v>
      </c>
      <c r="J522" s="11">
        <v>487600</v>
      </c>
      <c r="K522" s="11">
        <v>465380</v>
      </c>
      <c r="L522" s="11">
        <v>446630</v>
      </c>
      <c r="M522" s="11">
        <v>427880</v>
      </c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6.5" customHeight="1">
      <c r="A523" s="10">
        <v>7400000</v>
      </c>
      <c r="B523" s="10">
        <v>7420000</v>
      </c>
      <c r="C523" s="11">
        <v>823420</v>
      </c>
      <c r="D523" s="11">
        <v>774530</v>
      </c>
      <c r="E523" s="11">
        <v>641830</v>
      </c>
      <c r="F523" s="11">
        <v>611830</v>
      </c>
      <c r="G523" s="11">
        <v>581830</v>
      </c>
      <c r="H523" s="12">
        <v>551830</v>
      </c>
      <c r="I523" s="11">
        <v>521830</v>
      </c>
      <c r="J523" s="11">
        <v>491830</v>
      </c>
      <c r="K523" s="11">
        <v>468020</v>
      </c>
      <c r="L523" s="11">
        <v>449270</v>
      </c>
      <c r="M523" s="11">
        <v>430520</v>
      </c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6.5" customHeight="1">
      <c r="A524" s="10">
        <v>7420000</v>
      </c>
      <c r="B524" s="10">
        <v>7440000</v>
      </c>
      <c r="C524" s="11">
        <v>827960</v>
      </c>
      <c r="D524" s="11">
        <v>779040</v>
      </c>
      <c r="E524" s="11">
        <v>646050</v>
      </c>
      <c r="F524" s="11">
        <v>616050</v>
      </c>
      <c r="G524" s="11">
        <v>586050</v>
      </c>
      <c r="H524" s="12">
        <v>556050</v>
      </c>
      <c r="I524" s="11">
        <v>526050</v>
      </c>
      <c r="J524" s="11">
        <v>496050</v>
      </c>
      <c r="K524" s="11">
        <v>470660</v>
      </c>
      <c r="L524" s="11">
        <v>451910</v>
      </c>
      <c r="M524" s="11">
        <v>433160</v>
      </c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6.5" customHeight="1">
      <c r="A525" s="10">
        <v>7440000</v>
      </c>
      <c r="B525" s="10">
        <v>7460000</v>
      </c>
      <c r="C525" s="11">
        <v>832500</v>
      </c>
      <c r="D525" s="11">
        <v>783560</v>
      </c>
      <c r="E525" s="11">
        <v>650280</v>
      </c>
      <c r="F525" s="11">
        <v>620280</v>
      </c>
      <c r="G525" s="11">
        <v>590280</v>
      </c>
      <c r="H525" s="12">
        <v>560280</v>
      </c>
      <c r="I525" s="11">
        <v>530280</v>
      </c>
      <c r="J525" s="11">
        <v>500280</v>
      </c>
      <c r="K525" s="11">
        <v>473300</v>
      </c>
      <c r="L525" s="11">
        <v>454550</v>
      </c>
      <c r="M525" s="11">
        <v>435800</v>
      </c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6.5" customHeight="1">
      <c r="A526" s="10">
        <v>7460000</v>
      </c>
      <c r="B526" s="10">
        <v>7480000</v>
      </c>
      <c r="C526" s="11">
        <v>837030</v>
      </c>
      <c r="D526" s="11">
        <v>788070</v>
      </c>
      <c r="E526" s="11">
        <v>654500</v>
      </c>
      <c r="F526" s="11">
        <v>624500</v>
      </c>
      <c r="G526" s="11">
        <v>594500</v>
      </c>
      <c r="H526" s="12">
        <v>564500</v>
      </c>
      <c r="I526" s="11">
        <v>534500</v>
      </c>
      <c r="J526" s="11">
        <v>504500</v>
      </c>
      <c r="K526" s="11">
        <v>475940</v>
      </c>
      <c r="L526" s="11">
        <v>457190</v>
      </c>
      <c r="M526" s="11">
        <v>438440</v>
      </c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6.5" customHeight="1">
      <c r="A527" s="10">
        <v>7480000</v>
      </c>
      <c r="B527" s="10">
        <v>7500000</v>
      </c>
      <c r="C527" s="11">
        <v>841570</v>
      </c>
      <c r="D527" s="11">
        <v>792580</v>
      </c>
      <c r="E527" s="11">
        <v>658720</v>
      </c>
      <c r="F527" s="11">
        <v>628720</v>
      </c>
      <c r="G527" s="11">
        <v>598720</v>
      </c>
      <c r="H527" s="12">
        <v>568720</v>
      </c>
      <c r="I527" s="11">
        <v>538720</v>
      </c>
      <c r="J527" s="11">
        <v>508720</v>
      </c>
      <c r="K527" s="11">
        <v>478720</v>
      </c>
      <c r="L527" s="11">
        <v>459830</v>
      </c>
      <c r="M527" s="11">
        <v>441080</v>
      </c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6.5" customHeight="1">
      <c r="A528" s="10">
        <v>7500000</v>
      </c>
      <c r="B528" s="10">
        <v>7520000</v>
      </c>
      <c r="C528" s="11">
        <v>846100</v>
      </c>
      <c r="D528" s="11">
        <v>797090</v>
      </c>
      <c r="E528" s="11">
        <v>662950</v>
      </c>
      <c r="F528" s="11">
        <v>632950</v>
      </c>
      <c r="G528" s="11">
        <v>602950</v>
      </c>
      <c r="H528" s="12">
        <v>572950</v>
      </c>
      <c r="I528" s="11">
        <v>542950</v>
      </c>
      <c r="J528" s="11">
        <v>512950</v>
      </c>
      <c r="K528" s="11">
        <v>482950</v>
      </c>
      <c r="L528" s="11">
        <v>462470</v>
      </c>
      <c r="M528" s="11">
        <v>443720</v>
      </c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6.5" customHeight="1">
      <c r="A529" s="10">
        <v>7520000</v>
      </c>
      <c r="B529" s="10">
        <v>7540000</v>
      </c>
      <c r="C529" s="11">
        <v>850640</v>
      </c>
      <c r="D529" s="11">
        <v>801600</v>
      </c>
      <c r="E529" s="11">
        <v>667170</v>
      </c>
      <c r="F529" s="11">
        <v>637170</v>
      </c>
      <c r="G529" s="11">
        <v>607170</v>
      </c>
      <c r="H529" s="12">
        <v>577170</v>
      </c>
      <c r="I529" s="11">
        <v>547170</v>
      </c>
      <c r="J529" s="11">
        <v>517170</v>
      </c>
      <c r="K529" s="11">
        <v>487170</v>
      </c>
      <c r="L529" s="11">
        <v>465110</v>
      </c>
      <c r="M529" s="11">
        <v>446360</v>
      </c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6.5" customHeight="1">
      <c r="A530" s="10">
        <v>7540000</v>
      </c>
      <c r="B530" s="10">
        <v>7560000</v>
      </c>
      <c r="C530" s="11">
        <v>855180</v>
      </c>
      <c r="D530" s="11">
        <v>806120</v>
      </c>
      <c r="E530" s="11">
        <v>671400</v>
      </c>
      <c r="F530" s="11">
        <v>641400</v>
      </c>
      <c r="G530" s="11">
        <v>611400</v>
      </c>
      <c r="H530" s="12">
        <v>581400</v>
      </c>
      <c r="I530" s="11">
        <v>551400</v>
      </c>
      <c r="J530" s="11">
        <v>521400</v>
      </c>
      <c r="K530" s="11">
        <v>491400</v>
      </c>
      <c r="L530" s="11">
        <v>467750</v>
      </c>
      <c r="M530" s="11">
        <v>449000</v>
      </c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6.5" customHeight="1">
      <c r="A531" s="10">
        <v>7560000</v>
      </c>
      <c r="B531" s="10">
        <v>7580000</v>
      </c>
      <c r="C531" s="11">
        <v>859710</v>
      </c>
      <c r="D531" s="11">
        <v>810630</v>
      </c>
      <c r="E531" s="11">
        <v>675620</v>
      </c>
      <c r="F531" s="11">
        <v>645620</v>
      </c>
      <c r="G531" s="11">
        <v>615620</v>
      </c>
      <c r="H531" s="12">
        <v>585620</v>
      </c>
      <c r="I531" s="11">
        <v>555620</v>
      </c>
      <c r="J531" s="11">
        <v>525620</v>
      </c>
      <c r="K531" s="11">
        <v>495620</v>
      </c>
      <c r="L531" s="11">
        <v>470390</v>
      </c>
      <c r="M531" s="11">
        <v>451640</v>
      </c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6.5" customHeight="1">
      <c r="A532" s="10">
        <v>7580000</v>
      </c>
      <c r="B532" s="10">
        <v>7600000</v>
      </c>
      <c r="C532" s="11">
        <v>864250</v>
      </c>
      <c r="D532" s="11">
        <v>815140</v>
      </c>
      <c r="E532" s="11">
        <v>679840</v>
      </c>
      <c r="F532" s="11">
        <v>649840</v>
      </c>
      <c r="G532" s="11">
        <v>619840</v>
      </c>
      <c r="H532" s="12">
        <v>589840</v>
      </c>
      <c r="I532" s="11">
        <v>559840</v>
      </c>
      <c r="J532" s="11">
        <v>529840</v>
      </c>
      <c r="K532" s="11">
        <v>499840</v>
      </c>
      <c r="L532" s="11">
        <v>473030</v>
      </c>
      <c r="M532" s="11">
        <v>454280</v>
      </c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6.5" customHeight="1">
      <c r="A533" s="10">
        <v>7600000</v>
      </c>
      <c r="B533" s="10">
        <v>7620000</v>
      </c>
      <c r="C533" s="11">
        <v>868780</v>
      </c>
      <c r="D533" s="11">
        <v>819650</v>
      </c>
      <c r="E533" s="11">
        <v>684070</v>
      </c>
      <c r="F533" s="11">
        <v>654070</v>
      </c>
      <c r="G533" s="11">
        <v>624070</v>
      </c>
      <c r="H533" s="12">
        <v>594070</v>
      </c>
      <c r="I533" s="11">
        <v>564070</v>
      </c>
      <c r="J533" s="11">
        <v>534070</v>
      </c>
      <c r="K533" s="11">
        <v>504070</v>
      </c>
      <c r="L533" s="11">
        <v>475670</v>
      </c>
      <c r="M533" s="11">
        <v>456920</v>
      </c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6.5" customHeight="1">
      <c r="A534" s="10">
        <v>7620000</v>
      </c>
      <c r="B534" s="10">
        <v>7640000</v>
      </c>
      <c r="C534" s="11">
        <v>873320</v>
      </c>
      <c r="D534" s="11">
        <v>824160</v>
      </c>
      <c r="E534" s="11">
        <v>688290</v>
      </c>
      <c r="F534" s="11">
        <v>658290</v>
      </c>
      <c r="G534" s="11">
        <v>628290</v>
      </c>
      <c r="H534" s="12">
        <v>598290</v>
      </c>
      <c r="I534" s="11">
        <v>568290</v>
      </c>
      <c r="J534" s="11">
        <v>538290</v>
      </c>
      <c r="K534" s="11">
        <v>508290</v>
      </c>
      <c r="L534" s="11">
        <v>478310</v>
      </c>
      <c r="M534" s="11">
        <v>459560</v>
      </c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6.5" customHeight="1">
      <c r="A535" s="10">
        <v>7640000</v>
      </c>
      <c r="B535" s="10">
        <v>7660000</v>
      </c>
      <c r="C535" s="11">
        <v>877860</v>
      </c>
      <c r="D535" s="11">
        <v>828680</v>
      </c>
      <c r="E535" s="11">
        <v>692520</v>
      </c>
      <c r="F535" s="11">
        <v>662520</v>
      </c>
      <c r="G535" s="11">
        <v>632520</v>
      </c>
      <c r="H535" s="12">
        <v>602520</v>
      </c>
      <c r="I535" s="11">
        <v>572520</v>
      </c>
      <c r="J535" s="11">
        <v>542520</v>
      </c>
      <c r="K535" s="11">
        <v>512520</v>
      </c>
      <c r="L535" s="11">
        <v>482520</v>
      </c>
      <c r="M535" s="11">
        <v>462200</v>
      </c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6.5" customHeight="1">
      <c r="A536" s="10">
        <v>7660000</v>
      </c>
      <c r="B536" s="10">
        <v>7680000</v>
      </c>
      <c r="C536" s="11">
        <v>882390</v>
      </c>
      <c r="D536" s="11">
        <v>833190</v>
      </c>
      <c r="E536" s="11">
        <v>696740</v>
      </c>
      <c r="F536" s="11">
        <v>666740</v>
      </c>
      <c r="G536" s="11">
        <v>636740</v>
      </c>
      <c r="H536" s="12">
        <v>606740</v>
      </c>
      <c r="I536" s="11">
        <v>576740</v>
      </c>
      <c r="J536" s="11">
        <v>546740</v>
      </c>
      <c r="K536" s="11">
        <v>516740</v>
      </c>
      <c r="L536" s="11">
        <v>486740</v>
      </c>
      <c r="M536" s="11">
        <v>464840</v>
      </c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6.5" customHeight="1">
      <c r="A537" s="10">
        <v>7680000</v>
      </c>
      <c r="B537" s="10">
        <v>7700000</v>
      </c>
      <c r="C537" s="11">
        <v>886930</v>
      </c>
      <c r="D537" s="11">
        <v>837700</v>
      </c>
      <c r="E537" s="11">
        <v>700960</v>
      </c>
      <c r="F537" s="11">
        <v>670960</v>
      </c>
      <c r="G537" s="11">
        <v>640960</v>
      </c>
      <c r="H537" s="12">
        <v>610960</v>
      </c>
      <c r="I537" s="11">
        <v>580960</v>
      </c>
      <c r="J537" s="11">
        <v>550960</v>
      </c>
      <c r="K537" s="11">
        <v>520960</v>
      </c>
      <c r="L537" s="11">
        <v>490960</v>
      </c>
      <c r="M537" s="11">
        <v>467480</v>
      </c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6.5" customHeight="1">
      <c r="A538" s="10">
        <v>7700000</v>
      </c>
      <c r="B538" s="10">
        <v>7720000</v>
      </c>
      <c r="C538" s="11">
        <v>891460</v>
      </c>
      <c r="D538" s="11">
        <v>842210</v>
      </c>
      <c r="E538" s="11">
        <v>705190</v>
      </c>
      <c r="F538" s="11">
        <v>675190</v>
      </c>
      <c r="G538" s="11">
        <v>645190</v>
      </c>
      <c r="H538" s="12">
        <v>615190</v>
      </c>
      <c r="I538" s="11">
        <v>585190</v>
      </c>
      <c r="J538" s="11">
        <v>555190</v>
      </c>
      <c r="K538" s="11">
        <v>525190</v>
      </c>
      <c r="L538" s="11">
        <v>495190</v>
      </c>
      <c r="M538" s="11">
        <v>470120</v>
      </c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6.5" customHeight="1">
      <c r="A539" s="10">
        <v>7720000</v>
      </c>
      <c r="B539" s="10">
        <v>7740000</v>
      </c>
      <c r="C539" s="11">
        <v>896000</v>
      </c>
      <c r="D539" s="11">
        <v>846720</v>
      </c>
      <c r="E539" s="11">
        <v>709410</v>
      </c>
      <c r="F539" s="11">
        <v>679410</v>
      </c>
      <c r="G539" s="11">
        <v>649410</v>
      </c>
      <c r="H539" s="12">
        <v>619410</v>
      </c>
      <c r="I539" s="11">
        <v>589410</v>
      </c>
      <c r="J539" s="11">
        <v>559410</v>
      </c>
      <c r="K539" s="11">
        <v>529410</v>
      </c>
      <c r="L539" s="11">
        <v>499410</v>
      </c>
      <c r="M539" s="11">
        <v>472760</v>
      </c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6.5" customHeight="1">
      <c r="A540" s="10">
        <v>7740000</v>
      </c>
      <c r="B540" s="10">
        <v>7760000</v>
      </c>
      <c r="C540" s="11">
        <v>900540</v>
      </c>
      <c r="D540" s="11">
        <v>851240</v>
      </c>
      <c r="E540" s="11">
        <v>713640</v>
      </c>
      <c r="F540" s="11">
        <v>683640</v>
      </c>
      <c r="G540" s="11">
        <v>653640</v>
      </c>
      <c r="H540" s="12">
        <v>623640</v>
      </c>
      <c r="I540" s="11">
        <v>593640</v>
      </c>
      <c r="J540" s="11">
        <v>563640</v>
      </c>
      <c r="K540" s="11">
        <v>533640</v>
      </c>
      <c r="L540" s="11">
        <v>503640</v>
      </c>
      <c r="M540" s="11">
        <v>475400</v>
      </c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6.5" customHeight="1">
      <c r="A541" s="10">
        <v>7760000</v>
      </c>
      <c r="B541" s="10">
        <v>7780000</v>
      </c>
      <c r="C541" s="11">
        <v>905070</v>
      </c>
      <c r="D541" s="11">
        <v>855750</v>
      </c>
      <c r="E541" s="11">
        <v>717860</v>
      </c>
      <c r="F541" s="11">
        <v>687860</v>
      </c>
      <c r="G541" s="11">
        <v>657860</v>
      </c>
      <c r="H541" s="12">
        <v>627860</v>
      </c>
      <c r="I541" s="11">
        <v>597860</v>
      </c>
      <c r="J541" s="11">
        <v>567860</v>
      </c>
      <c r="K541" s="11">
        <v>537860</v>
      </c>
      <c r="L541" s="11">
        <v>507860</v>
      </c>
      <c r="M541" s="11">
        <v>478040</v>
      </c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6.5" customHeight="1">
      <c r="A542" s="10">
        <v>7780000</v>
      </c>
      <c r="B542" s="10">
        <v>7800000</v>
      </c>
      <c r="C542" s="11">
        <v>909610</v>
      </c>
      <c r="D542" s="11">
        <v>860260</v>
      </c>
      <c r="E542" s="11">
        <v>722080</v>
      </c>
      <c r="F542" s="11">
        <v>692080</v>
      </c>
      <c r="G542" s="11">
        <v>662080</v>
      </c>
      <c r="H542" s="12">
        <v>632080</v>
      </c>
      <c r="I542" s="11">
        <v>602080</v>
      </c>
      <c r="J542" s="11">
        <v>572080</v>
      </c>
      <c r="K542" s="11">
        <v>542080</v>
      </c>
      <c r="L542" s="11">
        <v>512080</v>
      </c>
      <c r="M542" s="11">
        <v>482080</v>
      </c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6.5" customHeight="1">
      <c r="A543" s="10">
        <v>7800000</v>
      </c>
      <c r="B543" s="10">
        <v>7820000</v>
      </c>
      <c r="C543" s="11">
        <v>914140</v>
      </c>
      <c r="D543" s="11">
        <v>864770</v>
      </c>
      <c r="E543" s="11">
        <v>726310</v>
      </c>
      <c r="F543" s="11">
        <v>696310</v>
      </c>
      <c r="G543" s="11">
        <v>666310</v>
      </c>
      <c r="H543" s="12">
        <v>636310</v>
      </c>
      <c r="I543" s="11">
        <v>606310</v>
      </c>
      <c r="J543" s="11">
        <v>576310</v>
      </c>
      <c r="K543" s="11">
        <v>546310</v>
      </c>
      <c r="L543" s="11">
        <v>516310</v>
      </c>
      <c r="M543" s="11">
        <v>486310</v>
      </c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6.5" customHeight="1">
      <c r="A544" s="10">
        <v>7820000</v>
      </c>
      <c r="B544" s="10">
        <v>7840000</v>
      </c>
      <c r="C544" s="11">
        <v>918680</v>
      </c>
      <c r="D544" s="11">
        <v>869280</v>
      </c>
      <c r="E544" s="11">
        <v>730530</v>
      </c>
      <c r="F544" s="11">
        <v>700530</v>
      </c>
      <c r="G544" s="11">
        <v>670530</v>
      </c>
      <c r="H544" s="12">
        <v>640530</v>
      </c>
      <c r="I544" s="11">
        <v>610530</v>
      </c>
      <c r="J544" s="11">
        <v>580530</v>
      </c>
      <c r="K544" s="11">
        <v>550530</v>
      </c>
      <c r="L544" s="11">
        <v>520530</v>
      </c>
      <c r="M544" s="11">
        <v>490530</v>
      </c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6.5" customHeight="1">
      <c r="A545" s="10">
        <v>7840000</v>
      </c>
      <c r="B545" s="10">
        <v>7860000</v>
      </c>
      <c r="C545" s="11">
        <v>923220</v>
      </c>
      <c r="D545" s="11">
        <v>873800</v>
      </c>
      <c r="E545" s="11">
        <v>734760</v>
      </c>
      <c r="F545" s="11">
        <v>704760</v>
      </c>
      <c r="G545" s="11">
        <v>674760</v>
      </c>
      <c r="H545" s="12">
        <v>644760</v>
      </c>
      <c r="I545" s="11">
        <v>614760</v>
      </c>
      <c r="J545" s="11">
        <v>584760</v>
      </c>
      <c r="K545" s="11">
        <v>554760</v>
      </c>
      <c r="L545" s="11">
        <v>524760</v>
      </c>
      <c r="M545" s="11">
        <v>494760</v>
      </c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6.5" customHeight="1">
      <c r="A546" s="10">
        <v>7860000</v>
      </c>
      <c r="B546" s="10">
        <v>7880000</v>
      </c>
      <c r="C546" s="11">
        <v>927750</v>
      </c>
      <c r="D546" s="11">
        <v>878310</v>
      </c>
      <c r="E546" s="11">
        <v>738980</v>
      </c>
      <c r="F546" s="11">
        <v>708980</v>
      </c>
      <c r="G546" s="11">
        <v>678980</v>
      </c>
      <c r="H546" s="12">
        <v>648980</v>
      </c>
      <c r="I546" s="11">
        <v>618980</v>
      </c>
      <c r="J546" s="11">
        <v>588980</v>
      </c>
      <c r="K546" s="11">
        <v>558980</v>
      </c>
      <c r="L546" s="11">
        <v>528980</v>
      </c>
      <c r="M546" s="11">
        <v>498980</v>
      </c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6.5" customHeight="1">
      <c r="A547" s="10">
        <v>7880000</v>
      </c>
      <c r="B547" s="10">
        <v>7900000</v>
      </c>
      <c r="C547" s="11">
        <v>932290</v>
      </c>
      <c r="D547" s="11">
        <v>882820</v>
      </c>
      <c r="E547" s="11">
        <v>743200</v>
      </c>
      <c r="F547" s="11">
        <v>713200</v>
      </c>
      <c r="G547" s="11">
        <v>683200</v>
      </c>
      <c r="H547" s="12">
        <v>653200</v>
      </c>
      <c r="I547" s="11">
        <v>623200</v>
      </c>
      <c r="J547" s="11">
        <v>593200</v>
      </c>
      <c r="K547" s="11">
        <v>563200</v>
      </c>
      <c r="L547" s="11">
        <v>533200</v>
      </c>
      <c r="M547" s="11">
        <v>503200</v>
      </c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6.5" customHeight="1">
      <c r="A548" s="10">
        <v>7900000</v>
      </c>
      <c r="B548" s="10">
        <v>7920000</v>
      </c>
      <c r="C548" s="11">
        <v>936820</v>
      </c>
      <c r="D548" s="11">
        <v>887330</v>
      </c>
      <c r="E548" s="11">
        <v>747430</v>
      </c>
      <c r="F548" s="11">
        <v>717430</v>
      </c>
      <c r="G548" s="11">
        <v>687430</v>
      </c>
      <c r="H548" s="12">
        <v>657430</v>
      </c>
      <c r="I548" s="11">
        <v>627430</v>
      </c>
      <c r="J548" s="11">
        <v>597430</v>
      </c>
      <c r="K548" s="11">
        <v>567430</v>
      </c>
      <c r="L548" s="11">
        <v>537430</v>
      </c>
      <c r="M548" s="11">
        <v>507430</v>
      </c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6.5" customHeight="1">
      <c r="A549" s="10">
        <v>7920000</v>
      </c>
      <c r="B549" s="10">
        <v>7940000</v>
      </c>
      <c r="C549" s="11">
        <v>941360</v>
      </c>
      <c r="D549" s="11">
        <v>891840</v>
      </c>
      <c r="E549" s="11">
        <v>751650</v>
      </c>
      <c r="F549" s="11">
        <v>721650</v>
      </c>
      <c r="G549" s="11">
        <v>691650</v>
      </c>
      <c r="H549" s="12">
        <v>661650</v>
      </c>
      <c r="I549" s="11">
        <v>631650</v>
      </c>
      <c r="J549" s="11">
        <v>601650</v>
      </c>
      <c r="K549" s="11">
        <v>571650</v>
      </c>
      <c r="L549" s="11">
        <v>541650</v>
      </c>
      <c r="M549" s="11">
        <v>511650</v>
      </c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6.5" customHeight="1">
      <c r="A550" s="10">
        <v>7940000</v>
      </c>
      <c r="B550" s="10">
        <v>7960000</v>
      </c>
      <c r="C550" s="11">
        <v>945900</v>
      </c>
      <c r="D550" s="11">
        <v>896360</v>
      </c>
      <c r="E550" s="11">
        <v>755880</v>
      </c>
      <c r="F550" s="11">
        <v>725880</v>
      </c>
      <c r="G550" s="11">
        <v>695880</v>
      </c>
      <c r="H550" s="12">
        <v>665880</v>
      </c>
      <c r="I550" s="11">
        <v>635880</v>
      </c>
      <c r="J550" s="11">
        <v>605880</v>
      </c>
      <c r="K550" s="11">
        <v>575880</v>
      </c>
      <c r="L550" s="11">
        <v>545880</v>
      </c>
      <c r="M550" s="11">
        <v>515880</v>
      </c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6.5" customHeight="1">
      <c r="A551" s="10">
        <v>7960000</v>
      </c>
      <c r="B551" s="10">
        <v>7980000</v>
      </c>
      <c r="C551" s="11">
        <v>950430</v>
      </c>
      <c r="D551" s="11">
        <v>900870</v>
      </c>
      <c r="E551" s="11">
        <v>760100</v>
      </c>
      <c r="F551" s="11">
        <v>730100</v>
      </c>
      <c r="G551" s="11">
        <v>700100</v>
      </c>
      <c r="H551" s="12">
        <v>670100</v>
      </c>
      <c r="I551" s="11">
        <v>640100</v>
      </c>
      <c r="J551" s="11">
        <v>610100</v>
      </c>
      <c r="K551" s="11">
        <v>580100</v>
      </c>
      <c r="L551" s="11">
        <v>550100</v>
      </c>
      <c r="M551" s="11">
        <v>520100</v>
      </c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6.5" customHeight="1">
      <c r="A552" s="10">
        <v>7980000</v>
      </c>
      <c r="B552" s="10">
        <v>8000000</v>
      </c>
      <c r="C552" s="11">
        <v>954970</v>
      </c>
      <c r="D552" s="11">
        <v>905380</v>
      </c>
      <c r="E552" s="11">
        <v>764320</v>
      </c>
      <c r="F552" s="11">
        <v>734320</v>
      </c>
      <c r="G552" s="11">
        <v>704320</v>
      </c>
      <c r="H552" s="12">
        <v>674320</v>
      </c>
      <c r="I552" s="11">
        <v>644320</v>
      </c>
      <c r="J552" s="11">
        <v>614320</v>
      </c>
      <c r="K552" s="11">
        <v>584320</v>
      </c>
      <c r="L552" s="11">
        <v>554320</v>
      </c>
      <c r="M552" s="11">
        <v>524320</v>
      </c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6.5" customHeight="1">
      <c r="A553" s="10">
        <v>8000000</v>
      </c>
      <c r="B553" s="10">
        <v>8020000</v>
      </c>
      <c r="C553" s="11">
        <v>959500</v>
      </c>
      <c r="D553" s="11">
        <v>909890</v>
      </c>
      <c r="E553" s="11">
        <v>768550</v>
      </c>
      <c r="F553" s="11">
        <v>738550</v>
      </c>
      <c r="G553" s="11">
        <v>708550</v>
      </c>
      <c r="H553" s="12">
        <v>678550</v>
      </c>
      <c r="I553" s="11">
        <v>648550</v>
      </c>
      <c r="J553" s="11">
        <v>618550</v>
      </c>
      <c r="K553" s="11">
        <v>588550</v>
      </c>
      <c r="L553" s="11">
        <v>558550</v>
      </c>
      <c r="M553" s="11">
        <v>528550</v>
      </c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6.5" customHeight="1">
      <c r="A554" s="10">
        <v>8020000</v>
      </c>
      <c r="B554" s="10">
        <v>8040000</v>
      </c>
      <c r="C554" s="11">
        <v>964040</v>
      </c>
      <c r="D554" s="11">
        <v>914400</v>
      </c>
      <c r="E554" s="11">
        <v>772770</v>
      </c>
      <c r="F554" s="11">
        <v>742770</v>
      </c>
      <c r="G554" s="11">
        <v>712770</v>
      </c>
      <c r="H554" s="12">
        <v>682770</v>
      </c>
      <c r="I554" s="11">
        <v>652770</v>
      </c>
      <c r="J554" s="11">
        <v>622770</v>
      </c>
      <c r="K554" s="11">
        <v>592770</v>
      </c>
      <c r="L554" s="11">
        <v>562770</v>
      </c>
      <c r="M554" s="11">
        <v>532770</v>
      </c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6.5" customHeight="1">
      <c r="A555" s="10">
        <v>8040000</v>
      </c>
      <c r="B555" s="10">
        <v>8060000</v>
      </c>
      <c r="C555" s="11">
        <v>968580</v>
      </c>
      <c r="D555" s="11">
        <v>918920</v>
      </c>
      <c r="E555" s="11">
        <v>777000</v>
      </c>
      <c r="F555" s="11">
        <v>747000</v>
      </c>
      <c r="G555" s="11">
        <v>717000</v>
      </c>
      <c r="H555" s="12">
        <v>687000</v>
      </c>
      <c r="I555" s="11">
        <v>657000</v>
      </c>
      <c r="J555" s="11">
        <v>627000</v>
      </c>
      <c r="K555" s="11">
        <v>597000</v>
      </c>
      <c r="L555" s="11">
        <v>567000</v>
      </c>
      <c r="M555" s="11">
        <v>537000</v>
      </c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6.5" customHeight="1">
      <c r="A556" s="10">
        <v>8060000</v>
      </c>
      <c r="B556" s="10">
        <v>8080000</v>
      </c>
      <c r="C556" s="11">
        <v>973110</v>
      </c>
      <c r="D556" s="11">
        <v>923430</v>
      </c>
      <c r="E556" s="11">
        <v>781220</v>
      </c>
      <c r="F556" s="11">
        <v>751220</v>
      </c>
      <c r="G556" s="11">
        <v>721220</v>
      </c>
      <c r="H556" s="12">
        <v>691220</v>
      </c>
      <c r="I556" s="11">
        <v>661220</v>
      </c>
      <c r="J556" s="11">
        <v>631220</v>
      </c>
      <c r="K556" s="11">
        <v>601220</v>
      </c>
      <c r="L556" s="11">
        <v>571220</v>
      </c>
      <c r="M556" s="11">
        <v>541220</v>
      </c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6.5" customHeight="1">
      <c r="A557" s="10">
        <v>8080000</v>
      </c>
      <c r="B557" s="10">
        <v>8100000</v>
      </c>
      <c r="C557" s="11">
        <v>977650</v>
      </c>
      <c r="D557" s="11">
        <v>927940</v>
      </c>
      <c r="E557" s="11">
        <v>785440</v>
      </c>
      <c r="F557" s="11">
        <v>755440</v>
      </c>
      <c r="G557" s="11">
        <v>725440</v>
      </c>
      <c r="H557" s="12">
        <v>695440</v>
      </c>
      <c r="I557" s="11">
        <v>665440</v>
      </c>
      <c r="J557" s="11">
        <v>635440</v>
      </c>
      <c r="K557" s="11">
        <v>605440</v>
      </c>
      <c r="L557" s="11">
        <v>575440</v>
      </c>
      <c r="M557" s="11">
        <v>545440</v>
      </c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6.5" customHeight="1">
      <c r="A558" s="10">
        <v>8100000</v>
      </c>
      <c r="B558" s="10">
        <v>8120000</v>
      </c>
      <c r="C558" s="11">
        <v>982180</v>
      </c>
      <c r="D558" s="11">
        <v>932450</v>
      </c>
      <c r="E558" s="11">
        <v>789670</v>
      </c>
      <c r="F558" s="11">
        <v>759670</v>
      </c>
      <c r="G558" s="11">
        <v>729670</v>
      </c>
      <c r="H558" s="12">
        <v>699670</v>
      </c>
      <c r="I558" s="11">
        <v>669670</v>
      </c>
      <c r="J558" s="11">
        <v>639670</v>
      </c>
      <c r="K558" s="11">
        <v>609670</v>
      </c>
      <c r="L558" s="11">
        <v>579670</v>
      </c>
      <c r="M558" s="11">
        <v>549670</v>
      </c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6.5" customHeight="1">
      <c r="A559" s="10">
        <v>8120000</v>
      </c>
      <c r="B559" s="10">
        <v>8140000</v>
      </c>
      <c r="C559" s="11">
        <v>986720</v>
      </c>
      <c r="D559" s="11">
        <v>936960</v>
      </c>
      <c r="E559" s="11">
        <v>793890</v>
      </c>
      <c r="F559" s="11">
        <v>763890</v>
      </c>
      <c r="G559" s="11">
        <v>733890</v>
      </c>
      <c r="H559" s="12">
        <v>703890</v>
      </c>
      <c r="I559" s="11">
        <v>673890</v>
      </c>
      <c r="J559" s="11">
        <v>643890</v>
      </c>
      <c r="K559" s="11">
        <v>613890</v>
      </c>
      <c r="L559" s="11">
        <v>583890</v>
      </c>
      <c r="M559" s="11">
        <v>553890</v>
      </c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6.5" customHeight="1">
      <c r="A560" s="10">
        <v>8140000</v>
      </c>
      <c r="B560" s="10">
        <v>8160000</v>
      </c>
      <c r="C560" s="11">
        <v>991260</v>
      </c>
      <c r="D560" s="11">
        <v>941480</v>
      </c>
      <c r="E560" s="11">
        <v>798120</v>
      </c>
      <c r="F560" s="11">
        <v>768120</v>
      </c>
      <c r="G560" s="11">
        <v>738120</v>
      </c>
      <c r="H560" s="12">
        <v>708120</v>
      </c>
      <c r="I560" s="11">
        <v>678120</v>
      </c>
      <c r="J560" s="11">
        <v>648120</v>
      </c>
      <c r="K560" s="11">
        <v>618120</v>
      </c>
      <c r="L560" s="11">
        <v>588120</v>
      </c>
      <c r="M560" s="11">
        <v>558120</v>
      </c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6.5" customHeight="1">
      <c r="A561" s="10">
        <v>8160000</v>
      </c>
      <c r="B561" s="10">
        <v>8180000</v>
      </c>
      <c r="C561" s="11">
        <v>995790</v>
      </c>
      <c r="D561" s="11">
        <v>945990</v>
      </c>
      <c r="E561" s="11">
        <v>802340</v>
      </c>
      <c r="F561" s="11">
        <v>772340</v>
      </c>
      <c r="G561" s="11">
        <v>742340</v>
      </c>
      <c r="H561" s="12">
        <v>712340</v>
      </c>
      <c r="I561" s="11">
        <v>682340</v>
      </c>
      <c r="J561" s="11">
        <v>652340</v>
      </c>
      <c r="K561" s="11">
        <v>622340</v>
      </c>
      <c r="L561" s="11">
        <v>592340</v>
      </c>
      <c r="M561" s="11">
        <v>562340</v>
      </c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6.5" customHeight="1">
      <c r="A562" s="10">
        <v>8180000</v>
      </c>
      <c r="B562" s="10">
        <v>8200000</v>
      </c>
      <c r="C562" s="11">
        <v>1000330</v>
      </c>
      <c r="D562" s="11">
        <v>950500</v>
      </c>
      <c r="E562" s="11">
        <v>806560</v>
      </c>
      <c r="F562" s="11">
        <v>776560</v>
      </c>
      <c r="G562" s="11">
        <v>746560</v>
      </c>
      <c r="H562" s="12">
        <v>716560</v>
      </c>
      <c r="I562" s="11">
        <v>686560</v>
      </c>
      <c r="J562" s="11">
        <v>656560</v>
      </c>
      <c r="K562" s="11">
        <v>626560</v>
      </c>
      <c r="L562" s="11">
        <v>596560</v>
      </c>
      <c r="M562" s="11">
        <v>566560</v>
      </c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6.5" customHeight="1">
      <c r="A563" s="10">
        <v>8200000</v>
      </c>
      <c r="B563" s="10">
        <v>8220000</v>
      </c>
      <c r="C563" s="11">
        <v>1004860</v>
      </c>
      <c r="D563" s="11">
        <v>955010</v>
      </c>
      <c r="E563" s="11">
        <v>810790</v>
      </c>
      <c r="F563" s="11">
        <v>780790</v>
      </c>
      <c r="G563" s="11">
        <v>750790</v>
      </c>
      <c r="H563" s="12">
        <v>720790</v>
      </c>
      <c r="I563" s="11">
        <v>690790</v>
      </c>
      <c r="J563" s="11">
        <v>660790</v>
      </c>
      <c r="K563" s="11">
        <v>630790</v>
      </c>
      <c r="L563" s="11">
        <v>600790</v>
      </c>
      <c r="M563" s="11">
        <v>570790</v>
      </c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6.5" customHeight="1">
      <c r="A564" s="10">
        <v>8220000</v>
      </c>
      <c r="B564" s="10">
        <v>8240000</v>
      </c>
      <c r="C564" s="11">
        <v>1009400</v>
      </c>
      <c r="D564" s="11">
        <v>959520</v>
      </c>
      <c r="E564" s="11">
        <v>815010</v>
      </c>
      <c r="F564" s="11">
        <v>785010</v>
      </c>
      <c r="G564" s="11">
        <v>755010</v>
      </c>
      <c r="H564" s="12">
        <v>725010</v>
      </c>
      <c r="I564" s="11">
        <v>695010</v>
      </c>
      <c r="J564" s="11">
        <v>665010</v>
      </c>
      <c r="K564" s="11">
        <v>635010</v>
      </c>
      <c r="L564" s="11">
        <v>605010</v>
      </c>
      <c r="M564" s="11">
        <v>575010</v>
      </c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6.5" customHeight="1">
      <c r="A565" s="10">
        <v>8240000</v>
      </c>
      <c r="B565" s="10">
        <v>8260000</v>
      </c>
      <c r="C565" s="11">
        <v>1013940</v>
      </c>
      <c r="D565" s="11">
        <v>964040</v>
      </c>
      <c r="E565" s="11">
        <v>819240</v>
      </c>
      <c r="F565" s="11">
        <v>789240</v>
      </c>
      <c r="G565" s="11">
        <v>759240</v>
      </c>
      <c r="H565" s="12">
        <v>729240</v>
      </c>
      <c r="I565" s="11">
        <v>699240</v>
      </c>
      <c r="J565" s="11">
        <v>669240</v>
      </c>
      <c r="K565" s="11">
        <v>639240</v>
      </c>
      <c r="L565" s="11">
        <v>609240</v>
      </c>
      <c r="M565" s="11">
        <v>579240</v>
      </c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6.5" customHeight="1">
      <c r="A566" s="10">
        <v>8260000</v>
      </c>
      <c r="B566" s="10">
        <v>8280000</v>
      </c>
      <c r="C566" s="11">
        <v>1018470</v>
      </c>
      <c r="D566" s="11">
        <v>968550</v>
      </c>
      <c r="E566" s="11">
        <v>823460</v>
      </c>
      <c r="F566" s="11">
        <v>793460</v>
      </c>
      <c r="G566" s="11">
        <v>763460</v>
      </c>
      <c r="H566" s="12">
        <v>733460</v>
      </c>
      <c r="I566" s="11">
        <v>703460</v>
      </c>
      <c r="J566" s="11">
        <v>673460</v>
      </c>
      <c r="K566" s="11">
        <v>643460</v>
      </c>
      <c r="L566" s="11">
        <v>613460</v>
      </c>
      <c r="M566" s="11">
        <v>583460</v>
      </c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6.5" customHeight="1">
      <c r="A567" s="10">
        <v>8280000</v>
      </c>
      <c r="B567" s="10">
        <v>8300000</v>
      </c>
      <c r="C567" s="11">
        <v>1023010</v>
      </c>
      <c r="D567" s="11">
        <v>973060</v>
      </c>
      <c r="E567" s="11">
        <v>827680</v>
      </c>
      <c r="F567" s="11">
        <v>797680</v>
      </c>
      <c r="G567" s="11">
        <v>767680</v>
      </c>
      <c r="H567" s="12">
        <v>737680</v>
      </c>
      <c r="I567" s="11">
        <v>707680</v>
      </c>
      <c r="J567" s="11">
        <v>677680</v>
      </c>
      <c r="K567" s="11">
        <v>647680</v>
      </c>
      <c r="L567" s="11">
        <v>617680</v>
      </c>
      <c r="M567" s="11">
        <v>587680</v>
      </c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6.5" customHeight="1">
      <c r="A568" s="10">
        <v>8300000</v>
      </c>
      <c r="B568" s="10">
        <v>8320000</v>
      </c>
      <c r="C568" s="11">
        <v>1027540</v>
      </c>
      <c r="D568" s="11">
        <v>977570</v>
      </c>
      <c r="E568" s="11">
        <v>831910</v>
      </c>
      <c r="F568" s="11">
        <v>801910</v>
      </c>
      <c r="G568" s="11">
        <v>771910</v>
      </c>
      <c r="H568" s="12">
        <v>741910</v>
      </c>
      <c r="I568" s="11">
        <v>711910</v>
      </c>
      <c r="J568" s="11">
        <v>681910</v>
      </c>
      <c r="K568" s="11">
        <v>651910</v>
      </c>
      <c r="L568" s="11">
        <v>621910</v>
      </c>
      <c r="M568" s="11">
        <v>591910</v>
      </c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6.5" customHeight="1">
      <c r="A569" s="10">
        <v>8320000</v>
      </c>
      <c r="B569" s="10">
        <v>8340000</v>
      </c>
      <c r="C569" s="11">
        <v>1032080</v>
      </c>
      <c r="D569" s="11">
        <v>982080</v>
      </c>
      <c r="E569" s="11">
        <v>836130</v>
      </c>
      <c r="F569" s="11">
        <v>806130</v>
      </c>
      <c r="G569" s="11">
        <v>776130</v>
      </c>
      <c r="H569" s="12">
        <v>746130</v>
      </c>
      <c r="I569" s="11">
        <v>716130</v>
      </c>
      <c r="J569" s="11">
        <v>686130</v>
      </c>
      <c r="K569" s="11">
        <v>656130</v>
      </c>
      <c r="L569" s="11">
        <v>626130</v>
      </c>
      <c r="M569" s="11">
        <v>596130</v>
      </c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6.5" customHeight="1">
      <c r="A570" s="10">
        <v>8340000</v>
      </c>
      <c r="B570" s="10">
        <v>8360000</v>
      </c>
      <c r="C570" s="11">
        <v>1036740</v>
      </c>
      <c r="D570" s="11">
        <v>986720</v>
      </c>
      <c r="E570" s="11">
        <v>840480</v>
      </c>
      <c r="F570" s="11">
        <v>810480</v>
      </c>
      <c r="G570" s="11">
        <v>780480</v>
      </c>
      <c r="H570" s="12">
        <v>750480</v>
      </c>
      <c r="I570" s="11">
        <v>720480</v>
      </c>
      <c r="J570" s="11">
        <v>690480</v>
      </c>
      <c r="K570" s="11">
        <v>660480</v>
      </c>
      <c r="L570" s="11">
        <v>630480</v>
      </c>
      <c r="M570" s="11">
        <v>600480</v>
      </c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6.5" customHeight="1">
      <c r="A571" s="10">
        <v>8360000</v>
      </c>
      <c r="B571" s="10">
        <v>8380000</v>
      </c>
      <c r="C571" s="11">
        <v>1041420</v>
      </c>
      <c r="D571" s="11">
        <v>991370</v>
      </c>
      <c r="E571" s="11">
        <v>844840</v>
      </c>
      <c r="F571" s="11">
        <v>814840</v>
      </c>
      <c r="G571" s="11">
        <v>784840</v>
      </c>
      <c r="H571" s="12">
        <v>754840</v>
      </c>
      <c r="I571" s="11">
        <v>724840</v>
      </c>
      <c r="J571" s="11">
        <v>694840</v>
      </c>
      <c r="K571" s="11">
        <v>664840</v>
      </c>
      <c r="L571" s="11">
        <v>634840</v>
      </c>
      <c r="M571" s="11">
        <v>604840</v>
      </c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6.5" customHeight="1">
      <c r="A572" s="10">
        <v>8380000</v>
      </c>
      <c r="B572" s="10">
        <v>8400000</v>
      </c>
      <c r="C572" s="11">
        <v>1046100</v>
      </c>
      <c r="D572" s="11">
        <v>996030</v>
      </c>
      <c r="E572" s="11">
        <v>849210</v>
      </c>
      <c r="F572" s="11">
        <v>819210</v>
      </c>
      <c r="G572" s="11">
        <v>789210</v>
      </c>
      <c r="H572" s="12">
        <v>759210</v>
      </c>
      <c r="I572" s="11">
        <v>729210</v>
      </c>
      <c r="J572" s="11">
        <v>699210</v>
      </c>
      <c r="K572" s="11">
        <v>669210</v>
      </c>
      <c r="L572" s="11">
        <v>639210</v>
      </c>
      <c r="M572" s="11">
        <v>609210</v>
      </c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6.5" customHeight="1">
      <c r="A573" s="10">
        <v>8400000</v>
      </c>
      <c r="B573" s="10">
        <v>8420000</v>
      </c>
      <c r="C573" s="11">
        <v>1050780</v>
      </c>
      <c r="D573" s="11">
        <v>1000680</v>
      </c>
      <c r="E573" s="11">
        <v>853580</v>
      </c>
      <c r="F573" s="11">
        <v>823580</v>
      </c>
      <c r="G573" s="11">
        <v>793580</v>
      </c>
      <c r="H573" s="12">
        <v>763580</v>
      </c>
      <c r="I573" s="11">
        <v>733580</v>
      </c>
      <c r="J573" s="11">
        <v>703580</v>
      </c>
      <c r="K573" s="11">
        <v>673580</v>
      </c>
      <c r="L573" s="11">
        <v>643580</v>
      </c>
      <c r="M573" s="11">
        <v>613580</v>
      </c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6.5" customHeight="1">
      <c r="A574" s="10">
        <v>8420000</v>
      </c>
      <c r="B574" s="10">
        <v>8440000</v>
      </c>
      <c r="C574" s="11">
        <v>1055460</v>
      </c>
      <c r="D574" s="11">
        <v>1005340</v>
      </c>
      <c r="E574" s="11">
        <v>857950</v>
      </c>
      <c r="F574" s="11">
        <v>827950</v>
      </c>
      <c r="G574" s="11">
        <v>797950</v>
      </c>
      <c r="H574" s="12">
        <v>767950</v>
      </c>
      <c r="I574" s="11">
        <v>737950</v>
      </c>
      <c r="J574" s="11">
        <v>707950</v>
      </c>
      <c r="K574" s="11">
        <v>677950</v>
      </c>
      <c r="L574" s="11">
        <v>647950</v>
      </c>
      <c r="M574" s="11">
        <v>617950</v>
      </c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6.5" customHeight="1">
      <c r="A575" s="10">
        <v>8440000</v>
      </c>
      <c r="B575" s="10">
        <v>8460000</v>
      </c>
      <c r="C575" s="11">
        <v>1060140</v>
      </c>
      <c r="D575" s="11">
        <v>1010000</v>
      </c>
      <c r="E575" s="11">
        <v>862320</v>
      </c>
      <c r="F575" s="11">
        <v>832320</v>
      </c>
      <c r="G575" s="11">
        <v>802320</v>
      </c>
      <c r="H575" s="12">
        <v>772320</v>
      </c>
      <c r="I575" s="11">
        <v>742320</v>
      </c>
      <c r="J575" s="11">
        <v>712320</v>
      </c>
      <c r="K575" s="11">
        <v>682320</v>
      </c>
      <c r="L575" s="11">
        <v>652320</v>
      </c>
      <c r="M575" s="11">
        <v>622320</v>
      </c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6.5" customHeight="1">
      <c r="A576" s="10">
        <v>8460000</v>
      </c>
      <c r="B576" s="10">
        <v>8480000</v>
      </c>
      <c r="C576" s="11">
        <v>1064820</v>
      </c>
      <c r="D576" s="11">
        <v>1014650</v>
      </c>
      <c r="E576" s="11">
        <v>866680</v>
      </c>
      <c r="F576" s="11">
        <v>836680</v>
      </c>
      <c r="G576" s="11">
        <v>806680</v>
      </c>
      <c r="H576" s="12">
        <v>776680</v>
      </c>
      <c r="I576" s="11">
        <v>746680</v>
      </c>
      <c r="J576" s="11">
        <v>716680</v>
      </c>
      <c r="K576" s="11">
        <v>686680</v>
      </c>
      <c r="L576" s="11">
        <v>656680</v>
      </c>
      <c r="M576" s="11">
        <v>626680</v>
      </c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6.5" customHeight="1">
      <c r="A577" s="10">
        <v>8480000</v>
      </c>
      <c r="B577" s="10">
        <v>8500000</v>
      </c>
      <c r="C577" s="11">
        <v>1069500</v>
      </c>
      <c r="D577" s="11">
        <v>1019310</v>
      </c>
      <c r="E577" s="11">
        <v>871050</v>
      </c>
      <c r="F577" s="11">
        <v>841050</v>
      </c>
      <c r="G577" s="11">
        <v>811050</v>
      </c>
      <c r="H577" s="12">
        <v>781050</v>
      </c>
      <c r="I577" s="11">
        <v>751050</v>
      </c>
      <c r="J577" s="11">
        <v>721050</v>
      </c>
      <c r="K577" s="11">
        <v>691050</v>
      </c>
      <c r="L577" s="11">
        <v>661050</v>
      </c>
      <c r="M577" s="11">
        <v>631050</v>
      </c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6.5" customHeight="1">
      <c r="A578" s="10">
        <v>8500000</v>
      </c>
      <c r="B578" s="10">
        <v>8520000</v>
      </c>
      <c r="C578" s="11">
        <v>1074180</v>
      </c>
      <c r="D578" s="11">
        <v>1023960</v>
      </c>
      <c r="E578" s="11">
        <v>875420</v>
      </c>
      <c r="F578" s="11">
        <v>845420</v>
      </c>
      <c r="G578" s="11">
        <v>815420</v>
      </c>
      <c r="H578" s="12">
        <v>785420</v>
      </c>
      <c r="I578" s="11">
        <v>755420</v>
      </c>
      <c r="J578" s="11">
        <v>725420</v>
      </c>
      <c r="K578" s="11">
        <v>695420</v>
      </c>
      <c r="L578" s="11">
        <v>665420</v>
      </c>
      <c r="M578" s="11">
        <v>635420</v>
      </c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6.5" customHeight="1">
      <c r="A579" s="10">
        <v>8520000</v>
      </c>
      <c r="B579" s="10">
        <v>8540000</v>
      </c>
      <c r="C579" s="11">
        <v>1078860</v>
      </c>
      <c r="D579" s="11">
        <v>1028620</v>
      </c>
      <c r="E579" s="11">
        <v>879790</v>
      </c>
      <c r="F579" s="11">
        <v>849790</v>
      </c>
      <c r="G579" s="11">
        <v>819790</v>
      </c>
      <c r="H579" s="12">
        <v>789790</v>
      </c>
      <c r="I579" s="11">
        <v>759790</v>
      </c>
      <c r="J579" s="11">
        <v>729790</v>
      </c>
      <c r="K579" s="11">
        <v>699790</v>
      </c>
      <c r="L579" s="11">
        <v>669790</v>
      </c>
      <c r="M579" s="11">
        <v>639790</v>
      </c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6.5" customHeight="1">
      <c r="A580" s="10">
        <v>8540000</v>
      </c>
      <c r="B580" s="10">
        <v>8560000</v>
      </c>
      <c r="C580" s="11">
        <v>1083540</v>
      </c>
      <c r="D580" s="11">
        <v>1033280</v>
      </c>
      <c r="E580" s="11">
        <v>884160</v>
      </c>
      <c r="F580" s="11">
        <v>854160</v>
      </c>
      <c r="G580" s="11">
        <v>824160</v>
      </c>
      <c r="H580" s="12">
        <v>794160</v>
      </c>
      <c r="I580" s="11">
        <v>764160</v>
      </c>
      <c r="J580" s="11">
        <v>734160</v>
      </c>
      <c r="K580" s="11">
        <v>704160</v>
      </c>
      <c r="L580" s="11">
        <v>674160</v>
      </c>
      <c r="M580" s="11">
        <v>644160</v>
      </c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6.5" customHeight="1">
      <c r="A581" s="10">
        <v>8560000</v>
      </c>
      <c r="B581" s="10">
        <v>8580000</v>
      </c>
      <c r="C581" s="11">
        <v>1088220</v>
      </c>
      <c r="D581" s="11">
        <v>1037930</v>
      </c>
      <c r="E581" s="11">
        <v>888520</v>
      </c>
      <c r="F581" s="11">
        <v>858520</v>
      </c>
      <c r="G581" s="11">
        <v>828520</v>
      </c>
      <c r="H581" s="12">
        <v>798520</v>
      </c>
      <c r="I581" s="11">
        <v>768520</v>
      </c>
      <c r="J581" s="11">
        <v>738520</v>
      </c>
      <c r="K581" s="11">
        <v>708520</v>
      </c>
      <c r="L581" s="11">
        <v>678520</v>
      </c>
      <c r="M581" s="11">
        <v>648520</v>
      </c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6.5" customHeight="1">
      <c r="A582" s="10">
        <v>8580000</v>
      </c>
      <c r="B582" s="10">
        <v>8600000</v>
      </c>
      <c r="C582" s="11">
        <v>1092900</v>
      </c>
      <c r="D582" s="11">
        <v>1042590</v>
      </c>
      <c r="E582" s="11">
        <v>892890</v>
      </c>
      <c r="F582" s="11">
        <v>862890</v>
      </c>
      <c r="G582" s="11">
        <v>832890</v>
      </c>
      <c r="H582" s="12">
        <v>802890</v>
      </c>
      <c r="I582" s="11">
        <v>772890</v>
      </c>
      <c r="J582" s="11">
        <v>742890</v>
      </c>
      <c r="K582" s="11">
        <v>712890</v>
      </c>
      <c r="L582" s="11">
        <v>682890</v>
      </c>
      <c r="M582" s="11">
        <v>652890</v>
      </c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6.5" customHeight="1">
      <c r="A583" s="10">
        <v>8600000</v>
      </c>
      <c r="B583" s="10">
        <v>8620000</v>
      </c>
      <c r="C583" s="11">
        <v>1097580</v>
      </c>
      <c r="D583" s="11">
        <v>1047240</v>
      </c>
      <c r="E583" s="11">
        <v>897260</v>
      </c>
      <c r="F583" s="11">
        <v>867260</v>
      </c>
      <c r="G583" s="11">
        <v>837260</v>
      </c>
      <c r="H583" s="12">
        <v>807260</v>
      </c>
      <c r="I583" s="11">
        <v>777260</v>
      </c>
      <c r="J583" s="11">
        <v>747260</v>
      </c>
      <c r="K583" s="11">
        <v>717260</v>
      </c>
      <c r="L583" s="11">
        <v>687260</v>
      </c>
      <c r="M583" s="11">
        <v>657260</v>
      </c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6.5" customHeight="1">
      <c r="A584" s="10">
        <v>8620000</v>
      </c>
      <c r="B584" s="10">
        <v>8640000</v>
      </c>
      <c r="C584" s="11">
        <v>1102260</v>
      </c>
      <c r="D584" s="11">
        <v>1051900</v>
      </c>
      <c r="E584" s="11">
        <v>901630</v>
      </c>
      <c r="F584" s="11">
        <v>871630</v>
      </c>
      <c r="G584" s="11">
        <v>841630</v>
      </c>
      <c r="H584" s="12">
        <v>811630</v>
      </c>
      <c r="I584" s="11">
        <v>781630</v>
      </c>
      <c r="J584" s="11">
        <v>751630</v>
      </c>
      <c r="K584" s="11">
        <v>721630</v>
      </c>
      <c r="L584" s="11">
        <v>691630</v>
      </c>
      <c r="M584" s="11">
        <v>661630</v>
      </c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6.5" customHeight="1">
      <c r="A585" s="10">
        <v>8640000</v>
      </c>
      <c r="B585" s="10">
        <v>8660000</v>
      </c>
      <c r="C585" s="11">
        <v>1106940</v>
      </c>
      <c r="D585" s="11">
        <v>1056560</v>
      </c>
      <c r="E585" s="11">
        <v>906000</v>
      </c>
      <c r="F585" s="11">
        <v>876000</v>
      </c>
      <c r="G585" s="11">
        <v>846000</v>
      </c>
      <c r="H585" s="12">
        <v>816000</v>
      </c>
      <c r="I585" s="11">
        <v>786000</v>
      </c>
      <c r="J585" s="11">
        <v>756000</v>
      </c>
      <c r="K585" s="11">
        <v>726000</v>
      </c>
      <c r="L585" s="11">
        <v>696000</v>
      </c>
      <c r="M585" s="11">
        <v>666000</v>
      </c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6.5" customHeight="1">
      <c r="A586" s="10">
        <v>8660000</v>
      </c>
      <c r="B586" s="10">
        <v>8680000</v>
      </c>
      <c r="C586" s="11">
        <v>1111620</v>
      </c>
      <c r="D586" s="11">
        <v>1061210</v>
      </c>
      <c r="E586" s="11">
        <v>910360</v>
      </c>
      <c r="F586" s="11">
        <v>880360</v>
      </c>
      <c r="G586" s="11">
        <v>850360</v>
      </c>
      <c r="H586" s="12">
        <v>820360</v>
      </c>
      <c r="I586" s="11">
        <v>790360</v>
      </c>
      <c r="J586" s="11">
        <v>760360</v>
      </c>
      <c r="K586" s="11">
        <v>730360</v>
      </c>
      <c r="L586" s="11">
        <v>700360</v>
      </c>
      <c r="M586" s="11">
        <v>670360</v>
      </c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6.5" customHeight="1">
      <c r="A587" s="10">
        <v>8680000</v>
      </c>
      <c r="B587" s="10">
        <v>8700000</v>
      </c>
      <c r="C587" s="11">
        <v>1116300</v>
      </c>
      <c r="D587" s="11">
        <v>1065870</v>
      </c>
      <c r="E587" s="11">
        <v>914730</v>
      </c>
      <c r="F587" s="11">
        <v>884730</v>
      </c>
      <c r="G587" s="11">
        <v>854730</v>
      </c>
      <c r="H587" s="12">
        <v>824730</v>
      </c>
      <c r="I587" s="11">
        <v>794730</v>
      </c>
      <c r="J587" s="11">
        <v>764730</v>
      </c>
      <c r="K587" s="11">
        <v>734730</v>
      </c>
      <c r="L587" s="11">
        <v>704730</v>
      </c>
      <c r="M587" s="11">
        <v>674730</v>
      </c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6.5" customHeight="1">
      <c r="A588" s="10">
        <v>8700000</v>
      </c>
      <c r="B588" s="10">
        <v>8720000</v>
      </c>
      <c r="C588" s="11">
        <v>1120980</v>
      </c>
      <c r="D588" s="11">
        <v>1070520</v>
      </c>
      <c r="E588" s="11">
        <v>919100</v>
      </c>
      <c r="F588" s="11">
        <v>889100</v>
      </c>
      <c r="G588" s="11">
        <v>859100</v>
      </c>
      <c r="H588" s="12">
        <v>829100</v>
      </c>
      <c r="I588" s="11">
        <v>799100</v>
      </c>
      <c r="J588" s="11">
        <v>769100</v>
      </c>
      <c r="K588" s="11">
        <v>739100</v>
      </c>
      <c r="L588" s="11">
        <v>709100</v>
      </c>
      <c r="M588" s="11">
        <v>679100</v>
      </c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6.5" customHeight="1">
      <c r="A589" s="10">
        <v>8720000</v>
      </c>
      <c r="B589" s="10">
        <v>8740000</v>
      </c>
      <c r="C589" s="11">
        <v>1125660</v>
      </c>
      <c r="D589" s="11">
        <v>1075180</v>
      </c>
      <c r="E589" s="11">
        <v>923470</v>
      </c>
      <c r="F589" s="11">
        <v>893470</v>
      </c>
      <c r="G589" s="11">
        <v>863470</v>
      </c>
      <c r="H589" s="12">
        <v>833470</v>
      </c>
      <c r="I589" s="11">
        <v>803470</v>
      </c>
      <c r="J589" s="11">
        <v>773470</v>
      </c>
      <c r="K589" s="11">
        <v>743470</v>
      </c>
      <c r="L589" s="11">
        <v>713470</v>
      </c>
      <c r="M589" s="11">
        <v>683470</v>
      </c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6.5" customHeight="1">
      <c r="A590" s="10">
        <v>8740000</v>
      </c>
      <c r="B590" s="10">
        <v>8760000</v>
      </c>
      <c r="C590" s="11">
        <v>1130340</v>
      </c>
      <c r="D590" s="11">
        <v>1079840</v>
      </c>
      <c r="E590" s="11">
        <v>927840</v>
      </c>
      <c r="F590" s="11">
        <v>897840</v>
      </c>
      <c r="G590" s="11">
        <v>867840</v>
      </c>
      <c r="H590" s="12">
        <v>837840</v>
      </c>
      <c r="I590" s="11">
        <v>807840</v>
      </c>
      <c r="J590" s="11">
        <v>777840</v>
      </c>
      <c r="K590" s="11">
        <v>747840</v>
      </c>
      <c r="L590" s="11">
        <v>717840</v>
      </c>
      <c r="M590" s="11">
        <v>687840</v>
      </c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6.5" customHeight="1">
      <c r="A591" s="10">
        <v>8760000</v>
      </c>
      <c r="B591" s="10">
        <v>8780000</v>
      </c>
      <c r="C591" s="11">
        <v>1135020</v>
      </c>
      <c r="D591" s="11">
        <v>1084490</v>
      </c>
      <c r="E591" s="11">
        <v>932200</v>
      </c>
      <c r="F591" s="11">
        <v>902200</v>
      </c>
      <c r="G591" s="11">
        <v>872200</v>
      </c>
      <c r="H591" s="12">
        <v>842200</v>
      </c>
      <c r="I591" s="11">
        <v>812200</v>
      </c>
      <c r="J591" s="11">
        <v>782200</v>
      </c>
      <c r="K591" s="11">
        <v>752200</v>
      </c>
      <c r="L591" s="11">
        <v>722200</v>
      </c>
      <c r="M591" s="11">
        <v>692200</v>
      </c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6.5" customHeight="1">
      <c r="A592" s="10">
        <v>8780000</v>
      </c>
      <c r="B592" s="10">
        <v>8800000</v>
      </c>
      <c r="C592" s="11">
        <v>1139700</v>
      </c>
      <c r="D592" s="11">
        <v>1089150</v>
      </c>
      <c r="E592" s="11">
        <v>936570</v>
      </c>
      <c r="F592" s="11">
        <v>906570</v>
      </c>
      <c r="G592" s="11">
        <v>876570</v>
      </c>
      <c r="H592" s="12">
        <v>846570</v>
      </c>
      <c r="I592" s="11">
        <v>816570</v>
      </c>
      <c r="J592" s="11">
        <v>786570</v>
      </c>
      <c r="K592" s="11">
        <v>756570</v>
      </c>
      <c r="L592" s="11">
        <v>726570</v>
      </c>
      <c r="M592" s="11">
        <v>696570</v>
      </c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6.5" customHeight="1">
      <c r="A593" s="10">
        <v>8800000</v>
      </c>
      <c r="B593" s="10">
        <v>8820000</v>
      </c>
      <c r="C593" s="11">
        <v>1144380</v>
      </c>
      <c r="D593" s="11">
        <v>1093800</v>
      </c>
      <c r="E593" s="11">
        <v>940940</v>
      </c>
      <c r="F593" s="11">
        <v>910940</v>
      </c>
      <c r="G593" s="11">
        <v>880940</v>
      </c>
      <c r="H593" s="12">
        <v>850940</v>
      </c>
      <c r="I593" s="11">
        <v>820940</v>
      </c>
      <c r="J593" s="11">
        <v>790940</v>
      </c>
      <c r="K593" s="11">
        <v>760940</v>
      </c>
      <c r="L593" s="11">
        <v>730940</v>
      </c>
      <c r="M593" s="11">
        <v>700940</v>
      </c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6.5" customHeight="1">
      <c r="A594" s="10">
        <v>8820000</v>
      </c>
      <c r="B594" s="10">
        <v>8840000</v>
      </c>
      <c r="C594" s="11">
        <v>1149060</v>
      </c>
      <c r="D594" s="11">
        <v>1098460</v>
      </c>
      <c r="E594" s="11">
        <v>945310</v>
      </c>
      <c r="F594" s="11">
        <v>915310</v>
      </c>
      <c r="G594" s="11">
        <v>885310</v>
      </c>
      <c r="H594" s="12">
        <v>855310</v>
      </c>
      <c r="I594" s="11">
        <v>825310</v>
      </c>
      <c r="J594" s="11">
        <v>795310</v>
      </c>
      <c r="K594" s="11">
        <v>765310</v>
      </c>
      <c r="L594" s="11">
        <v>735310</v>
      </c>
      <c r="M594" s="11">
        <v>705310</v>
      </c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6.5" customHeight="1">
      <c r="A595" s="10">
        <v>8840000</v>
      </c>
      <c r="B595" s="10">
        <v>8860000</v>
      </c>
      <c r="C595" s="11">
        <v>1153740</v>
      </c>
      <c r="D595" s="11">
        <v>1103120</v>
      </c>
      <c r="E595" s="11">
        <v>949680</v>
      </c>
      <c r="F595" s="11">
        <v>919680</v>
      </c>
      <c r="G595" s="11">
        <v>889680</v>
      </c>
      <c r="H595" s="12">
        <v>859680</v>
      </c>
      <c r="I595" s="11">
        <v>829680</v>
      </c>
      <c r="J595" s="11">
        <v>799680</v>
      </c>
      <c r="K595" s="11">
        <v>769680</v>
      </c>
      <c r="L595" s="11">
        <v>739680</v>
      </c>
      <c r="M595" s="11">
        <v>709680</v>
      </c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6.5" customHeight="1">
      <c r="A596" s="10">
        <v>8860000</v>
      </c>
      <c r="B596" s="10">
        <v>8880000</v>
      </c>
      <c r="C596" s="11">
        <v>1158420</v>
      </c>
      <c r="D596" s="11">
        <v>1107770</v>
      </c>
      <c r="E596" s="11">
        <v>954040</v>
      </c>
      <c r="F596" s="11">
        <v>924040</v>
      </c>
      <c r="G596" s="11">
        <v>894040</v>
      </c>
      <c r="H596" s="12">
        <v>864040</v>
      </c>
      <c r="I596" s="11">
        <v>834040</v>
      </c>
      <c r="J596" s="11">
        <v>804040</v>
      </c>
      <c r="K596" s="11">
        <v>774040</v>
      </c>
      <c r="L596" s="11">
        <v>744040</v>
      </c>
      <c r="M596" s="11">
        <v>714040</v>
      </c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6.5" customHeight="1">
      <c r="A597" s="10">
        <v>8880000</v>
      </c>
      <c r="B597" s="10">
        <v>8900000</v>
      </c>
      <c r="C597" s="11">
        <v>1163100</v>
      </c>
      <c r="D597" s="11">
        <v>1112430</v>
      </c>
      <c r="E597" s="11">
        <v>958410</v>
      </c>
      <c r="F597" s="11">
        <v>928410</v>
      </c>
      <c r="G597" s="11">
        <v>898410</v>
      </c>
      <c r="H597" s="12">
        <v>868410</v>
      </c>
      <c r="I597" s="11">
        <v>838410</v>
      </c>
      <c r="J597" s="11">
        <v>808410</v>
      </c>
      <c r="K597" s="11">
        <v>778410</v>
      </c>
      <c r="L597" s="11">
        <v>748410</v>
      </c>
      <c r="M597" s="11">
        <v>718410</v>
      </c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6.5" customHeight="1">
      <c r="A598" s="10">
        <v>8900000</v>
      </c>
      <c r="B598" s="10">
        <v>8920000</v>
      </c>
      <c r="C598" s="11">
        <v>1167780</v>
      </c>
      <c r="D598" s="11">
        <v>1117080</v>
      </c>
      <c r="E598" s="11">
        <v>962780</v>
      </c>
      <c r="F598" s="11">
        <v>932780</v>
      </c>
      <c r="G598" s="11">
        <v>902780</v>
      </c>
      <c r="H598" s="12">
        <v>872780</v>
      </c>
      <c r="I598" s="11">
        <v>842780</v>
      </c>
      <c r="J598" s="11">
        <v>812780</v>
      </c>
      <c r="K598" s="11">
        <v>782780</v>
      </c>
      <c r="L598" s="11">
        <v>752780</v>
      </c>
      <c r="M598" s="11">
        <v>722780</v>
      </c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6.5" customHeight="1">
      <c r="A599" s="10">
        <v>8920000</v>
      </c>
      <c r="B599" s="10">
        <v>8940000</v>
      </c>
      <c r="C599" s="11">
        <v>1172460</v>
      </c>
      <c r="D599" s="11">
        <v>1121740</v>
      </c>
      <c r="E599" s="11">
        <v>967150</v>
      </c>
      <c r="F599" s="11">
        <v>937150</v>
      </c>
      <c r="G599" s="11">
        <v>907150</v>
      </c>
      <c r="H599" s="12">
        <v>877150</v>
      </c>
      <c r="I599" s="11">
        <v>847150</v>
      </c>
      <c r="J599" s="11">
        <v>817150</v>
      </c>
      <c r="K599" s="11">
        <v>787150</v>
      </c>
      <c r="L599" s="11">
        <v>757150</v>
      </c>
      <c r="M599" s="11">
        <v>727150</v>
      </c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6.5" customHeight="1">
      <c r="A600" s="10">
        <v>8940000</v>
      </c>
      <c r="B600" s="10">
        <v>8960000</v>
      </c>
      <c r="C600" s="11">
        <v>1177140</v>
      </c>
      <c r="D600" s="11">
        <v>1126400</v>
      </c>
      <c r="E600" s="11">
        <v>971520</v>
      </c>
      <c r="F600" s="11">
        <v>941520</v>
      </c>
      <c r="G600" s="11">
        <v>911520</v>
      </c>
      <c r="H600" s="12">
        <v>881520</v>
      </c>
      <c r="I600" s="11">
        <v>851520</v>
      </c>
      <c r="J600" s="11">
        <v>821520</v>
      </c>
      <c r="K600" s="11">
        <v>791520</v>
      </c>
      <c r="L600" s="11">
        <v>761520</v>
      </c>
      <c r="M600" s="11">
        <v>731520</v>
      </c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6.5" customHeight="1">
      <c r="A601" s="10">
        <v>8960000</v>
      </c>
      <c r="B601" s="10">
        <v>8980000</v>
      </c>
      <c r="C601" s="11">
        <v>1181820</v>
      </c>
      <c r="D601" s="11">
        <v>1131050</v>
      </c>
      <c r="E601" s="11">
        <v>975880</v>
      </c>
      <c r="F601" s="11">
        <v>945880</v>
      </c>
      <c r="G601" s="11">
        <v>915880</v>
      </c>
      <c r="H601" s="12">
        <v>885880</v>
      </c>
      <c r="I601" s="11">
        <v>855880</v>
      </c>
      <c r="J601" s="11">
        <v>825880</v>
      </c>
      <c r="K601" s="11">
        <v>795880</v>
      </c>
      <c r="L601" s="11">
        <v>765880</v>
      </c>
      <c r="M601" s="11">
        <v>735880</v>
      </c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6.5" customHeight="1">
      <c r="A602" s="10">
        <v>8980000</v>
      </c>
      <c r="B602" s="10">
        <v>9000000</v>
      </c>
      <c r="C602" s="11">
        <v>1186500</v>
      </c>
      <c r="D602" s="11">
        <v>1135710</v>
      </c>
      <c r="E602" s="11">
        <v>980250</v>
      </c>
      <c r="F602" s="11">
        <v>950250</v>
      </c>
      <c r="G602" s="11">
        <v>920250</v>
      </c>
      <c r="H602" s="12">
        <v>890250</v>
      </c>
      <c r="I602" s="11">
        <v>860250</v>
      </c>
      <c r="J602" s="11">
        <v>830250</v>
      </c>
      <c r="K602" s="11">
        <v>800250</v>
      </c>
      <c r="L602" s="11">
        <v>770250</v>
      </c>
      <c r="M602" s="11">
        <v>740250</v>
      </c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6.5" customHeight="1">
      <c r="A603" s="10">
        <v>9000000</v>
      </c>
      <c r="B603" s="10">
        <v>9020000</v>
      </c>
      <c r="C603" s="11">
        <v>1191180</v>
      </c>
      <c r="D603" s="11">
        <v>1140360</v>
      </c>
      <c r="E603" s="11">
        <v>984620</v>
      </c>
      <c r="F603" s="11">
        <v>954620</v>
      </c>
      <c r="G603" s="11">
        <v>924620</v>
      </c>
      <c r="H603" s="12">
        <v>894620</v>
      </c>
      <c r="I603" s="11">
        <v>864620</v>
      </c>
      <c r="J603" s="11">
        <v>834620</v>
      </c>
      <c r="K603" s="11">
        <v>804620</v>
      </c>
      <c r="L603" s="11">
        <v>774620</v>
      </c>
      <c r="M603" s="11">
        <v>744620</v>
      </c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6.5" customHeight="1">
      <c r="A604" s="10">
        <v>9020000</v>
      </c>
      <c r="B604" s="10">
        <v>9040000</v>
      </c>
      <c r="C604" s="11">
        <v>1195860</v>
      </c>
      <c r="D604" s="11">
        <v>1145020</v>
      </c>
      <c r="E604" s="11">
        <v>988990</v>
      </c>
      <c r="F604" s="11">
        <v>958990</v>
      </c>
      <c r="G604" s="11">
        <v>928990</v>
      </c>
      <c r="H604" s="12">
        <v>898990</v>
      </c>
      <c r="I604" s="11">
        <v>868990</v>
      </c>
      <c r="J604" s="11">
        <v>838990</v>
      </c>
      <c r="K604" s="11">
        <v>808990</v>
      </c>
      <c r="L604" s="11">
        <v>778990</v>
      </c>
      <c r="M604" s="11">
        <v>748990</v>
      </c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6.5" customHeight="1">
      <c r="A605" s="10">
        <v>9040000</v>
      </c>
      <c r="B605" s="10">
        <v>9060000</v>
      </c>
      <c r="C605" s="11">
        <v>1200540</v>
      </c>
      <c r="D605" s="11">
        <v>1149680</v>
      </c>
      <c r="E605" s="11">
        <v>993360</v>
      </c>
      <c r="F605" s="11">
        <v>963360</v>
      </c>
      <c r="G605" s="11">
        <v>933360</v>
      </c>
      <c r="H605" s="12">
        <v>903360</v>
      </c>
      <c r="I605" s="11">
        <v>873360</v>
      </c>
      <c r="J605" s="11">
        <v>843360</v>
      </c>
      <c r="K605" s="11">
        <v>813360</v>
      </c>
      <c r="L605" s="11">
        <v>783360</v>
      </c>
      <c r="M605" s="11">
        <v>753360</v>
      </c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6.5" customHeight="1">
      <c r="A606" s="10">
        <v>9060000</v>
      </c>
      <c r="B606" s="10">
        <v>9080000</v>
      </c>
      <c r="C606" s="11">
        <v>1205220</v>
      </c>
      <c r="D606" s="11">
        <v>1154330</v>
      </c>
      <c r="E606" s="11">
        <v>997720</v>
      </c>
      <c r="F606" s="11">
        <v>967720</v>
      </c>
      <c r="G606" s="11">
        <v>937720</v>
      </c>
      <c r="H606" s="12">
        <v>907720</v>
      </c>
      <c r="I606" s="11">
        <v>877720</v>
      </c>
      <c r="J606" s="11">
        <v>847720</v>
      </c>
      <c r="K606" s="11">
        <v>817720</v>
      </c>
      <c r="L606" s="11">
        <v>787720</v>
      </c>
      <c r="M606" s="11">
        <v>757720</v>
      </c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6.5" customHeight="1">
      <c r="A607" s="10">
        <v>9080000</v>
      </c>
      <c r="B607" s="10">
        <v>9100000</v>
      </c>
      <c r="C607" s="11">
        <v>1209900</v>
      </c>
      <c r="D607" s="11">
        <v>1158990</v>
      </c>
      <c r="E607" s="11">
        <v>1002090</v>
      </c>
      <c r="F607" s="11">
        <v>972090</v>
      </c>
      <c r="G607" s="11">
        <v>942090</v>
      </c>
      <c r="H607" s="12">
        <v>912090</v>
      </c>
      <c r="I607" s="11">
        <v>882090</v>
      </c>
      <c r="J607" s="11">
        <v>852090</v>
      </c>
      <c r="K607" s="11">
        <v>822090</v>
      </c>
      <c r="L607" s="11">
        <v>792090</v>
      </c>
      <c r="M607" s="11">
        <v>762090</v>
      </c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6.5" customHeight="1">
      <c r="A608" s="10">
        <v>9100000</v>
      </c>
      <c r="B608" s="10">
        <v>9120000</v>
      </c>
      <c r="C608" s="11">
        <v>1214580</v>
      </c>
      <c r="D608" s="11">
        <v>1163640</v>
      </c>
      <c r="E608" s="11">
        <v>1006460</v>
      </c>
      <c r="F608" s="11">
        <v>976460</v>
      </c>
      <c r="G608" s="11">
        <v>946460</v>
      </c>
      <c r="H608" s="12">
        <v>916460</v>
      </c>
      <c r="I608" s="11">
        <v>886460</v>
      </c>
      <c r="J608" s="11">
        <v>856460</v>
      </c>
      <c r="K608" s="11">
        <v>826460</v>
      </c>
      <c r="L608" s="11">
        <v>796460</v>
      </c>
      <c r="M608" s="11">
        <v>766460</v>
      </c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6.5" customHeight="1">
      <c r="A609" s="10">
        <v>9120000</v>
      </c>
      <c r="B609" s="10">
        <v>9140000</v>
      </c>
      <c r="C609" s="11">
        <v>1219260</v>
      </c>
      <c r="D609" s="11">
        <v>1168300</v>
      </c>
      <c r="E609" s="11">
        <v>1010830</v>
      </c>
      <c r="F609" s="11">
        <v>980830</v>
      </c>
      <c r="G609" s="11">
        <v>950830</v>
      </c>
      <c r="H609" s="12">
        <v>920830</v>
      </c>
      <c r="I609" s="11">
        <v>890830</v>
      </c>
      <c r="J609" s="11">
        <v>860830</v>
      </c>
      <c r="K609" s="11">
        <v>830830</v>
      </c>
      <c r="L609" s="11">
        <v>800830</v>
      </c>
      <c r="M609" s="11">
        <v>770830</v>
      </c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6.5" customHeight="1">
      <c r="A610" s="10">
        <v>9140000</v>
      </c>
      <c r="B610" s="10">
        <v>9160000</v>
      </c>
      <c r="C610" s="11">
        <v>1223940</v>
      </c>
      <c r="D610" s="11">
        <v>1172960</v>
      </c>
      <c r="E610" s="11">
        <v>1015200</v>
      </c>
      <c r="F610" s="11">
        <v>985200</v>
      </c>
      <c r="G610" s="11">
        <v>955200</v>
      </c>
      <c r="H610" s="12">
        <v>925200</v>
      </c>
      <c r="I610" s="11">
        <v>895200</v>
      </c>
      <c r="J610" s="11">
        <v>865200</v>
      </c>
      <c r="K610" s="11">
        <v>835200</v>
      </c>
      <c r="L610" s="11">
        <v>805200</v>
      </c>
      <c r="M610" s="11">
        <v>775200</v>
      </c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6.5" customHeight="1">
      <c r="A611" s="10">
        <v>9160000</v>
      </c>
      <c r="B611" s="10">
        <v>9180000</v>
      </c>
      <c r="C611" s="11">
        <v>1228620</v>
      </c>
      <c r="D611" s="11">
        <v>1177610</v>
      </c>
      <c r="E611" s="11">
        <v>1019560</v>
      </c>
      <c r="F611" s="11">
        <v>989560</v>
      </c>
      <c r="G611" s="11">
        <v>959560</v>
      </c>
      <c r="H611" s="12">
        <v>929560</v>
      </c>
      <c r="I611" s="11">
        <v>899560</v>
      </c>
      <c r="J611" s="11">
        <v>869560</v>
      </c>
      <c r="K611" s="11">
        <v>839560</v>
      </c>
      <c r="L611" s="11">
        <v>809560</v>
      </c>
      <c r="M611" s="11">
        <v>779560</v>
      </c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6.5" customHeight="1">
      <c r="A612" s="10">
        <v>9180000</v>
      </c>
      <c r="B612" s="10">
        <v>9200000</v>
      </c>
      <c r="C612" s="11">
        <v>1233300</v>
      </c>
      <c r="D612" s="11">
        <v>1182270</v>
      </c>
      <c r="E612" s="11">
        <v>1023930</v>
      </c>
      <c r="F612" s="11">
        <v>993930</v>
      </c>
      <c r="G612" s="11">
        <v>963930</v>
      </c>
      <c r="H612" s="12">
        <v>933930</v>
      </c>
      <c r="I612" s="11">
        <v>903930</v>
      </c>
      <c r="J612" s="11">
        <v>873930</v>
      </c>
      <c r="K612" s="11">
        <v>843930</v>
      </c>
      <c r="L612" s="11">
        <v>813930</v>
      </c>
      <c r="M612" s="11">
        <v>783930</v>
      </c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6.5" customHeight="1">
      <c r="A613" s="10">
        <v>9200000</v>
      </c>
      <c r="B613" s="10">
        <v>9220000</v>
      </c>
      <c r="C613" s="11">
        <v>1237980</v>
      </c>
      <c r="D613" s="11">
        <v>1186920</v>
      </c>
      <c r="E613" s="11">
        <v>1028300</v>
      </c>
      <c r="F613" s="11">
        <v>998300</v>
      </c>
      <c r="G613" s="11">
        <v>968300</v>
      </c>
      <c r="H613" s="12">
        <v>938300</v>
      </c>
      <c r="I613" s="11">
        <v>908300</v>
      </c>
      <c r="J613" s="11">
        <v>878300</v>
      </c>
      <c r="K613" s="11">
        <v>848300</v>
      </c>
      <c r="L613" s="11">
        <v>818300</v>
      </c>
      <c r="M613" s="11">
        <v>788300</v>
      </c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6.5" customHeight="1">
      <c r="A614" s="10">
        <v>9220000</v>
      </c>
      <c r="B614" s="10">
        <v>9240000</v>
      </c>
      <c r="C614" s="11">
        <v>1244640</v>
      </c>
      <c r="D614" s="11">
        <v>1191580</v>
      </c>
      <c r="E614" s="11">
        <v>1032670</v>
      </c>
      <c r="F614" s="11">
        <v>1002670</v>
      </c>
      <c r="G614" s="11">
        <v>972670</v>
      </c>
      <c r="H614" s="12">
        <v>942670</v>
      </c>
      <c r="I614" s="11">
        <v>912670</v>
      </c>
      <c r="J614" s="11">
        <v>882670</v>
      </c>
      <c r="K614" s="11">
        <v>852670</v>
      </c>
      <c r="L614" s="11">
        <v>822670</v>
      </c>
      <c r="M614" s="11">
        <v>792670</v>
      </c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6.5" customHeight="1">
      <c r="A615" s="10">
        <v>9240000</v>
      </c>
      <c r="B615" s="10">
        <v>9260000</v>
      </c>
      <c r="C615" s="11">
        <v>1251470</v>
      </c>
      <c r="D615" s="11">
        <v>1196240</v>
      </c>
      <c r="E615" s="11">
        <v>1037040</v>
      </c>
      <c r="F615" s="11">
        <v>1007040</v>
      </c>
      <c r="G615" s="11">
        <v>977040</v>
      </c>
      <c r="H615" s="12">
        <v>947040</v>
      </c>
      <c r="I615" s="11">
        <v>917040</v>
      </c>
      <c r="J615" s="11">
        <v>887040</v>
      </c>
      <c r="K615" s="11">
        <v>857040</v>
      </c>
      <c r="L615" s="11">
        <v>827040</v>
      </c>
      <c r="M615" s="11">
        <v>797040</v>
      </c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6.5" customHeight="1">
      <c r="A616" s="10">
        <v>9260000</v>
      </c>
      <c r="B616" s="10">
        <v>9280000</v>
      </c>
      <c r="C616" s="11">
        <v>1258290</v>
      </c>
      <c r="D616" s="11">
        <v>1200890</v>
      </c>
      <c r="E616" s="11">
        <v>1041400</v>
      </c>
      <c r="F616" s="11">
        <v>1011400</v>
      </c>
      <c r="G616" s="11">
        <v>981400</v>
      </c>
      <c r="H616" s="12">
        <v>951400</v>
      </c>
      <c r="I616" s="11">
        <v>921400</v>
      </c>
      <c r="J616" s="11">
        <v>891400</v>
      </c>
      <c r="K616" s="11">
        <v>861400</v>
      </c>
      <c r="L616" s="11">
        <v>831400</v>
      </c>
      <c r="M616" s="11">
        <v>801400</v>
      </c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6.5" customHeight="1">
      <c r="A617" s="10">
        <v>9280000</v>
      </c>
      <c r="B617" s="10">
        <v>9300000</v>
      </c>
      <c r="C617" s="11">
        <v>1265120</v>
      </c>
      <c r="D617" s="11">
        <v>1205550</v>
      </c>
      <c r="E617" s="11">
        <v>1045770</v>
      </c>
      <c r="F617" s="11">
        <v>1015770</v>
      </c>
      <c r="G617" s="11">
        <v>985770</v>
      </c>
      <c r="H617" s="12">
        <v>955770</v>
      </c>
      <c r="I617" s="11">
        <v>925770</v>
      </c>
      <c r="J617" s="11">
        <v>895770</v>
      </c>
      <c r="K617" s="11">
        <v>865770</v>
      </c>
      <c r="L617" s="11">
        <v>835770</v>
      </c>
      <c r="M617" s="11">
        <v>805770</v>
      </c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6.5" customHeight="1">
      <c r="A618" s="10">
        <v>9300000</v>
      </c>
      <c r="B618" s="10">
        <v>9320000</v>
      </c>
      <c r="C618" s="11">
        <v>1271940</v>
      </c>
      <c r="D618" s="11">
        <v>1210200</v>
      </c>
      <c r="E618" s="11">
        <v>1050140</v>
      </c>
      <c r="F618" s="11">
        <v>1020140</v>
      </c>
      <c r="G618" s="11">
        <v>990140</v>
      </c>
      <c r="H618" s="12">
        <v>960140</v>
      </c>
      <c r="I618" s="11">
        <v>930140</v>
      </c>
      <c r="J618" s="11">
        <v>900140</v>
      </c>
      <c r="K618" s="11">
        <v>870140</v>
      </c>
      <c r="L618" s="11">
        <v>840140</v>
      </c>
      <c r="M618" s="11">
        <v>810140</v>
      </c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6.5" customHeight="1">
      <c r="A619" s="10">
        <v>9320000</v>
      </c>
      <c r="B619" s="10">
        <v>9340000</v>
      </c>
      <c r="C619" s="11">
        <v>1278770</v>
      </c>
      <c r="D619" s="11">
        <v>1214860</v>
      </c>
      <c r="E619" s="11">
        <v>1054510</v>
      </c>
      <c r="F619" s="11">
        <v>1024510</v>
      </c>
      <c r="G619" s="11">
        <v>994510</v>
      </c>
      <c r="H619" s="12">
        <v>964510</v>
      </c>
      <c r="I619" s="11">
        <v>934510</v>
      </c>
      <c r="J619" s="11">
        <v>904510</v>
      </c>
      <c r="K619" s="11">
        <v>874510</v>
      </c>
      <c r="L619" s="11">
        <v>844510</v>
      </c>
      <c r="M619" s="11">
        <v>814510</v>
      </c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6.5" customHeight="1">
      <c r="A620" s="10">
        <v>9340000</v>
      </c>
      <c r="B620" s="10">
        <v>9360000</v>
      </c>
      <c r="C620" s="11">
        <v>1285590</v>
      </c>
      <c r="D620" s="11">
        <v>1219520</v>
      </c>
      <c r="E620" s="11">
        <v>1058880</v>
      </c>
      <c r="F620" s="11">
        <v>1028880</v>
      </c>
      <c r="G620" s="11">
        <v>998880</v>
      </c>
      <c r="H620" s="12">
        <v>968880</v>
      </c>
      <c r="I620" s="11">
        <v>938880</v>
      </c>
      <c r="J620" s="11">
        <v>908880</v>
      </c>
      <c r="K620" s="11">
        <v>878880</v>
      </c>
      <c r="L620" s="11">
        <v>848880</v>
      </c>
      <c r="M620" s="11">
        <v>818880</v>
      </c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6.5" customHeight="1">
      <c r="A621" s="10">
        <v>9360000</v>
      </c>
      <c r="B621" s="10">
        <v>9380000</v>
      </c>
      <c r="C621" s="11">
        <v>1292420</v>
      </c>
      <c r="D621" s="11">
        <v>1224170</v>
      </c>
      <c r="E621" s="11">
        <v>1063240</v>
      </c>
      <c r="F621" s="11">
        <v>1033240</v>
      </c>
      <c r="G621" s="11">
        <v>1003240</v>
      </c>
      <c r="H621" s="12">
        <v>973240</v>
      </c>
      <c r="I621" s="11">
        <v>943240</v>
      </c>
      <c r="J621" s="11">
        <v>913240</v>
      </c>
      <c r="K621" s="11">
        <v>883240</v>
      </c>
      <c r="L621" s="11">
        <v>853240</v>
      </c>
      <c r="M621" s="11">
        <v>823240</v>
      </c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6.5" customHeight="1">
      <c r="A622" s="10">
        <v>9380000</v>
      </c>
      <c r="B622" s="10">
        <v>9400000</v>
      </c>
      <c r="C622" s="11">
        <v>1299240</v>
      </c>
      <c r="D622" s="11">
        <v>1228830</v>
      </c>
      <c r="E622" s="11">
        <v>1067610</v>
      </c>
      <c r="F622" s="11">
        <v>1037610</v>
      </c>
      <c r="G622" s="11">
        <v>1007610</v>
      </c>
      <c r="H622" s="12">
        <v>977610</v>
      </c>
      <c r="I622" s="11">
        <v>947610</v>
      </c>
      <c r="J622" s="11">
        <v>917610</v>
      </c>
      <c r="K622" s="11">
        <v>887610</v>
      </c>
      <c r="L622" s="11">
        <v>857610</v>
      </c>
      <c r="M622" s="11">
        <v>827610</v>
      </c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6.5" customHeight="1">
      <c r="A623" s="10">
        <v>9400000</v>
      </c>
      <c r="B623" s="10">
        <v>9420000</v>
      </c>
      <c r="C623" s="11">
        <v>1306070</v>
      </c>
      <c r="D623" s="11">
        <v>1233480</v>
      </c>
      <c r="E623" s="11">
        <v>1071980</v>
      </c>
      <c r="F623" s="11">
        <v>1041980</v>
      </c>
      <c r="G623" s="11">
        <v>1011980</v>
      </c>
      <c r="H623" s="12">
        <v>981980</v>
      </c>
      <c r="I623" s="11">
        <v>951980</v>
      </c>
      <c r="J623" s="11">
        <v>921980</v>
      </c>
      <c r="K623" s="11">
        <v>891980</v>
      </c>
      <c r="L623" s="11">
        <v>861980</v>
      </c>
      <c r="M623" s="11">
        <v>831980</v>
      </c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6.5" customHeight="1">
      <c r="A624" s="10">
        <v>9420000</v>
      </c>
      <c r="B624" s="10">
        <v>9440000</v>
      </c>
      <c r="C624" s="11">
        <v>1312890</v>
      </c>
      <c r="D624" s="11">
        <v>1238140</v>
      </c>
      <c r="E624" s="11">
        <v>1076350</v>
      </c>
      <c r="F624" s="11">
        <v>1046350</v>
      </c>
      <c r="G624" s="11">
        <v>1016350</v>
      </c>
      <c r="H624" s="12">
        <v>986350</v>
      </c>
      <c r="I624" s="11">
        <v>956350</v>
      </c>
      <c r="J624" s="11">
        <v>926350</v>
      </c>
      <c r="K624" s="11">
        <v>896350</v>
      </c>
      <c r="L624" s="11">
        <v>866350</v>
      </c>
      <c r="M624" s="11">
        <v>836350</v>
      </c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6.5" customHeight="1">
      <c r="A625" s="10">
        <v>9440000</v>
      </c>
      <c r="B625" s="10">
        <v>9460000</v>
      </c>
      <c r="C625" s="11">
        <v>1319720</v>
      </c>
      <c r="D625" s="11">
        <v>1244840</v>
      </c>
      <c r="E625" s="11">
        <v>1080720</v>
      </c>
      <c r="F625" s="11">
        <v>1050720</v>
      </c>
      <c r="G625" s="11">
        <v>1020720</v>
      </c>
      <c r="H625" s="12">
        <v>990720</v>
      </c>
      <c r="I625" s="11">
        <v>960720</v>
      </c>
      <c r="J625" s="11">
        <v>930720</v>
      </c>
      <c r="K625" s="11">
        <v>900720</v>
      </c>
      <c r="L625" s="11">
        <v>870720</v>
      </c>
      <c r="M625" s="11">
        <v>840720</v>
      </c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6.5" customHeight="1">
      <c r="A626" s="10">
        <v>9460000</v>
      </c>
      <c r="B626" s="10">
        <v>9480000</v>
      </c>
      <c r="C626" s="11">
        <v>1326540</v>
      </c>
      <c r="D626" s="11">
        <v>1251630</v>
      </c>
      <c r="E626" s="11">
        <v>1085080</v>
      </c>
      <c r="F626" s="11">
        <v>1055080</v>
      </c>
      <c r="G626" s="11">
        <v>1025080</v>
      </c>
      <c r="H626" s="12">
        <v>995080</v>
      </c>
      <c r="I626" s="11">
        <v>965080</v>
      </c>
      <c r="J626" s="11">
        <v>935080</v>
      </c>
      <c r="K626" s="11">
        <v>905080</v>
      </c>
      <c r="L626" s="11">
        <v>875080</v>
      </c>
      <c r="M626" s="11">
        <v>845080</v>
      </c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6.5" customHeight="1">
      <c r="A627" s="10">
        <v>9480000</v>
      </c>
      <c r="B627" s="10">
        <v>9500000</v>
      </c>
      <c r="C627" s="11">
        <v>1333370</v>
      </c>
      <c r="D627" s="11">
        <v>1258420</v>
      </c>
      <c r="E627" s="11">
        <v>1089450</v>
      </c>
      <c r="F627" s="11">
        <v>1059450</v>
      </c>
      <c r="G627" s="11">
        <v>1029450</v>
      </c>
      <c r="H627" s="12">
        <v>999450</v>
      </c>
      <c r="I627" s="11">
        <v>969450</v>
      </c>
      <c r="J627" s="11">
        <v>939450</v>
      </c>
      <c r="K627" s="11">
        <v>909450</v>
      </c>
      <c r="L627" s="11">
        <v>879450</v>
      </c>
      <c r="M627" s="11">
        <v>849450</v>
      </c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6.5" customHeight="1">
      <c r="A628" s="10">
        <v>9500000</v>
      </c>
      <c r="B628" s="10">
        <v>9520000</v>
      </c>
      <c r="C628" s="11">
        <v>1340190</v>
      </c>
      <c r="D628" s="11">
        <v>1265210</v>
      </c>
      <c r="E628" s="11">
        <v>1093820</v>
      </c>
      <c r="F628" s="11">
        <v>1063820</v>
      </c>
      <c r="G628" s="11">
        <v>1033820</v>
      </c>
      <c r="H628" s="12">
        <v>1003820</v>
      </c>
      <c r="I628" s="11">
        <v>973820</v>
      </c>
      <c r="J628" s="11">
        <v>943820</v>
      </c>
      <c r="K628" s="11">
        <v>913820</v>
      </c>
      <c r="L628" s="11">
        <v>883820</v>
      </c>
      <c r="M628" s="11">
        <v>853820</v>
      </c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6.5" customHeight="1">
      <c r="A629" s="10">
        <v>9520000</v>
      </c>
      <c r="B629" s="10">
        <v>9540000</v>
      </c>
      <c r="C629" s="11">
        <v>1347020</v>
      </c>
      <c r="D629" s="11">
        <v>1272000</v>
      </c>
      <c r="E629" s="11">
        <v>1098190</v>
      </c>
      <c r="F629" s="11">
        <v>1068190</v>
      </c>
      <c r="G629" s="11">
        <v>1038190</v>
      </c>
      <c r="H629" s="12">
        <v>1008190</v>
      </c>
      <c r="I629" s="11">
        <v>978190</v>
      </c>
      <c r="J629" s="11">
        <v>948190</v>
      </c>
      <c r="K629" s="11">
        <v>918190</v>
      </c>
      <c r="L629" s="11">
        <v>888190</v>
      </c>
      <c r="M629" s="11">
        <v>858190</v>
      </c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6.5" customHeight="1">
      <c r="A630" s="10">
        <v>9540000</v>
      </c>
      <c r="B630" s="10">
        <v>9560000</v>
      </c>
      <c r="C630" s="11">
        <v>1353840</v>
      </c>
      <c r="D630" s="11">
        <v>1278790</v>
      </c>
      <c r="E630" s="11">
        <v>1102560</v>
      </c>
      <c r="F630" s="11">
        <v>1072560</v>
      </c>
      <c r="G630" s="11">
        <v>1042560</v>
      </c>
      <c r="H630" s="12">
        <v>1012560</v>
      </c>
      <c r="I630" s="11">
        <v>982560</v>
      </c>
      <c r="J630" s="11">
        <v>952560</v>
      </c>
      <c r="K630" s="11">
        <v>922560</v>
      </c>
      <c r="L630" s="11">
        <v>892560</v>
      </c>
      <c r="M630" s="11">
        <v>862560</v>
      </c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6.5" customHeight="1">
      <c r="A631" s="10">
        <v>9560000</v>
      </c>
      <c r="B631" s="10">
        <v>9580000</v>
      </c>
      <c r="C631" s="11">
        <v>1360670</v>
      </c>
      <c r="D631" s="11">
        <v>1285580</v>
      </c>
      <c r="E631" s="11">
        <v>1106920</v>
      </c>
      <c r="F631" s="11">
        <v>1076920</v>
      </c>
      <c r="G631" s="11">
        <v>1046920</v>
      </c>
      <c r="H631" s="12">
        <v>1016920</v>
      </c>
      <c r="I631" s="11">
        <v>986920</v>
      </c>
      <c r="J631" s="11">
        <v>956920</v>
      </c>
      <c r="K631" s="11">
        <v>926920</v>
      </c>
      <c r="L631" s="11">
        <v>896920</v>
      </c>
      <c r="M631" s="11">
        <v>866920</v>
      </c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6.5" customHeight="1">
      <c r="A632" s="10">
        <v>9580000</v>
      </c>
      <c r="B632" s="10">
        <v>9600000</v>
      </c>
      <c r="C632" s="11">
        <v>1367490</v>
      </c>
      <c r="D632" s="11">
        <v>1292370</v>
      </c>
      <c r="E632" s="11">
        <v>1111290</v>
      </c>
      <c r="F632" s="11">
        <v>1081290</v>
      </c>
      <c r="G632" s="11">
        <v>1051290</v>
      </c>
      <c r="H632" s="12">
        <v>1021290</v>
      </c>
      <c r="I632" s="11">
        <v>991290</v>
      </c>
      <c r="J632" s="11">
        <v>961290</v>
      </c>
      <c r="K632" s="11">
        <v>931290</v>
      </c>
      <c r="L632" s="11">
        <v>901290</v>
      </c>
      <c r="M632" s="11">
        <v>871290</v>
      </c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6.5" customHeight="1">
      <c r="A633" s="10">
        <v>9600000</v>
      </c>
      <c r="B633" s="10">
        <v>9620000</v>
      </c>
      <c r="C633" s="11">
        <v>1374320</v>
      </c>
      <c r="D633" s="11">
        <v>1299160</v>
      </c>
      <c r="E633" s="11">
        <v>1115660</v>
      </c>
      <c r="F633" s="11">
        <v>1085660</v>
      </c>
      <c r="G633" s="11">
        <v>1055660</v>
      </c>
      <c r="H633" s="12">
        <v>1025660</v>
      </c>
      <c r="I633" s="11">
        <v>995660</v>
      </c>
      <c r="J633" s="11">
        <v>965660</v>
      </c>
      <c r="K633" s="11">
        <v>935660</v>
      </c>
      <c r="L633" s="11">
        <v>905660</v>
      </c>
      <c r="M633" s="11">
        <v>875660</v>
      </c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6.5" customHeight="1">
      <c r="A634" s="10">
        <v>9620000</v>
      </c>
      <c r="B634" s="10">
        <v>9640000</v>
      </c>
      <c r="C634" s="11">
        <v>1381140</v>
      </c>
      <c r="D634" s="11">
        <v>1305950</v>
      </c>
      <c r="E634" s="11">
        <v>1120030</v>
      </c>
      <c r="F634" s="11">
        <v>1090030</v>
      </c>
      <c r="G634" s="11">
        <v>1060030</v>
      </c>
      <c r="H634" s="12">
        <v>1030030</v>
      </c>
      <c r="I634" s="11">
        <v>1000030</v>
      </c>
      <c r="J634" s="11">
        <v>970030</v>
      </c>
      <c r="K634" s="11">
        <v>940030</v>
      </c>
      <c r="L634" s="11">
        <v>910030</v>
      </c>
      <c r="M634" s="11">
        <v>880030</v>
      </c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6.5" customHeight="1">
      <c r="A635" s="10">
        <v>9640000</v>
      </c>
      <c r="B635" s="10">
        <v>9660000</v>
      </c>
      <c r="C635" s="11">
        <v>1387970</v>
      </c>
      <c r="D635" s="11">
        <v>1312740</v>
      </c>
      <c r="E635" s="11">
        <v>1124400</v>
      </c>
      <c r="F635" s="11">
        <v>1094400</v>
      </c>
      <c r="G635" s="11">
        <v>1064400</v>
      </c>
      <c r="H635" s="12">
        <v>1034400</v>
      </c>
      <c r="I635" s="11">
        <v>1004400</v>
      </c>
      <c r="J635" s="11">
        <v>974400</v>
      </c>
      <c r="K635" s="11">
        <v>944400</v>
      </c>
      <c r="L635" s="11">
        <v>914400</v>
      </c>
      <c r="M635" s="11">
        <v>884400</v>
      </c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6.5" customHeight="1">
      <c r="A636" s="10">
        <v>9660000</v>
      </c>
      <c r="B636" s="10">
        <v>9680000</v>
      </c>
      <c r="C636" s="11">
        <v>1394790</v>
      </c>
      <c r="D636" s="11">
        <v>1319530</v>
      </c>
      <c r="E636" s="11">
        <v>1128760</v>
      </c>
      <c r="F636" s="11">
        <v>1098760</v>
      </c>
      <c r="G636" s="11">
        <v>1068760</v>
      </c>
      <c r="H636" s="12">
        <v>1038760</v>
      </c>
      <c r="I636" s="11">
        <v>1008760</v>
      </c>
      <c r="J636" s="11">
        <v>978760</v>
      </c>
      <c r="K636" s="11">
        <v>948760</v>
      </c>
      <c r="L636" s="11">
        <v>918760</v>
      </c>
      <c r="M636" s="11">
        <v>888760</v>
      </c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6.5" customHeight="1">
      <c r="A637" s="10">
        <v>9680000</v>
      </c>
      <c r="B637" s="10">
        <v>9700000</v>
      </c>
      <c r="C637" s="11">
        <v>1401620</v>
      </c>
      <c r="D637" s="11">
        <v>1326320</v>
      </c>
      <c r="E637" s="11">
        <v>1133130</v>
      </c>
      <c r="F637" s="11">
        <v>1103130</v>
      </c>
      <c r="G637" s="11">
        <v>1073130</v>
      </c>
      <c r="H637" s="12">
        <v>1043130</v>
      </c>
      <c r="I637" s="11">
        <v>1013130</v>
      </c>
      <c r="J637" s="11">
        <v>983130</v>
      </c>
      <c r="K637" s="11">
        <v>953130</v>
      </c>
      <c r="L637" s="11">
        <v>923130</v>
      </c>
      <c r="M637" s="11">
        <v>893130</v>
      </c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6.5" customHeight="1">
      <c r="A638" s="10">
        <v>9700000</v>
      </c>
      <c r="B638" s="10">
        <v>9720000</v>
      </c>
      <c r="C638" s="11">
        <v>1408440</v>
      </c>
      <c r="D638" s="11">
        <v>1333110</v>
      </c>
      <c r="E638" s="11">
        <v>1137500</v>
      </c>
      <c r="F638" s="11">
        <v>1107500</v>
      </c>
      <c r="G638" s="11">
        <v>1077500</v>
      </c>
      <c r="H638" s="12">
        <v>1047500</v>
      </c>
      <c r="I638" s="11">
        <v>1017500</v>
      </c>
      <c r="J638" s="11">
        <v>987500</v>
      </c>
      <c r="K638" s="11">
        <v>957500</v>
      </c>
      <c r="L638" s="11">
        <v>927500</v>
      </c>
      <c r="M638" s="11">
        <v>897500</v>
      </c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6.5" customHeight="1">
      <c r="A639" s="10">
        <v>9720000</v>
      </c>
      <c r="B639" s="10">
        <v>9740000</v>
      </c>
      <c r="C639" s="11">
        <v>1415270</v>
      </c>
      <c r="D639" s="11">
        <v>1339900</v>
      </c>
      <c r="E639" s="11">
        <v>1141870</v>
      </c>
      <c r="F639" s="11">
        <v>1111870</v>
      </c>
      <c r="G639" s="11">
        <v>1081870</v>
      </c>
      <c r="H639" s="12">
        <v>1051870</v>
      </c>
      <c r="I639" s="11">
        <v>1021870</v>
      </c>
      <c r="J639" s="11">
        <v>991870</v>
      </c>
      <c r="K639" s="11">
        <v>961870</v>
      </c>
      <c r="L639" s="11">
        <v>931870</v>
      </c>
      <c r="M639" s="11">
        <v>901870</v>
      </c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6.5" customHeight="1">
      <c r="A640" s="10">
        <v>9740000</v>
      </c>
      <c r="B640" s="10">
        <v>9760000</v>
      </c>
      <c r="C640" s="11">
        <v>1422090</v>
      </c>
      <c r="D640" s="11">
        <v>1346690</v>
      </c>
      <c r="E640" s="11">
        <v>1146240</v>
      </c>
      <c r="F640" s="11">
        <v>1116240</v>
      </c>
      <c r="G640" s="11">
        <v>1086240</v>
      </c>
      <c r="H640" s="12">
        <v>1056240</v>
      </c>
      <c r="I640" s="11">
        <v>1026240</v>
      </c>
      <c r="J640" s="11">
        <v>996240</v>
      </c>
      <c r="K640" s="11">
        <v>966240</v>
      </c>
      <c r="L640" s="11">
        <v>936240</v>
      </c>
      <c r="M640" s="11">
        <v>906240</v>
      </c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6.5" customHeight="1">
      <c r="A641" s="10">
        <v>9760000</v>
      </c>
      <c r="B641" s="10">
        <v>9780000</v>
      </c>
      <c r="C641" s="11">
        <v>1428920</v>
      </c>
      <c r="D641" s="11">
        <v>1353480</v>
      </c>
      <c r="E641" s="11">
        <v>1150600</v>
      </c>
      <c r="F641" s="11">
        <v>1120600</v>
      </c>
      <c r="G641" s="11">
        <v>1090600</v>
      </c>
      <c r="H641" s="12">
        <v>1060600</v>
      </c>
      <c r="I641" s="11">
        <v>1030600</v>
      </c>
      <c r="J641" s="11">
        <v>1000600</v>
      </c>
      <c r="K641" s="11">
        <v>970600</v>
      </c>
      <c r="L641" s="11">
        <v>940600</v>
      </c>
      <c r="M641" s="11">
        <v>910600</v>
      </c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6.5" customHeight="1">
      <c r="A642" s="10">
        <v>9780000</v>
      </c>
      <c r="B642" s="10">
        <v>9800000</v>
      </c>
      <c r="C642" s="11">
        <v>1435740</v>
      </c>
      <c r="D642" s="11">
        <v>1360270</v>
      </c>
      <c r="E642" s="11">
        <v>1154970</v>
      </c>
      <c r="F642" s="11">
        <v>1124970</v>
      </c>
      <c r="G642" s="11">
        <v>1094970</v>
      </c>
      <c r="H642" s="12">
        <v>1064970</v>
      </c>
      <c r="I642" s="11">
        <v>1034970</v>
      </c>
      <c r="J642" s="11">
        <v>1004970</v>
      </c>
      <c r="K642" s="11">
        <v>974970</v>
      </c>
      <c r="L642" s="11">
        <v>944970</v>
      </c>
      <c r="M642" s="11">
        <v>914970</v>
      </c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6.5" customHeight="1">
      <c r="A643" s="10">
        <v>9800000</v>
      </c>
      <c r="B643" s="10">
        <v>9820000</v>
      </c>
      <c r="C643" s="11">
        <v>1442570</v>
      </c>
      <c r="D643" s="11">
        <v>1367060</v>
      </c>
      <c r="E643" s="11">
        <v>1159340</v>
      </c>
      <c r="F643" s="11">
        <v>1129340</v>
      </c>
      <c r="G643" s="11">
        <v>1099340</v>
      </c>
      <c r="H643" s="12">
        <v>1069340</v>
      </c>
      <c r="I643" s="11">
        <v>1039340</v>
      </c>
      <c r="J643" s="11">
        <v>1009340</v>
      </c>
      <c r="K643" s="11">
        <v>979340</v>
      </c>
      <c r="L643" s="11">
        <v>949340</v>
      </c>
      <c r="M643" s="11">
        <v>919340</v>
      </c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6.5" customHeight="1">
      <c r="A644" s="10">
        <v>9820000</v>
      </c>
      <c r="B644" s="10">
        <v>9840000</v>
      </c>
      <c r="C644" s="11">
        <v>1449390</v>
      </c>
      <c r="D644" s="11">
        <v>1373850</v>
      </c>
      <c r="E644" s="11">
        <v>1163710</v>
      </c>
      <c r="F644" s="11">
        <v>1133710</v>
      </c>
      <c r="G644" s="11">
        <v>1103710</v>
      </c>
      <c r="H644" s="12">
        <v>1073710</v>
      </c>
      <c r="I644" s="11">
        <v>1043710</v>
      </c>
      <c r="J644" s="11">
        <v>1013710</v>
      </c>
      <c r="K644" s="11">
        <v>983710</v>
      </c>
      <c r="L644" s="11">
        <v>953710</v>
      </c>
      <c r="M644" s="11">
        <v>923710</v>
      </c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6.5" customHeight="1">
      <c r="A645" s="10">
        <v>9840000</v>
      </c>
      <c r="B645" s="10">
        <v>9860000</v>
      </c>
      <c r="C645" s="11">
        <v>1456220</v>
      </c>
      <c r="D645" s="11">
        <v>1380640</v>
      </c>
      <c r="E645" s="11">
        <v>1168080</v>
      </c>
      <c r="F645" s="11">
        <v>1138080</v>
      </c>
      <c r="G645" s="11">
        <v>1108080</v>
      </c>
      <c r="H645" s="12">
        <v>1078080</v>
      </c>
      <c r="I645" s="11">
        <v>1048080</v>
      </c>
      <c r="J645" s="11">
        <v>1018080</v>
      </c>
      <c r="K645" s="11">
        <v>988080</v>
      </c>
      <c r="L645" s="11">
        <v>958080</v>
      </c>
      <c r="M645" s="11">
        <v>928080</v>
      </c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6.5" customHeight="1">
      <c r="A646" s="10">
        <v>9860000</v>
      </c>
      <c r="B646" s="10">
        <v>9880000</v>
      </c>
      <c r="C646" s="11">
        <v>1463040</v>
      </c>
      <c r="D646" s="11">
        <v>1387430</v>
      </c>
      <c r="E646" s="11">
        <v>1172440</v>
      </c>
      <c r="F646" s="11">
        <v>1142440</v>
      </c>
      <c r="G646" s="11">
        <v>1112440</v>
      </c>
      <c r="H646" s="12">
        <v>1082440</v>
      </c>
      <c r="I646" s="11">
        <v>1052440</v>
      </c>
      <c r="J646" s="11">
        <v>1022440</v>
      </c>
      <c r="K646" s="11">
        <v>992440</v>
      </c>
      <c r="L646" s="11">
        <v>962440</v>
      </c>
      <c r="M646" s="11">
        <v>932440</v>
      </c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6.5" customHeight="1">
      <c r="A647" s="10">
        <v>9880000</v>
      </c>
      <c r="B647" s="10">
        <v>9900000</v>
      </c>
      <c r="C647" s="11">
        <v>1469870</v>
      </c>
      <c r="D647" s="11">
        <v>1394220</v>
      </c>
      <c r="E647" s="11">
        <v>1176810</v>
      </c>
      <c r="F647" s="11">
        <v>1146810</v>
      </c>
      <c r="G647" s="11">
        <v>1116810</v>
      </c>
      <c r="H647" s="12">
        <v>1086810</v>
      </c>
      <c r="I647" s="11">
        <v>1056810</v>
      </c>
      <c r="J647" s="11">
        <v>1026810</v>
      </c>
      <c r="K647" s="11">
        <v>996810</v>
      </c>
      <c r="L647" s="11">
        <v>966810</v>
      </c>
      <c r="M647" s="11">
        <v>936810</v>
      </c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6.5" customHeight="1">
      <c r="A648" s="10">
        <v>9900000</v>
      </c>
      <c r="B648" s="10">
        <v>9920000</v>
      </c>
      <c r="C648" s="11">
        <v>1476690</v>
      </c>
      <c r="D648" s="11">
        <v>1401010</v>
      </c>
      <c r="E648" s="11">
        <v>1181180</v>
      </c>
      <c r="F648" s="11">
        <v>1151180</v>
      </c>
      <c r="G648" s="11">
        <v>1121180</v>
      </c>
      <c r="H648" s="12">
        <v>1091180</v>
      </c>
      <c r="I648" s="11">
        <v>1061180</v>
      </c>
      <c r="J648" s="11">
        <v>1031180</v>
      </c>
      <c r="K648" s="11">
        <v>1001180</v>
      </c>
      <c r="L648" s="11">
        <v>971180</v>
      </c>
      <c r="M648" s="11">
        <v>941180</v>
      </c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6.5" customHeight="1">
      <c r="A649" s="10">
        <v>9920000</v>
      </c>
      <c r="B649" s="10">
        <v>9940000</v>
      </c>
      <c r="C649" s="11">
        <v>1483520</v>
      </c>
      <c r="D649" s="11">
        <v>1407800</v>
      </c>
      <c r="E649" s="11">
        <v>1185550</v>
      </c>
      <c r="F649" s="11">
        <v>1155550</v>
      </c>
      <c r="G649" s="11">
        <v>1125550</v>
      </c>
      <c r="H649" s="12">
        <v>1095550</v>
      </c>
      <c r="I649" s="11">
        <v>1065550</v>
      </c>
      <c r="J649" s="11">
        <v>1035550</v>
      </c>
      <c r="K649" s="11">
        <v>1005550</v>
      </c>
      <c r="L649" s="11">
        <v>975550</v>
      </c>
      <c r="M649" s="11">
        <v>945550</v>
      </c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6.5" customHeight="1">
      <c r="A650" s="10">
        <v>9940000</v>
      </c>
      <c r="B650" s="10">
        <v>9960000</v>
      </c>
      <c r="C650" s="11">
        <v>1490340</v>
      </c>
      <c r="D650" s="11">
        <v>1414590</v>
      </c>
      <c r="E650" s="11">
        <v>1189920</v>
      </c>
      <c r="F650" s="11">
        <v>1159920</v>
      </c>
      <c r="G650" s="11">
        <v>1129920</v>
      </c>
      <c r="H650" s="12">
        <v>1099920</v>
      </c>
      <c r="I650" s="11">
        <v>1069920</v>
      </c>
      <c r="J650" s="11">
        <v>1039920</v>
      </c>
      <c r="K650" s="11">
        <v>1009920</v>
      </c>
      <c r="L650" s="11">
        <v>979920</v>
      </c>
      <c r="M650" s="11">
        <v>949920</v>
      </c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6.5" customHeight="1">
      <c r="A651" s="10">
        <v>9960000</v>
      </c>
      <c r="B651" s="10">
        <v>9980000</v>
      </c>
      <c r="C651" s="11">
        <v>1497170</v>
      </c>
      <c r="D651" s="11">
        <v>1421380</v>
      </c>
      <c r="E651" s="11">
        <v>1194280</v>
      </c>
      <c r="F651" s="11">
        <v>1164280</v>
      </c>
      <c r="G651" s="11">
        <v>1134280</v>
      </c>
      <c r="H651" s="12">
        <v>1104280</v>
      </c>
      <c r="I651" s="11">
        <v>1074280</v>
      </c>
      <c r="J651" s="11">
        <v>1044280</v>
      </c>
      <c r="K651" s="11">
        <v>1014280</v>
      </c>
      <c r="L651" s="11">
        <v>984280</v>
      </c>
      <c r="M651" s="11">
        <v>954280</v>
      </c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6.5" customHeight="1">
      <c r="A652" s="10">
        <v>9980000</v>
      </c>
      <c r="B652" s="10">
        <v>10000000</v>
      </c>
      <c r="C652" s="11">
        <v>1503990</v>
      </c>
      <c r="D652" s="11">
        <v>1428170</v>
      </c>
      <c r="E652" s="11">
        <v>1198650</v>
      </c>
      <c r="F652" s="11">
        <v>1168650</v>
      </c>
      <c r="G652" s="11">
        <v>1138650</v>
      </c>
      <c r="H652" s="12">
        <v>1108650</v>
      </c>
      <c r="I652" s="11">
        <v>1078650</v>
      </c>
      <c r="J652" s="11">
        <v>1048650</v>
      </c>
      <c r="K652" s="11">
        <v>1018650</v>
      </c>
      <c r="L652" s="11">
        <v>988650</v>
      </c>
      <c r="M652" s="11">
        <v>958650</v>
      </c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6.5" customHeight="1">
      <c r="A653" s="38" t="s">
        <v>121</v>
      </c>
      <c r="B653" s="21"/>
      <c r="C653" s="11">
        <v>1507400</v>
      </c>
      <c r="D653" s="11">
        <v>1431570</v>
      </c>
      <c r="E653" s="11">
        <v>1200840</v>
      </c>
      <c r="F653" s="11">
        <v>1170840</v>
      </c>
      <c r="G653" s="11">
        <v>1140840</v>
      </c>
      <c r="H653" s="12">
        <v>1110840</v>
      </c>
      <c r="I653" s="11">
        <v>1080840</v>
      </c>
      <c r="J653" s="11">
        <v>1050840</v>
      </c>
      <c r="K653" s="11">
        <v>1020840</v>
      </c>
      <c r="L653" s="11">
        <v>990840</v>
      </c>
      <c r="M653" s="11">
        <v>960840</v>
      </c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6.5" customHeight="1">
      <c r="A654" s="39" t="s">
        <v>122</v>
      </c>
      <c r="B654" s="21"/>
      <c r="C654" s="40" t="s">
        <v>123</v>
      </c>
      <c r="D654" s="20"/>
      <c r="E654" s="20"/>
      <c r="F654" s="20"/>
      <c r="G654" s="20"/>
      <c r="H654" s="20"/>
      <c r="I654" s="20"/>
      <c r="J654" s="20"/>
      <c r="K654" s="20"/>
      <c r="L654" s="20"/>
      <c r="M654" s="21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6.5" customHeight="1">
      <c r="A655" s="36" t="s">
        <v>124</v>
      </c>
      <c r="B655" s="31"/>
      <c r="C655" s="29" t="s">
        <v>125</v>
      </c>
      <c r="D655" s="30"/>
      <c r="E655" s="30"/>
      <c r="F655" s="30"/>
      <c r="G655" s="30"/>
      <c r="H655" s="30"/>
      <c r="I655" s="30"/>
      <c r="J655" s="30"/>
      <c r="K655" s="30"/>
      <c r="L655" s="30"/>
      <c r="M655" s="31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6.5" customHeight="1">
      <c r="A656" s="32"/>
      <c r="B656" s="34"/>
      <c r="C656" s="32"/>
      <c r="D656" s="33"/>
      <c r="E656" s="33"/>
      <c r="F656" s="33"/>
      <c r="G656" s="33"/>
      <c r="H656" s="33"/>
      <c r="I656" s="33"/>
      <c r="J656" s="33"/>
      <c r="K656" s="33"/>
      <c r="L656" s="33"/>
      <c r="M656" s="34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6.5" customHeight="1">
      <c r="A657" s="36" t="s">
        <v>126</v>
      </c>
      <c r="B657" s="31"/>
      <c r="C657" s="29" t="s">
        <v>127</v>
      </c>
      <c r="D657" s="30"/>
      <c r="E657" s="30"/>
      <c r="F657" s="30"/>
      <c r="G657" s="30"/>
      <c r="H657" s="30"/>
      <c r="I657" s="30"/>
      <c r="J657" s="30"/>
      <c r="K657" s="30"/>
      <c r="L657" s="30"/>
      <c r="M657" s="31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6.5" customHeight="1">
      <c r="A658" s="32"/>
      <c r="B658" s="34"/>
      <c r="C658" s="32"/>
      <c r="D658" s="33"/>
      <c r="E658" s="33"/>
      <c r="F658" s="33"/>
      <c r="G658" s="33"/>
      <c r="H658" s="33"/>
      <c r="I658" s="33"/>
      <c r="J658" s="33"/>
      <c r="K658" s="33"/>
      <c r="L658" s="33"/>
      <c r="M658" s="34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6.5" customHeight="1">
      <c r="A659" s="36" t="s">
        <v>128</v>
      </c>
      <c r="B659" s="31"/>
      <c r="C659" s="29" t="s">
        <v>129</v>
      </c>
      <c r="D659" s="30"/>
      <c r="E659" s="30"/>
      <c r="F659" s="30"/>
      <c r="G659" s="30"/>
      <c r="H659" s="30"/>
      <c r="I659" s="30"/>
      <c r="J659" s="30"/>
      <c r="K659" s="30"/>
      <c r="L659" s="30"/>
      <c r="M659" s="31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6.5" customHeight="1">
      <c r="A660" s="32"/>
      <c r="B660" s="34"/>
      <c r="C660" s="32"/>
      <c r="D660" s="33"/>
      <c r="E660" s="33"/>
      <c r="F660" s="33"/>
      <c r="G660" s="33"/>
      <c r="H660" s="33"/>
      <c r="I660" s="33"/>
      <c r="J660" s="33"/>
      <c r="K660" s="33"/>
      <c r="L660" s="33"/>
      <c r="M660" s="34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6.5" customHeight="1">
      <c r="A661" s="36" t="s">
        <v>130</v>
      </c>
      <c r="B661" s="31"/>
      <c r="C661" s="29" t="s">
        <v>131</v>
      </c>
      <c r="D661" s="30"/>
      <c r="E661" s="30"/>
      <c r="F661" s="30"/>
      <c r="G661" s="30"/>
      <c r="H661" s="30"/>
      <c r="I661" s="30"/>
      <c r="J661" s="30"/>
      <c r="K661" s="30"/>
      <c r="L661" s="30"/>
      <c r="M661" s="31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6.5" customHeight="1">
      <c r="A662" s="32"/>
      <c r="B662" s="34"/>
      <c r="C662" s="32"/>
      <c r="D662" s="33"/>
      <c r="E662" s="33"/>
      <c r="F662" s="33"/>
      <c r="G662" s="33"/>
      <c r="H662" s="33"/>
      <c r="I662" s="33"/>
      <c r="J662" s="33"/>
      <c r="K662" s="33"/>
      <c r="L662" s="33"/>
      <c r="M662" s="34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6.5" customHeight="1">
      <c r="A663" s="36" t="s">
        <v>132</v>
      </c>
      <c r="B663" s="31"/>
      <c r="C663" s="29" t="s">
        <v>133</v>
      </c>
      <c r="D663" s="30"/>
      <c r="E663" s="30"/>
      <c r="F663" s="30"/>
      <c r="G663" s="30"/>
      <c r="H663" s="30"/>
      <c r="I663" s="30"/>
      <c r="J663" s="30"/>
      <c r="K663" s="30"/>
      <c r="L663" s="30"/>
      <c r="M663" s="31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6.5" customHeight="1">
      <c r="A664" s="32"/>
      <c r="B664" s="34"/>
      <c r="C664" s="32"/>
      <c r="D664" s="33"/>
      <c r="E664" s="33"/>
      <c r="F664" s="33"/>
      <c r="G664" s="33"/>
      <c r="H664" s="33"/>
      <c r="I664" s="33"/>
      <c r="J664" s="33"/>
      <c r="K664" s="33"/>
      <c r="L664" s="33"/>
      <c r="M664" s="34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</sheetData>
  <mergeCells count="16">
    <mergeCell ref="C657:M658"/>
    <mergeCell ref="C659:M660"/>
    <mergeCell ref="C661:M662"/>
    <mergeCell ref="C663:M664"/>
    <mergeCell ref="A1:M1"/>
    <mergeCell ref="A4:B5"/>
    <mergeCell ref="C4:M4"/>
    <mergeCell ref="A653:B653"/>
    <mergeCell ref="A654:B654"/>
    <mergeCell ref="C654:M654"/>
    <mergeCell ref="C655:M656"/>
    <mergeCell ref="A655:B656"/>
    <mergeCell ref="A657:B658"/>
    <mergeCell ref="A659:B660"/>
    <mergeCell ref="A661:B662"/>
    <mergeCell ref="A663:B664"/>
  </mergeCells>
  <phoneticPr fontId="12" type="noConversion"/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11월급여대장</vt:lpstr>
      <vt:lpstr>간이세액표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2024-11-08T13:15:05Z</dcterms:modified>
</cp:coreProperties>
</file>