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10.인포솔루션\거래내역\월예산\"/>
    </mc:Choice>
  </mc:AlternateContent>
  <bookViews>
    <workbookView xWindow="0" yWindow="0" windowWidth="28800" windowHeight="12390"/>
  </bookViews>
  <sheets>
    <sheet name="예상지출액_상세" sheetId="1" r:id="rId1"/>
  </sheets>
  <definedNames>
    <definedName name="_xlnm._FilterDatabase" localSheetId="0" hidden="1">예상지출액_상세!$A$3:$T$74</definedName>
    <definedName name="_xlnm.Print_Area" localSheetId="0">예상지출액_상세!$A$2:$J$79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" i="1" l="1"/>
  <c r="F46" i="1"/>
  <c r="F47" i="1"/>
  <c r="F20" i="1" l="1"/>
  <c r="F21" i="1"/>
  <c r="F27" i="1"/>
  <c r="O6" i="1"/>
  <c r="D6" i="1" s="1"/>
  <c r="E78" i="1"/>
  <c r="D78" i="1"/>
  <c r="F76" i="1"/>
  <c r="E73" i="1"/>
  <c r="D73" i="1"/>
  <c r="F72" i="1"/>
  <c r="F39" i="1"/>
  <c r="F66" i="1"/>
  <c r="F65" i="1"/>
  <c r="F64" i="1"/>
  <c r="E62" i="1"/>
  <c r="D62" i="1"/>
  <c r="F59" i="1"/>
  <c r="F58" i="1"/>
  <c r="F57" i="1"/>
  <c r="F56" i="1"/>
  <c r="F55" i="1"/>
  <c r="F54" i="1"/>
  <c r="F53" i="1"/>
  <c r="F52" i="1"/>
  <c r="F51" i="1"/>
  <c r="F50" i="1"/>
  <c r="F49" i="1"/>
  <c r="F48" i="1"/>
  <c r="F44" i="1"/>
  <c r="F43" i="1"/>
  <c r="F42" i="1"/>
  <c r="F41" i="1"/>
  <c r="F40" i="1"/>
  <c r="F38" i="1"/>
  <c r="F37" i="1"/>
  <c r="F62" i="1" s="1"/>
  <c r="E32" i="1"/>
  <c r="D32" i="1"/>
  <c r="F30" i="1"/>
  <c r="F29" i="1"/>
  <c r="F28" i="1"/>
  <c r="F26" i="1"/>
  <c r="F25" i="1"/>
  <c r="E23" i="1"/>
  <c r="D23" i="1"/>
  <c r="E18" i="1"/>
  <c r="F15" i="1"/>
  <c r="F14" i="1"/>
  <c r="F13" i="1"/>
  <c r="F12" i="1"/>
  <c r="F11" i="1"/>
  <c r="F10" i="1"/>
  <c r="O9" i="1"/>
  <c r="D9" i="1" s="1"/>
  <c r="F9" i="1" s="1"/>
  <c r="O8" i="1"/>
  <c r="D8" i="1" s="1"/>
  <c r="F8" i="1" s="1"/>
  <c r="O7" i="1"/>
  <c r="D7" i="1" s="1"/>
  <c r="F5" i="1"/>
  <c r="F23" i="1" l="1"/>
  <c r="E74" i="1"/>
  <c r="E79" i="1" s="1"/>
  <c r="D74" i="1"/>
  <c r="D79" i="1" s="1"/>
  <c r="F32" i="1"/>
  <c r="F6" i="1"/>
  <c r="D18" i="1"/>
  <c r="D33" i="1" s="1"/>
  <c r="F73" i="1"/>
  <c r="E33" i="1"/>
  <c r="F78" i="1"/>
  <c r="F7" i="1"/>
  <c r="F74" i="1" l="1"/>
  <c r="F79" i="1" s="1"/>
  <c r="F18" i="1"/>
  <c r="F33" i="1" s="1"/>
</calcChain>
</file>

<file path=xl/sharedStrings.xml><?xml version="1.0" encoding="utf-8"?>
<sst xmlns="http://schemas.openxmlformats.org/spreadsheetml/2006/main" count="261" uniqueCount="151">
  <si>
    <t>(합계이동)</t>
    <phoneticPr fontId="3" type="noConversion"/>
  </si>
  <si>
    <t>구분</t>
    <phoneticPr fontId="3" type="noConversion"/>
  </si>
  <si>
    <t>예정일</t>
    <phoneticPr fontId="3" type="noConversion"/>
  </si>
  <si>
    <t>현금</t>
    <phoneticPr fontId="3" type="noConversion"/>
  </si>
  <si>
    <t>부분
입금액</t>
    <phoneticPr fontId="3" type="noConversion"/>
  </si>
  <si>
    <t>실입금액</t>
    <phoneticPr fontId="3" type="noConversion"/>
  </si>
  <si>
    <t>내용</t>
    <phoneticPr fontId="3" type="noConversion"/>
  </si>
  <si>
    <t>거래처</t>
    <phoneticPr fontId="3" type="noConversion"/>
  </si>
  <si>
    <t>증빙</t>
    <phoneticPr fontId="3" type="noConversion"/>
  </si>
  <si>
    <t>비고</t>
    <phoneticPr fontId="3" type="noConversion"/>
  </si>
  <si>
    <t>은행</t>
    <phoneticPr fontId="3" type="noConversion"/>
  </si>
  <si>
    <t>계좌번호</t>
    <phoneticPr fontId="3" type="noConversion"/>
  </si>
  <si>
    <t>외화
금액</t>
    <phoneticPr fontId="3" type="noConversion"/>
  </si>
  <si>
    <t>환율</t>
    <phoneticPr fontId="3" type="noConversion"/>
  </si>
  <si>
    <t>환산
금액</t>
    <phoneticPr fontId="3" type="noConversion"/>
  </si>
  <si>
    <t>환산
기준</t>
    <phoneticPr fontId="3" type="noConversion"/>
  </si>
  <si>
    <t>서류 제출</t>
    <phoneticPr fontId="3" type="noConversion"/>
  </si>
  <si>
    <t>제외금액</t>
    <phoneticPr fontId="3" type="noConversion"/>
  </si>
  <si>
    <t>제외사유</t>
    <phoneticPr fontId="3" type="noConversion"/>
  </si>
  <si>
    <t>입금</t>
    <phoneticPr fontId="3" type="noConversion"/>
  </si>
  <si>
    <t>유지보수</t>
    <phoneticPr fontId="3" type="noConversion"/>
  </si>
  <si>
    <t>30일</t>
    <phoneticPr fontId="3" type="noConversion"/>
  </si>
  <si>
    <t>일신전자 유지보수료</t>
    <phoneticPr fontId="3" type="noConversion"/>
  </si>
  <si>
    <t>일신전자㈜</t>
    <phoneticPr fontId="3" type="noConversion"/>
  </si>
  <si>
    <t>전자세금계산서</t>
    <phoneticPr fontId="3" type="noConversion"/>
  </si>
  <si>
    <t>15일</t>
    <phoneticPr fontId="3" type="noConversion"/>
  </si>
  <si>
    <t>인력상주비용</t>
    <phoneticPr fontId="3" type="noConversion"/>
  </si>
  <si>
    <t>IFV</t>
    <phoneticPr fontId="3" type="noConversion"/>
  </si>
  <si>
    <t>Invoice</t>
  </si>
  <si>
    <t>15일</t>
    <phoneticPr fontId="3" type="noConversion"/>
  </si>
  <si>
    <t>인력상주비용</t>
    <phoneticPr fontId="3" type="noConversion"/>
  </si>
  <si>
    <t>BHV</t>
    <phoneticPr fontId="3" type="noConversion"/>
  </si>
  <si>
    <t>ERP 유지보수비용</t>
    <phoneticPr fontId="3" type="noConversion"/>
  </si>
  <si>
    <t>BHC</t>
    <phoneticPr fontId="3" type="noConversion"/>
  </si>
  <si>
    <t>BH유지보수료</t>
    <phoneticPr fontId="3" type="noConversion"/>
  </si>
  <si>
    <t>BH</t>
    <phoneticPr fontId="3" type="noConversion"/>
  </si>
  <si>
    <t>㈜멀티텍 유지보수료</t>
    <phoneticPr fontId="3" type="noConversion"/>
  </si>
  <si>
    <t>㈜멀티텍</t>
    <phoneticPr fontId="3" type="noConversion"/>
  </si>
  <si>
    <t>㈜아워서킷 유지보수료</t>
    <phoneticPr fontId="3" type="noConversion"/>
  </si>
  <si>
    <t>㈜아워서킷</t>
    <phoneticPr fontId="3" type="noConversion"/>
  </si>
  <si>
    <t>14일</t>
    <phoneticPr fontId="3" type="noConversion"/>
  </si>
  <si>
    <t>세일전자 유지보수료</t>
    <phoneticPr fontId="3" type="noConversion"/>
  </si>
  <si>
    <t>세일전자</t>
    <phoneticPr fontId="3" type="noConversion"/>
  </si>
  <si>
    <t>10일</t>
    <phoneticPr fontId="3" type="noConversion"/>
  </si>
  <si>
    <t>㈜백송전자 유지보수료</t>
    <phoneticPr fontId="3" type="noConversion"/>
  </si>
  <si>
    <t>㈜백송전자</t>
    <phoneticPr fontId="3" type="noConversion"/>
  </si>
  <si>
    <t>세기P&amp;C 유지보수료</t>
    <phoneticPr fontId="3" type="noConversion"/>
  </si>
  <si>
    <t>㈜웅진</t>
    <phoneticPr fontId="3" type="noConversion"/>
  </si>
  <si>
    <t>합계</t>
    <phoneticPr fontId="3" type="noConversion"/>
  </si>
  <si>
    <t>프로젝트</t>
    <phoneticPr fontId="3" type="noConversion"/>
  </si>
  <si>
    <t>합계</t>
    <phoneticPr fontId="3" type="noConversion"/>
  </si>
  <si>
    <t>미입금</t>
    <phoneticPr fontId="3" type="noConversion"/>
  </si>
  <si>
    <t>14일</t>
    <phoneticPr fontId="3" type="noConversion"/>
  </si>
  <si>
    <t>MPS/MRP 프로젝트</t>
    <phoneticPr fontId="3" type="noConversion"/>
  </si>
  <si>
    <t>9차분 - 9월 입금예정</t>
    <phoneticPr fontId="3" type="noConversion"/>
  </si>
  <si>
    <t>MPS/MRP 프로젝트</t>
    <phoneticPr fontId="3" type="noConversion"/>
  </si>
  <si>
    <t>세일전자</t>
    <phoneticPr fontId="3" type="noConversion"/>
  </si>
  <si>
    <t>10차분 - 10월 입금예정</t>
    <phoneticPr fontId="3" type="noConversion"/>
  </si>
  <si>
    <t>전자세금계산서</t>
    <phoneticPr fontId="3" type="noConversion"/>
  </si>
  <si>
    <t>2018-08월분</t>
    <phoneticPr fontId="3" type="noConversion"/>
  </si>
  <si>
    <t>㈜멀티텍</t>
    <phoneticPr fontId="3" type="noConversion"/>
  </si>
  <si>
    <t>ERP 기능개선건(품질관리)</t>
    <phoneticPr fontId="3" type="noConversion"/>
  </si>
  <si>
    <t>입금합계</t>
  </si>
  <si>
    <t>구분</t>
    <phoneticPr fontId="3" type="noConversion"/>
  </si>
  <si>
    <t>예정일</t>
    <phoneticPr fontId="3" type="noConversion"/>
  </si>
  <si>
    <t>카드</t>
    <phoneticPr fontId="3" type="noConversion"/>
  </si>
  <si>
    <t>실지급액</t>
    <phoneticPr fontId="3" type="noConversion"/>
  </si>
  <si>
    <t>내용</t>
    <phoneticPr fontId="3" type="noConversion"/>
  </si>
  <si>
    <t>비고</t>
    <phoneticPr fontId="3" type="noConversion"/>
  </si>
  <si>
    <t>외화
금액</t>
    <phoneticPr fontId="3" type="noConversion"/>
  </si>
  <si>
    <t>제외금액</t>
    <phoneticPr fontId="3" type="noConversion"/>
  </si>
  <si>
    <t>제외사유</t>
    <phoneticPr fontId="3" type="noConversion"/>
  </si>
  <si>
    <t>지급</t>
    <phoneticPr fontId="3" type="noConversion"/>
  </si>
  <si>
    <t>고정비</t>
    <phoneticPr fontId="3" type="noConversion"/>
  </si>
  <si>
    <t>급여</t>
    <phoneticPr fontId="3" type="noConversion"/>
  </si>
  <si>
    <t>임직원</t>
    <phoneticPr fontId="3" type="noConversion"/>
  </si>
  <si>
    <t>급상여대장</t>
    <phoneticPr fontId="3" type="noConversion"/>
  </si>
  <si>
    <t>사업소득</t>
    <phoneticPr fontId="3" type="noConversion"/>
  </si>
  <si>
    <t>최단영</t>
    <phoneticPr fontId="3" type="noConversion"/>
  </si>
  <si>
    <t>농협</t>
  </si>
  <si>
    <t>211052-56-198048</t>
  </si>
  <si>
    <t>전기료</t>
    <phoneticPr fontId="3" type="noConversion"/>
  </si>
  <si>
    <t>한국전력</t>
    <phoneticPr fontId="3" type="noConversion"/>
  </si>
  <si>
    <t>고지서</t>
    <phoneticPr fontId="3" type="noConversion"/>
  </si>
  <si>
    <t>신한</t>
    <phoneticPr fontId="3" type="noConversion"/>
  </si>
  <si>
    <t>562-06622-400065</t>
    <phoneticPr fontId="3" type="noConversion"/>
  </si>
  <si>
    <t>10일</t>
    <phoneticPr fontId="3" type="noConversion"/>
  </si>
  <si>
    <t>소득세 납부</t>
    <phoneticPr fontId="3" type="noConversion"/>
  </si>
  <si>
    <t>안산세무서</t>
    <phoneticPr fontId="3" type="noConversion"/>
  </si>
  <si>
    <t>100030511311</t>
    <phoneticPr fontId="3" type="noConversion"/>
  </si>
  <si>
    <t>사업소득세 납부</t>
    <phoneticPr fontId="3" type="noConversion"/>
  </si>
  <si>
    <t>강주영K</t>
    <phoneticPr fontId="3" type="noConversion"/>
  </si>
  <si>
    <t>주민세 납부</t>
    <phoneticPr fontId="3" type="noConversion"/>
  </si>
  <si>
    <t>상록구청</t>
    <phoneticPr fontId="3" type="noConversion"/>
  </si>
  <si>
    <t>퇴직 소득세 납부</t>
    <phoneticPr fontId="3" type="noConversion"/>
  </si>
  <si>
    <t>연말정산 소득세 납부</t>
    <phoneticPr fontId="3" type="noConversion"/>
  </si>
  <si>
    <t>연말정산 주민세 납부</t>
    <phoneticPr fontId="3" type="noConversion"/>
  </si>
  <si>
    <t>4대보험료 납부</t>
    <phoneticPr fontId="3" type="noConversion"/>
  </si>
  <si>
    <t>국민건강보험</t>
    <phoneticPr fontId="3" type="noConversion"/>
  </si>
  <si>
    <t>57074083996 01</t>
    <phoneticPr fontId="3" type="noConversion"/>
  </si>
  <si>
    <t>세무기장료(VAT포함)</t>
    <phoneticPr fontId="3" type="noConversion"/>
  </si>
  <si>
    <t>최정열</t>
    <phoneticPr fontId="3" type="noConversion"/>
  </si>
  <si>
    <t>사무실임대료및관리비</t>
    <phoneticPr fontId="3" type="noConversion"/>
  </si>
  <si>
    <t>소미자</t>
    <phoneticPr fontId="3" type="noConversion"/>
  </si>
  <si>
    <t>종이세금계산서</t>
    <phoneticPr fontId="3" type="noConversion"/>
  </si>
  <si>
    <t>VCC DB 유지보수료</t>
    <phoneticPr fontId="3" type="noConversion"/>
  </si>
  <si>
    <t>이탑시스템즈</t>
    <phoneticPr fontId="3" type="noConversion"/>
  </si>
  <si>
    <t>말일</t>
    <phoneticPr fontId="3" type="noConversion"/>
  </si>
  <si>
    <t>법인차랑 렌트비</t>
    <phoneticPr fontId="3" type="noConversion"/>
  </si>
  <si>
    <t>현대캐피탈㈜</t>
    <phoneticPr fontId="3" type="noConversion"/>
  </si>
  <si>
    <t>자동이체</t>
    <phoneticPr fontId="3" type="noConversion"/>
  </si>
  <si>
    <t>25일</t>
    <phoneticPr fontId="3" type="noConversion"/>
  </si>
  <si>
    <t>법인차랑 렌트비(51하8412)</t>
    <phoneticPr fontId="3" type="noConversion"/>
  </si>
  <si>
    <t>우리캐피탈</t>
    <phoneticPr fontId="3" type="noConversion"/>
  </si>
  <si>
    <t>자동이체</t>
    <phoneticPr fontId="3" type="noConversion"/>
  </si>
  <si>
    <t>법인차랑 렌트비(33호2427)</t>
    <phoneticPr fontId="3" type="noConversion"/>
  </si>
  <si>
    <t>20일</t>
    <phoneticPr fontId="3" type="noConversion"/>
  </si>
  <si>
    <t>통신비(전화)</t>
    <phoneticPr fontId="3" type="noConversion"/>
  </si>
  <si>
    <t>KT</t>
    <phoneticPr fontId="3" type="noConversion"/>
  </si>
  <si>
    <t>562108-65-487520</t>
  </si>
  <si>
    <t>통신비(인터넷등)</t>
    <phoneticPr fontId="3" type="noConversion"/>
  </si>
  <si>
    <t>562108-65-481511</t>
    <phoneticPr fontId="3" type="noConversion"/>
  </si>
  <si>
    <t>사무실 보안료</t>
    <phoneticPr fontId="3" type="noConversion"/>
  </si>
  <si>
    <t>NSOK</t>
    <phoneticPr fontId="3" type="noConversion"/>
  </si>
  <si>
    <t>법인카드 결재</t>
    <phoneticPr fontId="3" type="noConversion"/>
  </si>
  <si>
    <t>정수기임대료</t>
    <phoneticPr fontId="3" type="noConversion"/>
  </si>
  <si>
    <t>쿠쿠전자</t>
    <phoneticPr fontId="3" type="noConversion"/>
  </si>
  <si>
    <t>변동비</t>
    <phoneticPr fontId="3" type="noConversion"/>
  </si>
  <si>
    <t>05일</t>
    <phoneticPr fontId="3" type="noConversion"/>
  </si>
  <si>
    <t>강주영K 지급</t>
    <phoneticPr fontId="3" type="noConversion"/>
  </si>
  <si>
    <t>강주영</t>
    <phoneticPr fontId="3" type="noConversion"/>
  </si>
  <si>
    <t>1173-12-012444</t>
    <phoneticPr fontId="3" type="noConversion"/>
  </si>
  <si>
    <t>지급합계</t>
  </si>
  <si>
    <t>지급보류</t>
    <phoneticPr fontId="3" type="noConversion"/>
  </si>
  <si>
    <t>CNC 모니터링 계약금</t>
    <phoneticPr fontId="3" type="noConversion"/>
  </si>
  <si>
    <t>다산에이블</t>
    <phoneticPr fontId="3" type="noConversion"/>
  </si>
  <si>
    <t>총지급합계</t>
    <phoneticPr fontId="3" type="noConversion"/>
  </si>
  <si>
    <t>10일</t>
    <phoneticPr fontId="3" type="noConversion"/>
  </si>
  <si>
    <t>ERP 구축비</t>
  </si>
  <si>
    <t>SI Flex Vina</t>
    <phoneticPr fontId="3" type="noConversion"/>
  </si>
  <si>
    <t>상주 여부에 따라 금액 변동</t>
    <phoneticPr fontId="3" type="noConversion"/>
  </si>
  <si>
    <t>미입금</t>
    <phoneticPr fontId="3" type="noConversion"/>
  </si>
  <si>
    <t>미입금</t>
    <phoneticPr fontId="3" type="noConversion"/>
  </si>
  <si>
    <t>2018-08월분</t>
    <phoneticPr fontId="3" type="noConversion"/>
  </si>
  <si>
    <t>2018-09월분</t>
    <phoneticPr fontId="3" type="noConversion"/>
  </si>
  <si>
    <t>필옵틱스 모바일시스템 구축 잔금</t>
    <phoneticPr fontId="3" type="noConversion"/>
  </si>
  <si>
    <t>설비관리 잔금</t>
    <phoneticPr fontId="3" type="noConversion"/>
  </si>
  <si>
    <t>전자세금계산서</t>
    <phoneticPr fontId="3" type="noConversion"/>
  </si>
  <si>
    <t>?</t>
    <phoneticPr fontId="3" type="noConversion"/>
  </si>
  <si>
    <t>법인카드 예상 경비</t>
    <phoneticPr fontId="3" type="noConversion"/>
  </si>
  <si>
    <t>개인 경비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</si>
</sst>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_-* #,##0.0000_-;\-* #,##0.0000_-;_-* &quot;-&quot;_-;_-@_-"/>
    <numFmt numFmtId="177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name val="굴림"/>
      <family val="3"/>
      <charset val="129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0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name val="굴림"/>
      <family val="3"/>
      <charset val="129"/>
    </font>
    <font>
      <sz val="10"/>
      <color rgb="FFFF0000"/>
      <name val="굴림"/>
      <family val="3"/>
      <charset val="129"/>
    </font>
    <font>
      <b/>
      <sz val="10"/>
      <color rgb="FFFF0000"/>
      <name val="굴림"/>
      <family val="3"/>
      <charset val="129"/>
    </font>
    <font>
      <b/>
      <sz val="10"/>
      <color rgb="FF002060"/>
      <name val="굴림"/>
      <family val="3"/>
      <charset val="129"/>
    </font>
    <font>
      <sz val="10"/>
      <color rgb="FF0000FF"/>
      <name val="굴림"/>
      <family val="3"/>
      <charset val="129"/>
    </font>
    <font>
      <b/>
      <sz val="10"/>
      <color rgb="FF0000FF"/>
      <name val="굴림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19">
    <xf numFmtId="0" fontId="0" fillId="0" borderId="0" xfId="0">
      <alignment vertical="center"/>
    </xf>
    <xf numFmtId="41" fontId="2" fillId="0" borderId="1" xfId="1" quotePrefix="1" applyFont="1" applyBorder="1" applyAlignment="1">
      <alignment horizontal="center" vertical="center"/>
    </xf>
    <xf numFmtId="0" fontId="4" fillId="0" borderId="0" xfId="2" quotePrefix="1">
      <alignment vertical="center"/>
    </xf>
    <xf numFmtId="41" fontId="2" fillId="0" borderId="0" xfId="1" quotePrefix="1" applyFont="1" applyBorder="1" applyAlignment="1">
      <alignment vertical="center"/>
    </xf>
    <xf numFmtId="41" fontId="5" fillId="0" borderId="0" xfId="1" quotePrefix="1" applyFont="1" applyAlignment="1">
      <alignment horizontal="left" vertical="center"/>
    </xf>
    <xf numFmtId="41" fontId="6" fillId="0" borderId="0" xfId="1" quotePrefix="1" applyFont="1" applyFill="1" applyAlignment="1">
      <alignment horizontal="left" vertical="center"/>
    </xf>
    <xf numFmtId="0" fontId="7" fillId="0" borderId="0" xfId="1" applyNumberFormat="1" applyFont="1" applyAlignment="1">
      <alignment vertical="center"/>
    </xf>
    <xf numFmtId="0" fontId="7" fillId="0" borderId="0" xfId="1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1" fontId="7" fillId="0" borderId="0" xfId="1" applyFont="1">
      <alignment vertical="center"/>
    </xf>
    <xf numFmtId="176" fontId="7" fillId="0" borderId="0" xfId="1" applyNumberFormat="1" applyFont="1">
      <alignment vertical="center"/>
    </xf>
    <xf numFmtId="0" fontId="7" fillId="0" borderId="0" xfId="0" applyFont="1">
      <alignment vertical="center"/>
    </xf>
    <xf numFmtId="41" fontId="7" fillId="2" borderId="2" xfId="1" applyFont="1" applyFill="1" applyBorder="1" applyAlignment="1">
      <alignment horizontal="center" vertical="center"/>
    </xf>
    <xf numFmtId="41" fontId="7" fillId="2" borderId="3" xfId="1" applyFont="1" applyFill="1" applyBorder="1" applyAlignment="1">
      <alignment horizontal="center" vertical="center"/>
    </xf>
    <xf numFmtId="0" fontId="7" fillId="2" borderId="4" xfId="1" applyNumberFormat="1" applyFont="1" applyFill="1" applyBorder="1" applyAlignment="1">
      <alignment horizontal="center" vertical="center"/>
    </xf>
    <xf numFmtId="41" fontId="7" fillId="2" borderId="5" xfId="1" applyFont="1" applyFill="1" applyBorder="1" applyAlignment="1">
      <alignment horizontal="center" vertical="center"/>
    </xf>
    <xf numFmtId="41" fontId="7" fillId="2" borderId="5" xfId="1" applyFont="1" applyFill="1" applyBorder="1" applyAlignment="1">
      <alignment horizontal="center" vertical="center" wrapText="1"/>
    </xf>
    <xf numFmtId="41" fontId="5" fillId="2" borderId="5" xfId="1" applyFont="1" applyFill="1" applyBorder="1" applyAlignment="1">
      <alignment horizontal="center" vertical="center" wrapText="1"/>
    </xf>
    <xf numFmtId="0" fontId="7" fillId="2" borderId="4" xfId="0" applyNumberFormat="1" applyFont="1" applyFill="1" applyBorder="1" applyAlignment="1">
      <alignment horizontal="center" vertical="center"/>
    </xf>
    <xf numFmtId="0" fontId="7" fillId="2" borderId="6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41" fontId="7" fillId="2" borderId="4" xfId="1" applyFont="1" applyFill="1" applyBorder="1" applyAlignment="1">
      <alignment horizontal="center" vertical="center" wrapText="1"/>
    </xf>
    <xf numFmtId="176" fontId="7" fillId="2" borderId="4" xfId="1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41" fontId="7" fillId="0" borderId="0" xfId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1" fontId="7" fillId="2" borderId="11" xfId="1" applyFont="1" applyFill="1" applyBorder="1" applyAlignment="1">
      <alignment horizontal="center" vertical="center"/>
    </xf>
    <xf numFmtId="41" fontId="7" fillId="2" borderId="12" xfId="1" applyFont="1" applyFill="1" applyBorder="1" applyAlignment="1">
      <alignment horizontal="center" vertical="center"/>
    </xf>
    <xf numFmtId="0" fontId="7" fillId="2" borderId="13" xfId="1" applyNumberFormat="1" applyFont="1" applyFill="1" applyBorder="1" applyAlignment="1">
      <alignment horizontal="center" vertical="center"/>
    </xf>
    <xf numFmtId="41" fontId="7" fillId="2" borderId="14" xfId="1" applyFont="1" applyFill="1" applyBorder="1" applyAlignment="1">
      <alignment horizontal="center" vertical="center"/>
    </xf>
    <xf numFmtId="41" fontId="5" fillId="2" borderId="14" xfId="1" applyFont="1" applyFill="1" applyBorder="1" applyAlignment="1">
      <alignment horizontal="center" vertical="center"/>
    </xf>
    <xf numFmtId="0" fontId="7" fillId="2" borderId="13" xfId="0" applyNumberFormat="1" applyFont="1" applyFill="1" applyBorder="1" applyAlignment="1">
      <alignment horizontal="center" vertical="center"/>
    </xf>
    <xf numFmtId="0" fontId="7" fillId="2" borderId="15" xfId="0" applyNumberFormat="1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41" fontId="7" fillId="2" borderId="13" xfId="1" applyFont="1" applyFill="1" applyBorder="1" applyAlignment="1">
      <alignment horizontal="center" vertical="center"/>
    </xf>
    <xf numFmtId="176" fontId="7" fillId="2" borderId="13" xfId="1" applyNumberFormat="1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7" xfId="0" applyFont="1" applyBorder="1" applyAlignment="1">
      <alignment vertical="top"/>
    </xf>
    <xf numFmtId="0" fontId="7" fillId="0" borderId="18" xfId="0" applyFont="1" applyBorder="1" applyAlignment="1">
      <alignment vertical="center"/>
    </xf>
    <xf numFmtId="0" fontId="7" fillId="0" borderId="13" xfId="1" applyNumberFormat="1" applyFont="1" applyFill="1" applyBorder="1" applyAlignment="1">
      <alignment horizontal="center" vertical="center"/>
    </xf>
    <xf numFmtId="41" fontId="9" fillId="0" borderId="13" xfId="1" applyFont="1" applyFill="1" applyBorder="1" applyAlignment="1">
      <alignment horizontal="center" vertical="center"/>
    </xf>
    <xf numFmtId="41" fontId="10" fillId="0" borderId="13" xfId="1" applyFont="1" applyFill="1" applyBorder="1" applyAlignment="1">
      <alignment horizontal="center" vertical="center"/>
    </xf>
    <xf numFmtId="0" fontId="9" fillId="0" borderId="13" xfId="0" applyNumberFormat="1" applyFont="1" applyFill="1" applyBorder="1" applyAlignment="1">
      <alignment vertical="center"/>
    </xf>
    <xf numFmtId="0" fontId="9" fillId="0" borderId="13" xfId="0" applyNumberFormat="1" applyFont="1" applyFill="1" applyBorder="1" applyAlignment="1">
      <alignment horizontal="left" vertical="center"/>
    </xf>
    <xf numFmtId="0" fontId="9" fillId="0" borderId="15" xfId="0" applyNumberFormat="1" applyFont="1" applyFill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41" fontId="7" fillId="0" borderId="13" xfId="1" applyFont="1" applyBorder="1" applyAlignment="1">
      <alignment horizontal="center" vertical="center"/>
    </xf>
    <xf numFmtId="176" fontId="7" fillId="0" borderId="13" xfId="1" applyNumberFormat="1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41" fontId="7" fillId="0" borderId="0" xfId="1" applyFont="1" applyAlignment="1">
      <alignment horizontal="center" vertical="center"/>
    </xf>
    <xf numFmtId="0" fontId="8" fillId="0" borderId="20" xfId="0" applyFont="1" applyBorder="1" applyAlignment="1">
      <alignment vertical="top"/>
    </xf>
    <xf numFmtId="0" fontId="8" fillId="0" borderId="0" xfId="0" applyFont="1" applyBorder="1" applyAlignment="1">
      <alignment vertical="center"/>
    </xf>
    <xf numFmtId="0" fontId="8" fillId="0" borderId="13" xfId="1" applyNumberFormat="1" applyFont="1" applyFill="1" applyBorder="1" applyAlignment="1">
      <alignment horizontal="center" vertical="center"/>
    </xf>
    <xf numFmtId="41" fontId="8" fillId="0" borderId="13" xfId="1" applyFont="1" applyFill="1" applyBorder="1" applyAlignment="1">
      <alignment horizontal="center" vertical="center"/>
    </xf>
    <xf numFmtId="41" fontId="2" fillId="0" borderId="13" xfId="1" applyFont="1" applyFill="1" applyBorder="1" applyAlignment="1">
      <alignment horizontal="center" vertical="center"/>
    </xf>
    <xf numFmtId="0" fontId="8" fillId="0" borderId="13" xfId="0" applyNumberFormat="1" applyFont="1" applyFill="1" applyBorder="1" applyAlignment="1">
      <alignment vertical="center"/>
    </xf>
    <xf numFmtId="0" fontId="8" fillId="0" borderId="13" xfId="0" applyNumberFormat="1" applyFont="1" applyFill="1" applyBorder="1" applyAlignment="1">
      <alignment horizontal="left" vertical="center"/>
    </xf>
    <xf numFmtId="0" fontId="8" fillId="0" borderId="15" xfId="0" applyNumberFormat="1" applyFont="1" applyFill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41" fontId="8" fillId="0" borderId="13" xfId="1" applyFont="1" applyBorder="1" applyAlignment="1">
      <alignment horizontal="center" vertical="center"/>
    </xf>
    <xf numFmtId="176" fontId="8" fillId="0" borderId="13" xfId="1" applyNumberFormat="1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41" fontId="8" fillId="0" borderId="0" xfId="1" applyFont="1" applyAlignment="1">
      <alignment horizontal="center" vertical="center"/>
    </xf>
    <xf numFmtId="0" fontId="8" fillId="0" borderId="10" xfId="0" applyFont="1" applyBorder="1" applyAlignment="1">
      <alignment vertical="top"/>
    </xf>
    <xf numFmtId="177" fontId="8" fillId="0" borderId="21" xfId="0" applyNumberFormat="1" applyFont="1" applyBorder="1" applyAlignment="1">
      <alignment vertical="center"/>
    </xf>
    <xf numFmtId="0" fontId="7" fillId="0" borderId="15" xfId="0" applyNumberFormat="1" applyFont="1" applyFill="1" applyBorder="1" applyAlignment="1">
      <alignment horizontal="left" vertical="center" wrapText="1"/>
    </xf>
    <xf numFmtId="0" fontId="8" fillId="0" borderId="21" xfId="0" applyFont="1" applyBorder="1" applyAlignment="1">
      <alignment vertical="center"/>
    </xf>
    <xf numFmtId="0" fontId="9" fillId="0" borderId="13" xfId="1" applyNumberFormat="1" applyFont="1" applyFill="1" applyBorder="1" applyAlignment="1">
      <alignment horizontal="center" vertical="center"/>
    </xf>
    <xf numFmtId="0" fontId="8" fillId="0" borderId="22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11" fillId="3" borderId="23" xfId="0" applyFont="1" applyFill="1" applyBorder="1" applyAlignment="1">
      <alignment horizontal="center" vertical="center"/>
    </xf>
    <xf numFmtId="0" fontId="11" fillId="3" borderId="24" xfId="0" applyFont="1" applyFill="1" applyBorder="1" applyAlignment="1">
      <alignment vertical="center"/>
    </xf>
    <xf numFmtId="41" fontId="11" fillId="3" borderId="13" xfId="1" applyFont="1" applyFill="1" applyBorder="1" applyAlignment="1">
      <alignment horizontal="center" vertical="center"/>
    </xf>
    <xf numFmtId="0" fontId="8" fillId="3" borderId="13" xfId="0" applyNumberFormat="1" applyFont="1" applyFill="1" applyBorder="1" applyAlignment="1">
      <alignment vertical="center"/>
    </xf>
    <xf numFmtId="0" fontId="8" fillId="3" borderId="13" xfId="0" applyNumberFormat="1" applyFont="1" applyFill="1" applyBorder="1" applyAlignment="1">
      <alignment horizontal="left" vertical="center"/>
    </xf>
    <xf numFmtId="0" fontId="7" fillId="3" borderId="15" xfId="0" applyNumberFormat="1" applyFont="1" applyFill="1" applyBorder="1" applyAlignment="1">
      <alignment horizontal="left" vertical="center" wrapText="1"/>
    </xf>
    <xf numFmtId="0" fontId="8" fillId="3" borderId="19" xfId="0" applyFont="1" applyFill="1" applyBorder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41" fontId="8" fillId="3" borderId="13" xfId="1" applyFont="1" applyFill="1" applyBorder="1" applyAlignment="1">
      <alignment horizontal="center" vertical="center"/>
    </xf>
    <xf numFmtId="176" fontId="8" fillId="3" borderId="13" xfId="1" applyNumberFormat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7" fillId="0" borderId="10" xfId="0" applyFont="1" applyBorder="1" applyAlignment="1">
      <alignment vertical="top"/>
    </xf>
    <xf numFmtId="0" fontId="11" fillId="3" borderId="12" xfId="0" applyFont="1" applyFill="1" applyBorder="1" applyAlignment="1">
      <alignment horizontal="right" vertical="center"/>
    </xf>
    <xf numFmtId="0" fontId="7" fillId="3" borderId="13" xfId="0" applyNumberFormat="1" applyFont="1" applyFill="1" applyBorder="1" applyAlignment="1">
      <alignment vertical="center"/>
    </xf>
    <xf numFmtId="0" fontId="7" fillId="3" borderId="13" xfId="0" applyNumberFormat="1" applyFont="1" applyFill="1" applyBorder="1" applyAlignment="1">
      <alignment horizontal="left" vertical="center"/>
    </xf>
    <xf numFmtId="0" fontId="7" fillId="3" borderId="19" xfId="0" applyFont="1" applyFill="1" applyBorder="1" applyAlignment="1">
      <alignment horizontal="left" vertical="center"/>
    </xf>
    <xf numFmtId="0" fontId="7" fillId="3" borderId="13" xfId="0" applyFont="1" applyFill="1" applyBorder="1" applyAlignment="1">
      <alignment horizontal="left" vertical="center"/>
    </xf>
    <xf numFmtId="41" fontId="7" fillId="3" borderId="13" xfId="1" applyFont="1" applyFill="1" applyBorder="1" applyAlignment="1">
      <alignment horizontal="center" vertical="center"/>
    </xf>
    <xf numFmtId="176" fontId="7" fillId="3" borderId="13" xfId="1" applyNumberFormat="1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41" fontId="7" fillId="0" borderId="13" xfId="1" applyFont="1" applyFill="1" applyBorder="1" applyAlignment="1">
      <alignment horizontal="center" vertical="center"/>
    </xf>
    <xf numFmtId="41" fontId="5" fillId="0" borderId="13" xfId="1" applyFont="1" applyFill="1" applyBorder="1" applyAlignment="1">
      <alignment horizontal="center" vertical="center"/>
    </xf>
    <xf numFmtId="0" fontId="7" fillId="0" borderId="13" xfId="0" applyNumberFormat="1" applyFont="1" applyFill="1" applyBorder="1" applyAlignment="1">
      <alignment vertical="center"/>
    </xf>
    <xf numFmtId="0" fontId="7" fillId="0" borderId="13" xfId="0" applyNumberFormat="1" applyFont="1" applyFill="1" applyBorder="1" applyAlignment="1">
      <alignment horizontal="left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41" fontId="5" fillId="4" borderId="21" xfId="1" applyFont="1" applyFill="1" applyBorder="1" applyAlignment="1">
      <alignment horizontal="center" vertical="center"/>
    </xf>
    <xf numFmtId="0" fontId="5" fillId="4" borderId="0" xfId="1" applyNumberFormat="1" applyFont="1" applyFill="1" applyBorder="1" applyAlignment="1">
      <alignment vertical="center"/>
    </xf>
    <xf numFmtId="0" fontId="5" fillId="4" borderId="0" xfId="1" applyNumberFormat="1" applyFont="1" applyFill="1" applyBorder="1" applyAlignment="1">
      <alignment horizontal="left" vertical="center"/>
    </xf>
    <xf numFmtId="0" fontId="7" fillId="4" borderId="24" xfId="0" applyFont="1" applyFill="1" applyBorder="1" applyAlignment="1">
      <alignment horizontal="left" vertical="center"/>
    </xf>
    <xf numFmtId="0" fontId="7" fillId="4" borderId="21" xfId="0" applyFont="1" applyFill="1" applyBorder="1" applyAlignment="1">
      <alignment horizontal="left" vertical="center"/>
    </xf>
    <xf numFmtId="41" fontId="7" fillId="4" borderId="21" xfId="1" applyFont="1" applyFill="1" applyBorder="1" applyAlignment="1">
      <alignment horizontal="center" vertical="center"/>
    </xf>
    <xf numFmtId="176" fontId="7" fillId="4" borderId="21" xfId="1" applyNumberFormat="1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41" fontId="5" fillId="2" borderId="21" xfId="1" applyFont="1" applyFill="1" applyBorder="1" applyAlignment="1">
      <alignment horizontal="center" vertical="center"/>
    </xf>
    <xf numFmtId="0" fontId="7" fillId="0" borderId="7" xfId="0" applyFont="1" applyBorder="1" applyAlignment="1">
      <alignment vertical="top"/>
    </xf>
    <xf numFmtId="0" fontId="7" fillId="0" borderId="5" xfId="0" applyFont="1" applyBorder="1" applyAlignment="1">
      <alignment horizontal="center" vertical="center"/>
    </xf>
    <xf numFmtId="0" fontId="7" fillId="0" borderId="5" xfId="0" applyNumberFormat="1" applyFont="1" applyBorder="1" applyAlignment="1">
      <alignment horizontal="center" vertical="center"/>
    </xf>
    <xf numFmtId="41" fontId="7" fillId="0" borderId="5" xfId="1" applyFont="1" applyFill="1" applyBorder="1" applyAlignment="1">
      <alignment horizontal="center" vertical="center"/>
    </xf>
    <xf numFmtId="41" fontId="7" fillId="0" borderId="5" xfId="1" applyFont="1" applyBorder="1" applyAlignment="1">
      <alignment horizontal="center" vertical="center"/>
    </xf>
    <xf numFmtId="41" fontId="5" fillId="0" borderId="5" xfId="1" applyFont="1" applyBorder="1">
      <alignment vertical="center"/>
    </xf>
    <xf numFmtId="0" fontId="7" fillId="0" borderId="5" xfId="1" applyNumberFormat="1" applyFont="1" applyBorder="1" applyAlignment="1">
      <alignment vertical="center"/>
    </xf>
    <xf numFmtId="0" fontId="7" fillId="0" borderId="5" xfId="1" applyNumberFormat="1" applyFont="1" applyBorder="1" applyAlignment="1">
      <alignment horizontal="left" vertical="center"/>
    </xf>
    <xf numFmtId="0" fontId="7" fillId="0" borderId="26" xfId="0" quotePrefix="1" applyNumberFormat="1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41" fontId="7" fillId="0" borderId="5" xfId="1" applyFont="1" applyBorder="1">
      <alignment vertical="center"/>
    </xf>
    <xf numFmtId="176" fontId="7" fillId="0" borderId="5" xfId="1" applyNumberFormat="1" applyFont="1" applyBorder="1">
      <alignment vertical="center"/>
    </xf>
    <xf numFmtId="0" fontId="7" fillId="0" borderId="5" xfId="0" applyFont="1" applyBorder="1">
      <alignment vertical="center"/>
    </xf>
    <xf numFmtId="0" fontId="7" fillId="0" borderId="8" xfId="0" applyFont="1" applyBorder="1">
      <alignment vertical="center"/>
    </xf>
    <xf numFmtId="0" fontId="7" fillId="0" borderId="21" xfId="0" applyFont="1" applyBorder="1" applyAlignment="1">
      <alignment horizontal="center" vertical="center"/>
    </xf>
    <xf numFmtId="0" fontId="7" fillId="5" borderId="13" xfId="0" applyNumberFormat="1" applyFont="1" applyFill="1" applyBorder="1" applyAlignment="1">
      <alignment horizontal="center" vertical="center"/>
    </xf>
    <xf numFmtId="41" fontId="7" fillId="5" borderId="13" xfId="1" applyFont="1" applyFill="1" applyBorder="1" applyAlignment="1">
      <alignment horizontal="center" vertical="center"/>
    </xf>
    <xf numFmtId="41" fontId="5" fillId="0" borderId="13" xfId="1" applyFont="1" applyBorder="1">
      <alignment vertical="center"/>
    </xf>
    <xf numFmtId="0" fontId="7" fillId="0" borderId="13" xfId="1" applyNumberFormat="1" applyFont="1" applyBorder="1" applyAlignment="1">
      <alignment vertical="center"/>
    </xf>
    <xf numFmtId="0" fontId="7" fillId="0" borderId="13" xfId="1" applyNumberFormat="1" applyFont="1" applyBorder="1" applyAlignment="1">
      <alignment horizontal="left" vertical="center"/>
    </xf>
    <xf numFmtId="0" fontId="7" fillId="0" borderId="15" xfId="0" quotePrefix="1" applyNumberFormat="1" applyFont="1" applyBorder="1" applyAlignment="1">
      <alignment horizontal="left" vertical="center" wrapText="1"/>
    </xf>
    <xf numFmtId="41" fontId="7" fillId="0" borderId="13" xfId="1" applyFont="1" applyBorder="1">
      <alignment vertical="center"/>
    </xf>
    <xf numFmtId="176" fontId="7" fillId="0" borderId="13" xfId="1" applyNumberFormat="1" applyFont="1" applyBorder="1">
      <alignment vertical="center"/>
    </xf>
    <xf numFmtId="0" fontId="7" fillId="0" borderId="13" xfId="0" applyFont="1" applyBorder="1">
      <alignment vertical="center"/>
    </xf>
    <xf numFmtId="0" fontId="7" fillId="0" borderId="16" xfId="0" applyFont="1" applyBorder="1">
      <alignment vertical="center"/>
    </xf>
    <xf numFmtId="0" fontId="7" fillId="0" borderId="15" xfId="0" applyNumberFormat="1" applyFont="1" applyBorder="1" applyAlignment="1">
      <alignment horizontal="left" vertical="center" wrapText="1"/>
    </xf>
    <xf numFmtId="0" fontId="7" fillId="7" borderId="13" xfId="1" applyNumberFormat="1" applyFont="1" applyFill="1" applyBorder="1" applyAlignment="1">
      <alignment horizontal="center" vertical="center"/>
    </xf>
    <xf numFmtId="41" fontId="7" fillId="7" borderId="13" xfId="1" applyFont="1" applyFill="1" applyBorder="1">
      <alignment vertical="center"/>
    </xf>
    <xf numFmtId="0" fontId="7" fillId="0" borderId="13" xfId="0" applyNumberFormat="1" applyFont="1" applyBorder="1" applyAlignment="1">
      <alignment vertical="center"/>
    </xf>
    <xf numFmtId="0" fontId="7" fillId="0" borderId="13" xfId="0" applyNumberFormat="1" applyFont="1" applyBorder="1" applyAlignment="1">
      <alignment horizontal="left" vertical="center"/>
    </xf>
    <xf numFmtId="0" fontId="7" fillId="0" borderId="13" xfId="0" quotePrefix="1" applyFont="1" applyBorder="1" applyAlignment="1">
      <alignment horizontal="left" vertical="center"/>
    </xf>
    <xf numFmtId="0" fontId="7" fillId="0" borderId="20" xfId="0" applyFont="1" applyBorder="1">
      <alignment vertical="center"/>
    </xf>
    <xf numFmtId="0" fontId="7" fillId="0" borderId="0" xfId="0" applyFont="1" applyBorder="1">
      <alignment vertical="center"/>
    </xf>
    <xf numFmtId="0" fontId="7" fillId="7" borderId="13" xfId="0" applyNumberFormat="1" applyFont="1" applyFill="1" applyBorder="1" applyAlignment="1">
      <alignment horizontal="center" vertical="center"/>
    </xf>
    <xf numFmtId="41" fontId="7" fillId="7" borderId="13" xfId="1" applyFont="1" applyFill="1" applyBorder="1" applyAlignment="1">
      <alignment horizontal="center" vertical="center"/>
    </xf>
    <xf numFmtId="0" fontId="7" fillId="4" borderId="13" xfId="0" applyNumberFormat="1" applyFont="1" applyFill="1" applyBorder="1" applyAlignment="1">
      <alignment horizontal="center" vertical="center"/>
    </xf>
    <xf numFmtId="41" fontId="7" fillId="4" borderId="13" xfId="1" applyFont="1" applyFill="1" applyBorder="1">
      <alignment vertical="center"/>
    </xf>
    <xf numFmtId="0" fontId="8" fillId="8" borderId="13" xfId="0" applyNumberFormat="1" applyFont="1" applyFill="1" applyBorder="1" applyAlignment="1">
      <alignment horizontal="center" vertical="center"/>
    </xf>
    <xf numFmtId="41" fontId="8" fillId="8" borderId="13" xfId="1" applyFont="1" applyFill="1" applyBorder="1">
      <alignment vertical="center"/>
    </xf>
    <xf numFmtId="41" fontId="8" fillId="0" borderId="13" xfId="1" applyFont="1" applyBorder="1">
      <alignment vertical="center"/>
    </xf>
    <xf numFmtId="0" fontId="8" fillId="0" borderId="13" xfId="1" applyNumberFormat="1" applyFont="1" applyBorder="1" applyAlignment="1">
      <alignment vertical="center"/>
    </xf>
    <xf numFmtId="0" fontId="8" fillId="0" borderId="13" xfId="1" applyNumberFormat="1" applyFont="1" applyBorder="1" applyAlignment="1">
      <alignment horizontal="left" vertical="center"/>
    </xf>
    <xf numFmtId="0" fontId="8" fillId="0" borderId="15" xfId="0" applyNumberFormat="1" applyFont="1" applyBorder="1" applyAlignment="1">
      <alignment horizontal="left" vertical="center" wrapText="1"/>
    </xf>
    <xf numFmtId="0" fontId="7" fillId="0" borderId="13" xfId="0" applyNumberFormat="1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27" xfId="0" applyNumberFormat="1" applyFont="1" applyFill="1" applyBorder="1" applyAlignment="1">
      <alignment vertical="center"/>
    </xf>
    <xf numFmtId="0" fontId="5" fillId="0" borderId="27" xfId="0" applyNumberFormat="1" applyFont="1" applyFill="1" applyBorder="1" applyAlignment="1">
      <alignment horizontal="left" vertical="center"/>
    </xf>
    <xf numFmtId="0" fontId="7" fillId="8" borderId="22" xfId="0" applyFont="1" applyFill="1" applyBorder="1" applyAlignment="1">
      <alignment horizontal="center" vertical="center"/>
    </xf>
    <xf numFmtId="0" fontId="7" fillId="8" borderId="13" xfId="1" applyNumberFormat="1" applyFont="1" applyFill="1" applyBorder="1" applyAlignment="1">
      <alignment horizontal="center" vertical="center"/>
    </xf>
    <xf numFmtId="41" fontId="9" fillId="8" borderId="13" xfId="1" applyFont="1" applyFill="1" applyBorder="1">
      <alignment vertical="center"/>
    </xf>
    <xf numFmtId="41" fontId="7" fillId="8" borderId="13" xfId="1" applyFont="1" applyFill="1" applyBorder="1">
      <alignment vertical="center"/>
    </xf>
    <xf numFmtId="41" fontId="5" fillId="8" borderId="13" xfId="1" applyFont="1" applyFill="1" applyBorder="1">
      <alignment vertical="center"/>
    </xf>
    <xf numFmtId="0" fontId="7" fillId="8" borderId="13" xfId="0" applyNumberFormat="1" applyFont="1" applyFill="1" applyBorder="1" applyAlignment="1">
      <alignment vertical="center"/>
    </xf>
    <xf numFmtId="0" fontId="7" fillId="8" borderId="13" xfId="0" applyNumberFormat="1" applyFont="1" applyFill="1" applyBorder="1" applyAlignment="1">
      <alignment horizontal="left" vertical="center"/>
    </xf>
    <xf numFmtId="0" fontId="7" fillId="8" borderId="15" xfId="0" quotePrefix="1" applyNumberFormat="1" applyFont="1" applyFill="1" applyBorder="1" applyAlignment="1">
      <alignment horizontal="left" vertical="center" wrapText="1"/>
    </xf>
    <xf numFmtId="0" fontId="7" fillId="0" borderId="20" xfId="0" applyFont="1" applyBorder="1" applyAlignment="1">
      <alignment vertical="top"/>
    </xf>
    <xf numFmtId="0" fontId="7" fillId="8" borderId="13" xfId="0" quotePrefix="1" applyNumberFormat="1" applyFont="1" applyFill="1" applyBorder="1" applyAlignment="1">
      <alignment horizontal="left" vertical="center"/>
    </xf>
    <xf numFmtId="0" fontId="7" fillId="8" borderId="13" xfId="0" applyNumberFormat="1" applyFont="1" applyFill="1" applyBorder="1" applyAlignment="1">
      <alignment vertical="center" wrapText="1"/>
    </xf>
    <xf numFmtId="0" fontId="5" fillId="8" borderId="23" xfId="0" applyFont="1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41" fontId="5" fillId="8" borderId="13" xfId="1" applyFont="1" applyFill="1" applyBorder="1" applyAlignment="1">
      <alignment horizontal="center" vertical="center"/>
    </xf>
    <xf numFmtId="0" fontId="5" fillId="8" borderId="27" xfId="0" applyNumberFormat="1" applyFont="1" applyFill="1" applyBorder="1" applyAlignment="1">
      <alignment vertical="center"/>
    </xf>
    <xf numFmtId="0" fontId="5" fillId="8" borderId="27" xfId="0" applyNumberFormat="1" applyFont="1" applyFill="1" applyBorder="1" applyAlignment="1">
      <alignment horizontal="left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41" fontId="5" fillId="4" borderId="30" xfId="1" applyFont="1" applyFill="1" applyBorder="1" applyAlignment="1">
      <alignment horizontal="center" vertical="center"/>
    </xf>
    <xf numFmtId="0" fontId="5" fillId="4" borderId="31" xfId="0" applyNumberFormat="1" applyFont="1" applyFill="1" applyBorder="1" applyAlignment="1">
      <alignment vertical="center"/>
    </xf>
    <xf numFmtId="0" fontId="5" fillId="4" borderId="31" xfId="0" applyNumberFormat="1" applyFont="1" applyFill="1" applyBorder="1" applyAlignment="1">
      <alignment horizontal="left" vertical="center"/>
    </xf>
    <xf numFmtId="0" fontId="7" fillId="4" borderId="33" xfId="0" applyFont="1" applyFill="1" applyBorder="1" applyAlignment="1">
      <alignment horizontal="left" vertical="center"/>
    </xf>
    <xf numFmtId="0" fontId="7" fillId="4" borderId="30" xfId="0" applyFont="1" applyFill="1" applyBorder="1" applyAlignment="1">
      <alignment horizontal="left" vertical="center"/>
    </xf>
    <xf numFmtId="41" fontId="7" fillId="4" borderId="30" xfId="1" applyFont="1" applyFill="1" applyBorder="1">
      <alignment vertical="center"/>
    </xf>
    <xf numFmtId="176" fontId="7" fillId="4" borderId="30" xfId="1" applyNumberFormat="1" applyFont="1" applyFill="1" applyBorder="1">
      <alignment vertical="center"/>
    </xf>
    <xf numFmtId="0" fontId="7" fillId="4" borderId="30" xfId="0" applyFont="1" applyFill="1" applyBorder="1">
      <alignment vertical="center"/>
    </xf>
    <xf numFmtId="0" fontId="7" fillId="4" borderId="32" xfId="0" applyFont="1" applyFill="1" applyBorder="1">
      <alignment vertical="center"/>
    </xf>
    <xf numFmtId="0" fontId="7" fillId="8" borderId="18" xfId="0" applyFont="1" applyFill="1" applyBorder="1" applyAlignment="1">
      <alignment horizontal="center" vertical="center"/>
    </xf>
    <xf numFmtId="41" fontId="7" fillId="0" borderId="18" xfId="1" applyFont="1" applyBorder="1">
      <alignment vertical="center"/>
    </xf>
    <xf numFmtId="176" fontId="7" fillId="0" borderId="18" xfId="1" applyNumberFormat="1" applyFont="1" applyBorder="1" applyAlignment="1">
      <alignment horizontal="center" vertical="center"/>
    </xf>
    <xf numFmtId="41" fontId="7" fillId="0" borderId="18" xfId="1" applyFont="1" applyBorder="1" applyAlignment="1">
      <alignment horizontal="center" vertical="center"/>
    </xf>
    <xf numFmtId="0" fontId="7" fillId="0" borderId="34" xfId="0" applyFont="1" applyBorder="1">
      <alignment vertical="center"/>
    </xf>
    <xf numFmtId="0" fontId="7" fillId="8" borderId="21" xfId="0" applyFont="1" applyFill="1" applyBorder="1" applyAlignment="1">
      <alignment horizontal="center" vertical="center"/>
    </xf>
    <xf numFmtId="0" fontId="7" fillId="0" borderId="0" xfId="0" applyFont="1" applyFill="1">
      <alignment vertical="center"/>
    </xf>
    <xf numFmtId="41" fontId="7" fillId="0" borderId="0" xfId="1" applyFont="1" applyFill="1">
      <alignment vertical="center"/>
    </xf>
    <xf numFmtId="0" fontId="7" fillId="0" borderId="0" xfId="0" applyNumberFormat="1" applyFont="1" applyAlignment="1">
      <alignment horizontal="center" vertical="center"/>
    </xf>
    <xf numFmtId="41" fontId="5" fillId="0" borderId="0" xfId="1" applyFont="1" applyAlignment="1">
      <alignment horizontal="center" vertical="center"/>
    </xf>
    <xf numFmtId="41" fontId="6" fillId="6" borderId="0" xfId="1" applyFont="1" applyFill="1" applyAlignment="1">
      <alignment horizontal="center" vertical="center"/>
    </xf>
    <xf numFmtId="0" fontId="12" fillId="0" borderId="13" xfId="1" applyNumberFormat="1" applyFont="1" applyFill="1" applyBorder="1" applyAlignment="1">
      <alignment horizontal="center" vertical="center"/>
    </xf>
    <xf numFmtId="41" fontId="12" fillId="0" borderId="13" xfId="1" applyFont="1" applyFill="1" applyBorder="1" applyAlignment="1">
      <alignment horizontal="center" vertical="center"/>
    </xf>
    <xf numFmtId="41" fontId="13" fillId="0" borderId="13" xfId="1" applyFont="1" applyFill="1" applyBorder="1" applyAlignment="1">
      <alignment horizontal="center" vertical="center"/>
    </xf>
    <xf numFmtId="0" fontId="12" fillId="0" borderId="13" xfId="0" applyNumberFormat="1" applyFont="1" applyFill="1" applyBorder="1" applyAlignment="1">
      <alignment vertical="center"/>
    </xf>
    <xf numFmtId="0" fontId="12" fillId="0" borderId="13" xfId="0" applyNumberFormat="1" applyFont="1" applyFill="1" applyBorder="1" applyAlignment="1">
      <alignment horizontal="left" vertical="center"/>
    </xf>
    <xf numFmtId="0" fontId="9" fillId="9" borderId="13" xfId="1" applyNumberFormat="1" applyFont="1" applyFill="1" applyBorder="1" applyAlignment="1">
      <alignment horizontal="center" vertical="center"/>
    </xf>
    <xf numFmtId="41" fontId="9" fillId="9" borderId="13" xfId="1" applyFont="1" applyFill="1" applyBorder="1">
      <alignment vertical="center"/>
    </xf>
    <xf numFmtId="41" fontId="10" fillId="9" borderId="13" xfId="1" applyFont="1" applyFill="1" applyBorder="1">
      <alignment vertical="center"/>
    </xf>
    <xf numFmtId="0" fontId="9" fillId="9" borderId="13" xfId="1" applyNumberFormat="1" applyFont="1" applyFill="1" applyBorder="1" applyAlignment="1">
      <alignment vertical="center"/>
    </xf>
    <xf numFmtId="0" fontId="9" fillId="9" borderId="13" xfId="1" applyNumberFormat="1" applyFont="1" applyFill="1" applyBorder="1" applyAlignment="1">
      <alignment horizontal="left" vertical="center"/>
    </xf>
    <xf numFmtId="0" fontId="9" fillId="9" borderId="13" xfId="0" applyNumberFormat="1" applyFont="1" applyFill="1" applyBorder="1" applyAlignment="1">
      <alignment horizontal="left"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384"/>
  <sheetViews>
    <sheetView tabSelected="1" zoomScaleNormal="100" workbookViewId="0">
      <pane xSplit="3" ySplit="3" topLeftCell="D4" activePane="bottomRight" state="frozen"/>
      <selection pane="topRight" activeCell="E1" sqref="E1"/>
      <selection pane="bottomLeft" activeCell="A4" sqref="A4"/>
      <selection pane="bottomRight" activeCell="G44" sqref="G44"/>
    </sheetView>
  </sheetViews>
  <sheetFormatPr defaultColWidth="15.5" defaultRowHeight="15.95" customHeight="1" x14ac:dyDescent="0.3"/>
  <cols>
    <col min="1" max="1" width="4.75" style="42" bestFit="1" customWidth="1"/>
    <col min="2" max="2" width="8.75" style="42" customWidth="1"/>
    <col min="3" max="3" width="8.625" style="205" bestFit="1" customWidth="1"/>
    <col min="4" max="4" width="14.125" style="56" bestFit="1" customWidth="1"/>
    <col min="5" max="5" width="10.125" style="56" bestFit="1" customWidth="1"/>
    <col min="6" max="6" width="14.125" style="206" bestFit="1" customWidth="1"/>
    <col min="7" max="7" width="40.625" style="207" bestFit="1" customWidth="1"/>
    <col min="8" max="8" width="13.125" style="207" bestFit="1" customWidth="1"/>
    <col min="9" max="9" width="13.125" style="6" bestFit="1" customWidth="1"/>
    <col min="10" max="10" width="19.75" style="7" bestFit="1" customWidth="1"/>
    <col min="11" max="11" width="7.25" style="8" bestFit="1" customWidth="1"/>
    <col min="12" max="12" width="16.125" style="8" bestFit="1" customWidth="1"/>
    <col min="13" max="13" width="10.375" style="9" bestFit="1" customWidth="1"/>
    <col min="14" max="14" width="13.375" style="10" bestFit="1" customWidth="1"/>
    <col min="15" max="15" width="11.375" style="11" customWidth="1"/>
    <col min="16" max="16" width="6.5" style="11" customWidth="1"/>
    <col min="17" max="17" width="8" style="11" bestFit="1" customWidth="1"/>
    <col min="18" max="18" width="9" style="9" bestFit="1" customWidth="1"/>
    <col min="19" max="16384" width="15.5" style="11"/>
  </cols>
  <sheetData>
    <row r="1" spans="1:19" ht="15.95" customHeight="1" x14ac:dyDescent="0.3">
      <c r="A1" s="1"/>
      <c r="B1" s="1"/>
      <c r="C1" s="1"/>
      <c r="D1" s="2" t="s">
        <v>0</v>
      </c>
      <c r="E1" s="3"/>
      <c r="F1" s="4"/>
      <c r="G1" s="5"/>
      <c r="H1" s="5"/>
    </row>
    <row r="2" spans="1:19" ht="15.95" customHeight="1" x14ac:dyDescent="0.3">
      <c r="A2" s="12" t="s">
        <v>1</v>
      </c>
      <c r="B2" s="13"/>
      <c r="C2" s="14" t="s">
        <v>2</v>
      </c>
      <c r="D2" s="15" t="s">
        <v>3</v>
      </c>
      <c r="E2" s="16" t="s">
        <v>4</v>
      </c>
      <c r="F2" s="17" t="s">
        <v>5</v>
      </c>
      <c r="G2" s="18" t="s">
        <v>6</v>
      </c>
      <c r="H2" s="18" t="s">
        <v>7</v>
      </c>
      <c r="I2" s="18" t="s">
        <v>8</v>
      </c>
      <c r="J2" s="19" t="s">
        <v>9</v>
      </c>
      <c r="K2" s="20" t="s">
        <v>10</v>
      </c>
      <c r="L2" s="21" t="s">
        <v>11</v>
      </c>
      <c r="M2" s="22" t="s">
        <v>12</v>
      </c>
      <c r="N2" s="23" t="s">
        <v>13</v>
      </c>
      <c r="O2" s="24" t="s">
        <v>14</v>
      </c>
      <c r="P2" s="25" t="s">
        <v>15</v>
      </c>
      <c r="Q2" s="26" t="s">
        <v>16</v>
      </c>
      <c r="R2" s="27" t="s">
        <v>17</v>
      </c>
      <c r="S2" s="28" t="s">
        <v>18</v>
      </c>
    </row>
    <row r="3" spans="1:19" s="42" customFormat="1" ht="15.95" customHeight="1" x14ac:dyDescent="0.3">
      <c r="A3" s="29"/>
      <c r="B3" s="30"/>
      <c r="C3" s="31"/>
      <c r="D3" s="32"/>
      <c r="E3" s="32"/>
      <c r="F3" s="33"/>
      <c r="G3" s="34"/>
      <c r="H3" s="34"/>
      <c r="I3" s="34"/>
      <c r="J3" s="35"/>
      <c r="K3" s="36"/>
      <c r="L3" s="37"/>
      <c r="M3" s="38"/>
      <c r="N3" s="39"/>
      <c r="O3" s="40"/>
      <c r="P3" s="41"/>
      <c r="Q3" s="26"/>
      <c r="R3" s="27"/>
      <c r="S3" s="28"/>
    </row>
    <row r="4" spans="1:19" s="42" customFormat="1" ht="15.75" customHeight="1" x14ac:dyDescent="0.3">
      <c r="A4" s="43" t="s">
        <v>19</v>
      </c>
      <c r="B4" s="44" t="s">
        <v>20</v>
      </c>
      <c r="C4" s="45"/>
      <c r="D4" s="46"/>
      <c r="E4" s="46"/>
      <c r="F4" s="47"/>
      <c r="G4" s="48"/>
      <c r="H4" s="49"/>
      <c r="I4" s="49"/>
      <c r="J4" s="50"/>
      <c r="K4" s="51"/>
      <c r="L4" s="52"/>
      <c r="M4" s="53"/>
      <c r="N4" s="54"/>
      <c r="O4" s="53"/>
      <c r="P4" s="55"/>
      <c r="R4" s="56"/>
    </row>
    <row r="5" spans="1:19" s="71" customFormat="1" ht="15.75" customHeight="1" x14ac:dyDescent="0.3">
      <c r="A5" s="57"/>
      <c r="B5" s="58"/>
      <c r="C5" s="59" t="s">
        <v>21</v>
      </c>
      <c r="D5" s="60">
        <v>5000000</v>
      </c>
      <c r="E5" s="60"/>
      <c r="F5" s="61">
        <f t="shared" ref="F5:F15" si="0">D5-E5</f>
        <v>5000000</v>
      </c>
      <c r="G5" s="62" t="s">
        <v>22</v>
      </c>
      <c r="H5" s="63" t="s">
        <v>23</v>
      </c>
      <c r="I5" s="63" t="s">
        <v>24</v>
      </c>
      <c r="J5" s="64"/>
      <c r="K5" s="65"/>
      <c r="L5" s="66"/>
      <c r="M5" s="67"/>
      <c r="N5" s="68"/>
      <c r="O5" s="69"/>
      <c r="P5" s="70"/>
      <c r="R5" s="72"/>
    </row>
    <row r="6" spans="1:19" s="71" customFormat="1" ht="15.75" customHeight="1" x14ac:dyDescent="0.3">
      <c r="A6" s="73"/>
      <c r="B6" s="74"/>
      <c r="C6" s="59" t="s">
        <v>137</v>
      </c>
      <c r="D6" s="60">
        <f>O6</f>
        <v>27500000</v>
      </c>
      <c r="E6" s="60"/>
      <c r="F6" s="61">
        <f t="shared" ref="F6" si="1">D6-E6</f>
        <v>27500000</v>
      </c>
      <c r="G6" s="62" t="s">
        <v>138</v>
      </c>
      <c r="H6" s="63" t="s">
        <v>139</v>
      </c>
      <c r="I6" s="63" t="s">
        <v>28</v>
      </c>
      <c r="J6" s="75"/>
      <c r="K6" s="65"/>
      <c r="L6" s="66"/>
      <c r="M6" s="67">
        <v>25000</v>
      </c>
      <c r="N6" s="68">
        <v>1100</v>
      </c>
      <c r="O6" s="67">
        <f t="shared" ref="O6" si="2">M6*N6</f>
        <v>27500000</v>
      </c>
      <c r="P6" s="70">
        <v>1</v>
      </c>
      <c r="R6" s="72"/>
    </row>
    <row r="7" spans="1:19" s="71" customFormat="1" ht="15.75" customHeight="1" x14ac:dyDescent="0.3">
      <c r="A7" s="73"/>
      <c r="B7" s="74"/>
      <c r="C7" s="59" t="s">
        <v>25</v>
      </c>
      <c r="D7" s="60">
        <f>O7</f>
        <v>4400000</v>
      </c>
      <c r="E7" s="60"/>
      <c r="F7" s="61">
        <f t="shared" si="0"/>
        <v>4400000</v>
      </c>
      <c r="G7" s="62" t="s">
        <v>26</v>
      </c>
      <c r="H7" s="63" t="s">
        <v>27</v>
      </c>
      <c r="I7" s="63" t="s">
        <v>28</v>
      </c>
      <c r="J7" s="75"/>
      <c r="K7" s="65"/>
      <c r="L7" s="66"/>
      <c r="M7" s="67">
        <v>4000</v>
      </c>
      <c r="N7" s="68">
        <v>1100</v>
      </c>
      <c r="O7" s="67">
        <f t="shared" ref="O7:O9" si="3">M7*N7</f>
        <v>4400000</v>
      </c>
      <c r="P7" s="70">
        <v>1</v>
      </c>
      <c r="R7" s="72"/>
    </row>
    <row r="8" spans="1:19" s="71" customFormat="1" ht="15.75" customHeight="1" x14ac:dyDescent="0.3">
      <c r="A8" s="73"/>
      <c r="B8" s="74"/>
      <c r="C8" s="59" t="s">
        <v>29</v>
      </c>
      <c r="D8" s="60">
        <f>O8</f>
        <v>6267800</v>
      </c>
      <c r="E8" s="60"/>
      <c r="F8" s="61">
        <f t="shared" si="0"/>
        <v>6267800</v>
      </c>
      <c r="G8" s="62" t="s">
        <v>30</v>
      </c>
      <c r="H8" s="63" t="s">
        <v>31</v>
      </c>
      <c r="I8" s="63" t="s">
        <v>28</v>
      </c>
      <c r="J8" s="75"/>
      <c r="K8" s="65"/>
      <c r="L8" s="66"/>
      <c r="M8" s="67">
        <v>5698</v>
      </c>
      <c r="N8" s="68">
        <v>1100</v>
      </c>
      <c r="O8" s="67">
        <f t="shared" si="3"/>
        <v>6267800</v>
      </c>
      <c r="P8" s="70">
        <v>1</v>
      </c>
      <c r="R8" s="72"/>
    </row>
    <row r="9" spans="1:19" s="71" customFormat="1" ht="15.75" customHeight="1" x14ac:dyDescent="0.3">
      <c r="A9" s="73"/>
      <c r="B9" s="74"/>
      <c r="C9" s="59" t="s">
        <v>29</v>
      </c>
      <c r="D9" s="60">
        <f>O9</f>
        <v>3380300</v>
      </c>
      <c r="E9" s="60"/>
      <c r="F9" s="61">
        <f t="shared" si="0"/>
        <v>3380300</v>
      </c>
      <c r="G9" s="62" t="s">
        <v>32</v>
      </c>
      <c r="H9" s="63" t="s">
        <v>33</v>
      </c>
      <c r="I9" s="63" t="s">
        <v>28</v>
      </c>
      <c r="J9" s="75"/>
      <c r="K9" s="65"/>
      <c r="L9" s="66"/>
      <c r="M9" s="67">
        <v>3073</v>
      </c>
      <c r="N9" s="68">
        <v>1100</v>
      </c>
      <c r="O9" s="67">
        <f t="shared" si="3"/>
        <v>3380300</v>
      </c>
      <c r="P9" s="70">
        <v>1</v>
      </c>
      <c r="R9" s="72"/>
    </row>
    <row r="10" spans="1:19" s="71" customFormat="1" ht="15.75" customHeight="1" x14ac:dyDescent="0.3">
      <c r="A10" s="57"/>
      <c r="B10" s="58"/>
      <c r="C10" s="59" t="s">
        <v>29</v>
      </c>
      <c r="D10" s="60">
        <v>3500000</v>
      </c>
      <c r="E10" s="60"/>
      <c r="F10" s="61">
        <f>D10-E10</f>
        <v>3500000</v>
      </c>
      <c r="G10" s="62" t="s">
        <v>34</v>
      </c>
      <c r="H10" s="63" t="s">
        <v>35</v>
      </c>
      <c r="I10" s="63" t="s">
        <v>24</v>
      </c>
      <c r="J10" s="75"/>
      <c r="K10" s="65"/>
      <c r="L10" s="66"/>
      <c r="M10" s="67"/>
      <c r="N10" s="68"/>
      <c r="O10" s="69"/>
      <c r="P10" s="70"/>
      <c r="R10" s="72"/>
    </row>
    <row r="11" spans="1:19" s="71" customFormat="1" ht="15.75" customHeight="1" x14ac:dyDescent="0.3">
      <c r="A11" s="73"/>
      <c r="B11" s="74"/>
      <c r="C11" s="77" t="s">
        <v>29</v>
      </c>
      <c r="D11" s="46">
        <v>1800000</v>
      </c>
      <c r="E11" s="46"/>
      <c r="F11" s="47">
        <f t="shared" si="0"/>
        <v>1800000</v>
      </c>
      <c r="G11" s="48" t="s">
        <v>36</v>
      </c>
      <c r="H11" s="49" t="s">
        <v>37</v>
      </c>
      <c r="I11" s="49" t="s">
        <v>24</v>
      </c>
      <c r="J11" s="50" t="s">
        <v>142</v>
      </c>
      <c r="K11" s="65"/>
      <c r="L11" s="66"/>
      <c r="M11" s="67"/>
      <c r="N11" s="68"/>
      <c r="O11" s="69"/>
      <c r="P11" s="70"/>
      <c r="R11" s="72"/>
    </row>
    <row r="12" spans="1:19" s="71" customFormat="1" ht="15.75" customHeight="1" x14ac:dyDescent="0.3">
      <c r="A12" s="73"/>
      <c r="B12" s="74"/>
      <c r="C12" s="59" t="s">
        <v>25</v>
      </c>
      <c r="D12" s="60">
        <v>1500000</v>
      </c>
      <c r="E12" s="60"/>
      <c r="F12" s="61">
        <f t="shared" si="0"/>
        <v>1500000</v>
      </c>
      <c r="G12" s="62" t="s">
        <v>38</v>
      </c>
      <c r="H12" s="63" t="s">
        <v>39</v>
      </c>
      <c r="I12" s="63" t="s">
        <v>24</v>
      </c>
      <c r="J12" s="75"/>
      <c r="K12" s="65"/>
      <c r="L12" s="66"/>
      <c r="M12" s="67"/>
      <c r="N12" s="68"/>
      <c r="O12" s="69"/>
      <c r="P12" s="70"/>
      <c r="R12" s="72"/>
    </row>
    <row r="13" spans="1:19" s="71" customFormat="1" ht="15.75" customHeight="1" x14ac:dyDescent="0.3">
      <c r="A13" s="73"/>
      <c r="B13" s="76"/>
      <c r="C13" s="77" t="s">
        <v>40</v>
      </c>
      <c r="D13" s="46">
        <v>9700000</v>
      </c>
      <c r="E13" s="46"/>
      <c r="F13" s="47">
        <f>D13-E13</f>
        <v>9700000</v>
      </c>
      <c r="G13" s="48" t="s">
        <v>41</v>
      </c>
      <c r="H13" s="49" t="s">
        <v>42</v>
      </c>
      <c r="I13" s="49" t="s">
        <v>24</v>
      </c>
      <c r="J13" s="50" t="s">
        <v>141</v>
      </c>
      <c r="K13" s="65"/>
      <c r="L13" s="66"/>
      <c r="M13" s="67"/>
      <c r="N13" s="68"/>
      <c r="O13" s="69"/>
      <c r="P13" s="70"/>
      <c r="R13" s="72"/>
    </row>
    <row r="14" spans="1:19" s="71" customFormat="1" ht="24" x14ac:dyDescent="0.3">
      <c r="A14" s="57"/>
      <c r="B14" s="58"/>
      <c r="C14" s="208" t="s">
        <v>43</v>
      </c>
      <c r="D14" s="209">
        <v>11000000</v>
      </c>
      <c r="E14" s="209"/>
      <c r="F14" s="210">
        <f t="shared" si="0"/>
        <v>11000000</v>
      </c>
      <c r="G14" s="211" t="s">
        <v>44</v>
      </c>
      <c r="H14" s="212" t="s">
        <v>45</v>
      </c>
      <c r="I14" s="212" t="s">
        <v>24</v>
      </c>
      <c r="J14" s="75" t="s">
        <v>140</v>
      </c>
      <c r="K14" s="65"/>
      <c r="L14" s="66"/>
      <c r="M14" s="67"/>
      <c r="N14" s="68"/>
      <c r="O14" s="69"/>
      <c r="P14" s="70"/>
      <c r="R14" s="72"/>
    </row>
    <row r="15" spans="1:19" s="71" customFormat="1" ht="15.75" customHeight="1" x14ac:dyDescent="0.3">
      <c r="A15" s="57"/>
      <c r="B15" s="58"/>
      <c r="C15" s="59" t="s">
        <v>29</v>
      </c>
      <c r="D15" s="60">
        <v>350000</v>
      </c>
      <c r="E15" s="60"/>
      <c r="F15" s="61">
        <f t="shared" si="0"/>
        <v>350000</v>
      </c>
      <c r="G15" s="62" t="s">
        <v>46</v>
      </c>
      <c r="H15" s="63" t="s">
        <v>47</v>
      </c>
      <c r="I15" s="63" t="s">
        <v>24</v>
      </c>
      <c r="J15" s="75"/>
      <c r="K15" s="65"/>
      <c r="L15" s="66"/>
      <c r="M15" s="67"/>
      <c r="N15" s="68"/>
      <c r="O15" s="69"/>
      <c r="P15" s="70"/>
      <c r="R15" s="72"/>
    </row>
    <row r="16" spans="1:19" s="71" customFormat="1" ht="15.75" customHeight="1" x14ac:dyDescent="0.3">
      <c r="A16" s="73"/>
      <c r="B16" s="74"/>
      <c r="C16" s="59"/>
      <c r="D16" s="60"/>
      <c r="E16" s="60"/>
      <c r="F16" s="61"/>
      <c r="G16" s="62"/>
      <c r="H16" s="63"/>
      <c r="I16" s="63"/>
      <c r="J16" s="75"/>
      <c r="K16" s="65"/>
      <c r="L16" s="66"/>
      <c r="M16" s="67"/>
      <c r="N16" s="68"/>
      <c r="O16" s="67"/>
      <c r="P16" s="70"/>
      <c r="R16" s="72"/>
    </row>
    <row r="17" spans="1:18" s="71" customFormat="1" ht="15.75" customHeight="1" x14ac:dyDescent="0.3">
      <c r="A17" s="57"/>
      <c r="B17" s="78"/>
      <c r="C17" s="79"/>
      <c r="D17" s="60"/>
      <c r="E17" s="60"/>
      <c r="F17" s="61"/>
      <c r="G17" s="62"/>
      <c r="H17" s="63"/>
      <c r="I17" s="63"/>
      <c r="J17" s="75"/>
      <c r="K17" s="65"/>
      <c r="L17" s="66"/>
      <c r="M17" s="67"/>
      <c r="N17" s="68"/>
      <c r="O17" s="69"/>
      <c r="P17" s="70"/>
      <c r="R17" s="72"/>
    </row>
    <row r="18" spans="1:18" s="71" customFormat="1" ht="15.75" customHeight="1" x14ac:dyDescent="0.3">
      <c r="A18" s="57"/>
      <c r="B18" s="80" t="s">
        <v>48</v>
      </c>
      <c r="C18" s="81"/>
      <c r="D18" s="82">
        <f>SUM(D4:D17)</f>
        <v>74398100</v>
      </c>
      <c r="E18" s="82">
        <f>SUM(E4:E17)</f>
        <v>0</v>
      </c>
      <c r="F18" s="82">
        <f>SUM(F4:F17)</f>
        <v>74398100</v>
      </c>
      <c r="G18" s="83"/>
      <c r="H18" s="84"/>
      <c r="I18" s="84"/>
      <c r="J18" s="85"/>
      <c r="K18" s="86"/>
      <c r="L18" s="87"/>
      <c r="M18" s="88"/>
      <c r="N18" s="89"/>
      <c r="O18" s="90"/>
      <c r="P18" s="91"/>
      <c r="R18" s="72"/>
    </row>
    <row r="19" spans="1:18" s="71" customFormat="1" ht="15.75" customHeight="1" x14ac:dyDescent="0.3">
      <c r="A19" s="57"/>
      <c r="B19" s="58" t="s">
        <v>49</v>
      </c>
      <c r="C19" s="59"/>
      <c r="D19" s="60"/>
      <c r="E19" s="60"/>
      <c r="F19" s="61"/>
      <c r="G19" s="62"/>
      <c r="H19" s="63"/>
      <c r="I19" s="63"/>
      <c r="J19" s="75"/>
      <c r="K19" s="65"/>
      <c r="L19" s="66"/>
      <c r="M19" s="67"/>
      <c r="N19" s="68"/>
      <c r="O19" s="69"/>
      <c r="P19" s="70"/>
      <c r="R19" s="72"/>
    </row>
    <row r="20" spans="1:18" s="71" customFormat="1" ht="15.75" customHeight="1" x14ac:dyDescent="0.3">
      <c r="A20" s="73"/>
      <c r="B20" s="74"/>
      <c r="C20" s="59"/>
      <c r="D20" s="60">
        <v>15000000</v>
      </c>
      <c r="E20" s="60"/>
      <c r="F20" s="61">
        <f>D20-E20</f>
        <v>15000000</v>
      </c>
      <c r="G20" s="62" t="s">
        <v>145</v>
      </c>
      <c r="H20" s="63" t="s">
        <v>47</v>
      </c>
      <c r="I20" s="63" t="s">
        <v>147</v>
      </c>
      <c r="J20" s="75"/>
      <c r="K20" s="65"/>
      <c r="L20" s="66"/>
      <c r="M20" s="67"/>
      <c r="N20" s="68"/>
      <c r="O20" s="69"/>
      <c r="P20" s="70"/>
      <c r="R20" s="72"/>
    </row>
    <row r="21" spans="1:18" s="71" customFormat="1" ht="15.75" customHeight="1" x14ac:dyDescent="0.3">
      <c r="A21" s="73"/>
      <c r="B21" s="74"/>
      <c r="C21" s="59"/>
      <c r="D21" s="60"/>
      <c r="E21" s="60"/>
      <c r="F21" s="61">
        <f>D21-E21</f>
        <v>0</v>
      </c>
      <c r="G21" s="62" t="s">
        <v>146</v>
      </c>
      <c r="H21" s="63"/>
      <c r="I21" s="63"/>
      <c r="J21" s="75"/>
      <c r="K21" s="65"/>
      <c r="L21" s="66"/>
      <c r="M21" s="67"/>
      <c r="N21" s="68"/>
      <c r="O21" s="69"/>
      <c r="P21" s="70"/>
      <c r="R21" s="72"/>
    </row>
    <row r="22" spans="1:18" s="71" customFormat="1" ht="15.75" customHeight="1" x14ac:dyDescent="0.3">
      <c r="A22" s="73"/>
      <c r="B22" s="76"/>
      <c r="C22" s="77"/>
      <c r="D22" s="46"/>
      <c r="E22" s="46"/>
      <c r="F22" s="47"/>
      <c r="G22" s="48"/>
      <c r="H22" s="49"/>
      <c r="I22" s="49"/>
      <c r="J22" s="50"/>
      <c r="K22" s="65"/>
      <c r="L22" s="66"/>
      <c r="M22" s="67"/>
      <c r="N22" s="68"/>
      <c r="O22" s="69"/>
      <c r="P22" s="70"/>
      <c r="R22" s="72"/>
    </row>
    <row r="23" spans="1:18" s="42" customFormat="1" ht="15.95" customHeight="1" x14ac:dyDescent="0.3">
      <c r="A23" s="92"/>
      <c r="B23" s="80" t="s">
        <v>50</v>
      </c>
      <c r="C23" s="93"/>
      <c r="D23" s="82">
        <f>SUM(D19:D22)</f>
        <v>15000000</v>
      </c>
      <c r="E23" s="82">
        <f t="shared" ref="E23:F23" si="4">SUM(E19:E22)</f>
        <v>0</v>
      </c>
      <c r="F23" s="82">
        <f t="shared" si="4"/>
        <v>15000000</v>
      </c>
      <c r="G23" s="94"/>
      <c r="H23" s="95"/>
      <c r="I23" s="95"/>
      <c r="J23" s="85"/>
      <c r="K23" s="96"/>
      <c r="L23" s="97"/>
      <c r="M23" s="98"/>
      <c r="N23" s="99"/>
      <c r="O23" s="100"/>
      <c r="P23" s="101"/>
      <c r="R23" s="56"/>
    </row>
    <row r="24" spans="1:18" s="71" customFormat="1" ht="15.75" customHeight="1" x14ac:dyDescent="0.3">
      <c r="A24" s="57"/>
      <c r="B24" s="58" t="s">
        <v>51</v>
      </c>
      <c r="C24" s="59"/>
      <c r="D24" s="60"/>
      <c r="E24" s="60"/>
      <c r="F24" s="61"/>
      <c r="G24" s="62"/>
      <c r="H24" s="63"/>
      <c r="I24" s="63"/>
      <c r="J24" s="75"/>
      <c r="K24" s="65"/>
      <c r="L24" s="66"/>
      <c r="M24" s="67"/>
      <c r="N24" s="68"/>
      <c r="O24" s="69"/>
      <c r="P24" s="70"/>
      <c r="R24" s="72"/>
    </row>
    <row r="25" spans="1:18" s="71" customFormat="1" ht="15.75" customHeight="1" x14ac:dyDescent="0.3">
      <c r="A25" s="73"/>
      <c r="B25" s="76"/>
      <c r="C25" s="77" t="s">
        <v>52</v>
      </c>
      <c r="D25" s="46">
        <v>14348400</v>
      </c>
      <c r="E25" s="46"/>
      <c r="F25" s="47">
        <f>D25-E25</f>
        <v>14348400</v>
      </c>
      <c r="G25" s="48" t="s">
        <v>53</v>
      </c>
      <c r="H25" s="49" t="s">
        <v>42</v>
      </c>
      <c r="I25" s="49" t="s">
        <v>24</v>
      </c>
      <c r="J25" s="50" t="s">
        <v>54</v>
      </c>
      <c r="K25" s="65"/>
      <c r="L25" s="66"/>
      <c r="M25" s="67"/>
      <c r="N25" s="68"/>
      <c r="O25" s="69"/>
      <c r="P25" s="70"/>
      <c r="R25" s="72"/>
    </row>
    <row r="26" spans="1:18" s="71" customFormat="1" ht="15.75" customHeight="1" x14ac:dyDescent="0.3">
      <c r="A26" s="73"/>
      <c r="B26" s="76"/>
      <c r="C26" s="77" t="s">
        <v>40</v>
      </c>
      <c r="D26" s="46">
        <v>14348400</v>
      </c>
      <c r="E26" s="46"/>
      <c r="F26" s="47">
        <f>D26-E26</f>
        <v>14348400</v>
      </c>
      <c r="G26" s="48" t="s">
        <v>55</v>
      </c>
      <c r="H26" s="49" t="s">
        <v>56</v>
      </c>
      <c r="I26" s="49" t="s">
        <v>24</v>
      </c>
      <c r="J26" s="50" t="s">
        <v>57</v>
      </c>
      <c r="K26" s="65"/>
      <c r="L26" s="66"/>
      <c r="M26" s="67"/>
      <c r="N26" s="68"/>
      <c r="O26" s="69"/>
      <c r="P26" s="70"/>
      <c r="R26" s="72"/>
    </row>
    <row r="27" spans="1:18" s="71" customFormat="1" ht="15.75" customHeight="1" x14ac:dyDescent="0.3">
      <c r="A27" s="73"/>
      <c r="B27" s="76"/>
      <c r="C27" s="45" t="s">
        <v>40</v>
      </c>
      <c r="D27" s="102">
        <v>10670000</v>
      </c>
      <c r="E27" s="102"/>
      <c r="F27" s="103">
        <f t="shared" ref="F27" si="5">D27-E27</f>
        <v>10670000</v>
      </c>
      <c r="G27" s="104" t="s">
        <v>41</v>
      </c>
      <c r="H27" s="105" t="s">
        <v>56</v>
      </c>
      <c r="I27" s="105" t="s">
        <v>24</v>
      </c>
      <c r="J27" s="75" t="s">
        <v>143</v>
      </c>
      <c r="K27" s="65"/>
      <c r="L27" s="66"/>
      <c r="M27" s="67"/>
      <c r="N27" s="68"/>
      <c r="O27" s="69"/>
      <c r="P27" s="70"/>
      <c r="R27" s="72"/>
    </row>
    <row r="28" spans="1:18" s="71" customFormat="1" ht="15.75" customHeight="1" x14ac:dyDescent="0.3">
      <c r="A28" s="73"/>
      <c r="B28" s="76"/>
      <c r="C28" s="77" t="s">
        <v>52</v>
      </c>
      <c r="D28" s="46">
        <v>10670000</v>
      </c>
      <c r="E28" s="46"/>
      <c r="F28" s="47">
        <f>D28-E28</f>
        <v>10670000</v>
      </c>
      <c r="G28" s="48" t="s">
        <v>41</v>
      </c>
      <c r="H28" s="49" t="s">
        <v>56</v>
      </c>
      <c r="I28" s="49" t="s">
        <v>58</v>
      </c>
      <c r="J28" s="50" t="s">
        <v>144</v>
      </c>
      <c r="K28" s="65"/>
      <c r="L28" s="66"/>
      <c r="M28" s="67"/>
      <c r="N28" s="68"/>
      <c r="O28" s="69"/>
      <c r="P28" s="70"/>
      <c r="R28" s="72"/>
    </row>
    <row r="29" spans="1:18" s="71" customFormat="1" ht="15.75" customHeight="1" x14ac:dyDescent="0.3">
      <c r="A29" s="73"/>
      <c r="B29" s="74"/>
      <c r="C29" s="59" t="s">
        <v>29</v>
      </c>
      <c r="D29" s="60">
        <v>1980000</v>
      </c>
      <c r="E29" s="60"/>
      <c r="F29" s="61">
        <f t="shared" ref="F29:F30" si="6">D29-E29</f>
        <v>1980000</v>
      </c>
      <c r="G29" s="62" t="s">
        <v>36</v>
      </c>
      <c r="H29" s="63" t="s">
        <v>60</v>
      </c>
      <c r="I29" s="63" t="s">
        <v>58</v>
      </c>
      <c r="J29" s="75" t="s">
        <v>59</v>
      </c>
      <c r="K29" s="65"/>
      <c r="L29" s="66"/>
      <c r="M29" s="67"/>
      <c r="N29" s="68"/>
      <c r="O29" s="69"/>
      <c r="P29" s="70"/>
      <c r="R29" s="72"/>
    </row>
    <row r="30" spans="1:18" s="71" customFormat="1" ht="15.75" customHeight="1" x14ac:dyDescent="0.3">
      <c r="A30" s="73"/>
      <c r="B30" s="74"/>
      <c r="C30" s="59" t="s">
        <v>25</v>
      </c>
      <c r="D30" s="60">
        <v>1155000</v>
      </c>
      <c r="E30" s="60"/>
      <c r="F30" s="61">
        <f t="shared" si="6"/>
        <v>1155000</v>
      </c>
      <c r="G30" s="62" t="s">
        <v>61</v>
      </c>
      <c r="H30" s="63" t="s">
        <v>60</v>
      </c>
      <c r="I30" s="63" t="s">
        <v>58</v>
      </c>
      <c r="J30" s="75"/>
      <c r="K30" s="65"/>
      <c r="L30" s="66"/>
      <c r="M30" s="67"/>
      <c r="N30" s="68"/>
      <c r="O30" s="69"/>
      <c r="P30" s="70"/>
      <c r="R30" s="72"/>
    </row>
    <row r="31" spans="1:18" s="71" customFormat="1" ht="15.75" customHeight="1" x14ac:dyDescent="0.3">
      <c r="A31" s="73"/>
      <c r="B31" s="76"/>
      <c r="C31" s="59"/>
      <c r="D31" s="60"/>
      <c r="E31" s="60"/>
      <c r="F31" s="61"/>
      <c r="G31" s="62"/>
      <c r="H31" s="63"/>
      <c r="I31" s="63"/>
      <c r="J31" s="75"/>
      <c r="K31" s="65"/>
      <c r="L31" s="66"/>
      <c r="M31" s="67"/>
      <c r="N31" s="68"/>
      <c r="O31" s="69"/>
      <c r="P31" s="70"/>
      <c r="R31" s="72"/>
    </row>
    <row r="32" spans="1:18" s="42" customFormat="1" ht="15.95" customHeight="1" x14ac:dyDescent="0.3">
      <c r="A32" s="92"/>
      <c r="B32" s="80" t="s">
        <v>50</v>
      </c>
      <c r="C32" s="93"/>
      <c r="D32" s="82">
        <f>SUM(D24:D31)</f>
        <v>53171800</v>
      </c>
      <c r="E32" s="82">
        <f>SUM(E24:E31)</f>
        <v>0</v>
      </c>
      <c r="F32" s="82">
        <f>SUM(F24:F31)</f>
        <v>53171800</v>
      </c>
      <c r="G32" s="94"/>
      <c r="H32" s="95"/>
      <c r="I32" s="95"/>
      <c r="J32" s="85"/>
      <c r="K32" s="96"/>
      <c r="L32" s="97"/>
      <c r="M32" s="98"/>
      <c r="N32" s="99"/>
      <c r="O32" s="100"/>
      <c r="P32" s="101"/>
      <c r="R32" s="56"/>
    </row>
    <row r="33" spans="1:19" s="42" customFormat="1" ht="15.95" customHeight="1" x14ac:dyDescent="0.3">
      <c r="A33" s="106" t="s">
        <v>62</v>
      </c>
      <c r="B33" s="107"/>
      <c r="C33" s="108"/>
      <c r="D33" s="109">
        <f>D18+D32</f>
        <v>127569900</v>
      </c>
      <c r="E33" s="109">
        <f>E18+E32</f>
        <v>0</v>
      </c>
      <c r="F33" s="109">
        <f>F18+F32</f>
        <v>127569900</v>
      </c>
      <c r="G33" s="110"/>
      <c r="H33" s="111"/>
      <c r="I33" s="111"/>
      <c r="J33" s="111"/>
      <c r="K33" s="112"/>
      <c r="L33" s="113"/>
      <c r="M33" s="114"/>
      <c r="N33" s="115"/>
      <c r="O33" s="116"/>
      <c r="P33" s="117"/>
      <c r="R33" s="56"/>
    </row>
    <row r="34" spans="1:19" ht="15.95" customHeight="1" x14ac:dyDescent="0.3">
      <c r="A34" s="12" t="s">
        <v>63</v>
      </c>
      <c r="B34" s="13"/>
      <c r="C34" s="14" t="s">
        <v>64</v>
      </c>
      <c r="D34" s="15" t="s">
        <v>3</v>
      </c>
      <c r="E34" s="16" t="s">
        <v>65</v>
      </c>
      <c r="F34" s="17" t="s">
        <v>66</v>
      </c>
      <c r="G34" s="18" t="s">
        <v>67</v>
      </c>
      <c r="H34" s="18" t="s">
        <v>7</v>
      </c>
      <c r="I34" s="18" t="s">
        <v>8</v>
      </c>
      <c r="J34" s="19" t="s">
        <v>68</v>
      </c>
      <c r="K34" s="20" t="s">
        <v>10</v>
      </c>
      <c r="L34" s="21" t="s">
        <v>11</v>
      </c>
      <c r="M34" s="22" t="s">
        <v>69</v>
      </c>
      <c r="N34" s="23" t="s">
        <v>13</v>
      </c>
      <c r="O34" s="24" t="s">
        <v>14</v>
      </c>
      <c r="P34" s="25" t="s">
        <v>15</v>
      </c>
      <c r="Q34" s="26" t="s">
        <v>16</v>
      </c>
      <c r="R34" s="27" t="s">
        <v>70</v>
      </c>
      <c r="S34" s="28" t="s">
        <v>71</v>
      </c>
    </row>
    <row r="35" spans="1:19" s="42" customFormat="1" ht="15.95" customHeight="1" x14ac:dyDescent="0.3">
      <c r="A35" s="29"/>
      <c r="B35" s="30"/>
      <c r="C35" s="31"/>
      <c r="D35" s="32"/>
      <c r="E35" s="32"/>
      <c r="F35" s="118"/>
      <c r="G35" s="34"/>
      <c r="H35" s="34"/>
      <c r="I35" s="34"/>
      <c r="J35" s="35"/>
      <c r="K35" s="36"/>
      <c r="L35" s="37"/>
      <c r="M35" s="38"/>
      <c r="N35" s="39"/>
      <c r="O35" s="40"/>
      <c r="P35" s="41"/>
      <c r="Q35" s="26"/>
      <c r="R35" s="27"/>
      <c r="S35" s="28"/>
    </row>
    <row r="36" spans="1:19" ht="12" x14ac:dyDescent="0.3">
      <c r="A36" s="119" t="s">
        <v>72</v>
      </c>
      <c r="B36" s="120" t="s">
        <v>73</v>
      </c>
      <c r="C36" s="121"/>
      <c r="D36" s="122"/>
      <c r="E36" s="123"/>
      <c r="F36" s="124"/>
      <c r="G36" s="125"/>
      <c r="H36" s="126"/>
      <c r="I36" s="126"/>
      <c r="J36" s="127"/>
      <c r="K36" s="128"/>
      <c r="L36" s="129"/>
      <c r="M36" s="130"/>
      <c r="N36" s="131"/>
      <c r="O36" s="132"/>
      <c r="P36" s="133"/>
    </row>
    <row r="37" spans="1:19" ht="15.95" customHeight="1" x14ac:dyDescent="0.3">
      <c r="A37" s="92"/>
      <c r="B37" s="134"/>
      <c r="C37" s="135" t="s">
        <v>25</v>
      </c>
      <c r="D37" s="136">
        <v>46000000</v>
      </c>
      <c r="E37" s="53">
        <v>0</v>
      </c>
      <c r="F37" s="137">
        <f>SUM(D37:E37)</f>
        <v>46000000</v>
      </c>
      <c r="G37" s="138" t="s">
        <v>74</v>
      </c>
      <c r="H37" s="139" t="s">
        <v>75</v>
      </c>
      <c r="I37" s="139" t="s">
        <v>76</v>
      </c>
      <c r="J37" s="140"/>
      <c r="K37" s="51"/>
      <c r="L37" s="52"/>
      <c r="M37" s="141"/>
      <c r="N37" s="142"/>
      <c r="O37" s="143"/>
      <c r="P37" s="144"/>
    </row>
    <row r="38" spans="1:19" ht="15.95" customHeight="1" x14ac:dyDescent="0.3">
      <c r="A38" s="92"/>
      <c r="B38" s="134"/>
      <c r="C38" s="135" t="s">
        <v>29</v>
      </c>
      <c r="D38" s="136">
        <v>2901000</v>
      </c>
      <c r="E38" s="53"/>
      <c r="F38" s="137">
        <f>SUM(D38:E38)</f>
        <v>2901000</v>
      </c>
      <c r="G38" s="138" t="s">
        <v>77</v>
      </c>
      <c r="H38" s="139" t="s">
        <v>78</v>
      </c>
      <c r="I38" s="139"/>
      <c r="J38" s="140"/>
      <c r="K38" s="51" t="s">
        <v>79</v>
      </c>
      <c r="L38" s="52" t="s">
        <v>80</v>
      </c>
      <c r="M38" s="141"/>
      <c r="N38" s="142"/>
      <c r="O38" s="143"/>
      <c r="P38" s="144"/>
    </row>
    <row r="39" spans="1:19" ht="15.95" customHeight="1" x14ac:dyDescent="0.3">
      <c r="A39" s="92"/>
      <c r="B39" s="169"/>
      <c r="C39" s="135" t="s">
        <v>25</v>
      </c>
      <c r="D39" s="136">
        <v>504360</v>
      </c>
      <c r="E39" s="172"/>
      <c r="F39" s="173">
        <f>SUM(D39:E39)</f>
        <v>504360</v>
      </c>
      <c r="G39" s="174"/>
      <c r="H39" s="175" t="s">
        <v>148</v>
      </c>
      <c r="I39" s="175"/>
      <c r="J39" s="176"/>
      <c r="K39" s="51" t="s">
        <v>79</v>
      </c>
      <c r="L39" s="52" t="s">
        <v>131</v>
      </c>
      <c r="M39" s="141"/>
      <c r="N39" s="142"/>
      <c r="O39" s="143"/>
      <c r="P39" s="144"/>
    </row>
    <row r="40" spans="1:19" ht="15.95" customHeight="1" x14ac:dyDescent="0.3">
      <c r="A40" s="92"/>
      <c r="B40" s="134"/>
      <c r="C40" s="135" t="s">
        <v>25</v>
      </c>
      <c r="D40" s="136">
        <v>180000</v>
      </c>
      <c r="E40" s="53"/>
      <c r="F40" s="137">
        <f>SUM(D40:E40)</f>
        <v>180000</v>
      </c>
      <c r="G40" s="138" t="s">
        <v>81</v>
      </c>
      <c r="H40" s="139" t="s">
        <v>82</v>
      </c>
      <c r="I40" s="139" t="s">
        <v>83</v>
      </c>
      <c r="J40" s="145"/>
      <c r="K40" s="51" t="s">
        <v>84</v>
      </c>
      <c r="L40" s="52" t="s">
        <v>85</v>
      </c>
      <c r="M40" s="141"/>
      <c r="N40" s="142"/>
      <c r="O40" s="143"/>
      <c r="P40" s="144"/>
    </row>
    <row r="41" spans="1:19" ht="15.95" customHeight="1" x14ac:dyDescent="0.3">
      <c r="A41" s="92"/>
      <c r="B41" s="134"/>
      <c r="C41" s="146" t="s">
        <v>86</v>
      </c>
      <c r="D41" s="147">
        <v>2200000</v>
      </c>
      <c r="E41" s="141"/>
      <c r="F41" s="137">
        <f t="shared" ref="F41:F59" si="7">SUM(D41:E41)</f>
        <v>2200000</v>
      </c>
      <c r="G41" s="148" t="s">
        <v>87</v>
      </c>
      <c r="H41" s="149" t="s">
        <v>88</v>
      </c>
      <c r="I41" s="149" t="s">
        <v>83</v>
      </c>
      <c r="J41" s="145"/>
      <c r="K41" s="51" t="s">
        <v>84</v>
      </c>
      <c r="L41" s="150" t="s">
        <v>89</v>
      </c>
      <c r="M41" s="141"/>
      <c r="N41" s="142"/>
      <c r="O41" s="143"/>
      <c r="P41" s="144"/>
    </row>
    <row r="42" spans="1:19" ht="15.95" customHeight="1" x14ac:dyDescent="0.3">
      <c r="A42" s="92"/>
      <c r="B42" s="134"/>
      <c r="C42" s="146" t="s">
        <v>86</v>
      </c>
      <c r="D42" s="147">
        <v>172500</v>
      </c>
      <c r="E42" s="141"/>
      <c r="F42" s="137">
        <f t="shared" si="7"/>
        <v>172500</v>
      </c>
      <c r="G42" s="148" t="s">
        <v>90</v>
      </c>
      <c r="H42" s="149" t="s">
        <v>88</v>
      </c>
      <c r="I42" s="149" t="s">
        <v>83</v>
      </c>
      <c r="J42" s="145" t="s">
        <v>91</v>
      </c>
      <c r="K42" s="51" t="s">
        <v>84</v>
      </c>
      <c r="L42" s="150" t="s">
        <v>89</v>
      </c>
      <c r="M42" s="141"/>
      <c r="N42" s="142"/>
      <c r="O42" s="143"/>
      <c r="P42" s="144"/>
    </row>
    <row r="43" spans="1:19" ht="15.95" customHeight="1" x14ac:dyDescent="0.3">
      <c r="A43" s="92"/>
      <c r="B43" s="134"/>
      <c r="C43" s="146" t="s">
        <v>86</v>
      </c>
      <c r="D43" s="147">
        <v>250000</v>
      </c>
      <c r="E43" s="141"/>
      <c r="F43" s="137">
        <f t="shared" si="7"/>
        <v>250000</v>
      </c>
      <c r="G43" s="148" t="s">
        <v>92</v>
      </c>
      <c r="H43" s="149" t="s">
        <v>93</v>
      </c>
      <c r="I43" s="149" t="s">
        <v>83</v>
      </c>
      <c r="J43" s="145"/>
      <c r="K43" s="51" t="s">
        <v>84</v>
      </c>
      <c r="L43" s="150" t="s">
        <v>89</v>
      </c>
      <c r="M43" s="141"/>
      <c r="N43" s="142"/>
      <c r="O43" s="143"/>
      <c r="P43" s="144"/>
    </row>
    <row r="44" spans="1:19" ht="15.95" customHeight="1" x14ac:dyDescent="0.3">
      <c r="A44" s="92"/>
      <c r="B44" s="134"/>
      <c r="C44" s="146" t="s">
        <v>86</v>
      </c>
      <c r="D44" s="147">
        <v>0</v>
      </c>
      <c r="E44" s="141"/>
      <c r="F44" s="137">
        <f t="shared" si="7"/>
        <v>0</v>
      </c>
      <c r="G44" s="148" t="s">
        <v>94</v>
      </c>
      <c r="H44" s="149" t="s">
        <v>88</v>
      </c>
      <c r="I44" s="149" t="s">
        <v>83</v>
      </c>
      <c r="J44" s="145"/>
      <c r="K44" s="51" t="s">
        <v>84</v>
      </c>
      <c r="L44" s="150" t="s">
        <v>89</v>
      </c>
      <c r="M44" s="141"/>
      <c r="N44" s="142"/>
      <c r="O44" s="143"/>
      <c r="P44" s="144"/>
    </row>
    <row r="45" spans="1:19" ht="15.95" customHeight="1" x14ac:dyDescent="0.3">
      <c r="A45" s="92"/>
      <c r="B45" s="134"/>
      <c r="C45" s="146" t="s">
        <v>86</v>
      </c>
      <c r="D45" s="147">
        <v>0</v>
      </c>
      <c r="E45" s="141"/>
      <c r="F45" s="137">
        <f t="shared" si="7"/>
        <v>0</v>
      </c>
      <c r="G45" s="148" t="s">
        <v>95</v>
      </c>
      <c r="H45" s="149" t="s">
        <v>88</v>
      </c>
      <c r="I45" s="149" t="s">
        <v>83</v>
      </c>
      <c r="J45" s="145"/>
      <c r="K45" s="51" t="s">
        <v>84</v>
      </c>
      <c r="L45" s="150" t="s">
        <v>89</v>
      </c>
      <c r="M45" s="141"/>
      <c r="N45" s="142"/>
      <c r="O45" s="143"/>
      <c r="P45" s="144"/>
    </row>
    <row r="46" spans="1:19" ht="15.95" customHeight="1" x14ac:dyDescent="0.3">
      <c r="A46" s="92"/>
      <c r="B46" s="134"/>
      <c r="C46" s="146" t="s">
        <v>86</v>
      </c>
      <c r="D46" s="147">
        <v>0</v>
      </c>
      <c r="E46" s="141"/>
      <c r="F46" s="137">
        <f t="shared" si="7"/>
        <v>0</v>
      </c>
      <c r="G46" s="148" t="s">
        <v>96</v>
      </c>
      <c r="H46" s="149" t="s">
        <v>93</v>
      </c>
      <c r="I46" s="149" t="s">
        <v>83</v>
      </c>
      <c r="J46" s="145"/>
      <c r="K46" s="51" t="s">
        <v>84</v>
      </c>
      <c r="L46" s="150" t="s">
        <v>89</v>
      </c>
      <c r="M46" s="141"/>
      <c r="N46" s="142"/>
      <c r="O46" s="143"/>
      <c r="P46" s="144"/>
    </row>
    <row r="47" spans="1:19" ht="15.95" customHeight="1" x14ac:dyDescent="0.3">
      <c r="A47" s="92"/>
      <c r="B47" s="134"/>
      <c r="C47" s="146" t="s">
        <v>86</v>
      </c>
      <c r="D47" s="147">
        <v>7033660</v>
      </c>
      <c r="E47" s="141"/>
      <c r="F47" s="137">
        <f t="shared" si="7"/>
        <v>7033660</v>
      </c>
      <c r="G47" s="148" t="s">
        <v>97</v>
      </c>
      <c r="H47" s="149" t="s">
        <v>98</v>
      </c>
      <c r="I47" s="149" t="s">
        <v>83</v>
      </c>
      <c r="J47" s="145"/>
      <c r="K47" s="51"/>
      <c r="L47" s="150" t="s">
        <v>99</v>
      </c>
      <c r="M47" s="141"/>
      <c r="N47" s="142"/>
      <c r="O47" s="143"/>
      <c r="P47" s="144"/>
    </row>
    <row r="48" spans="1:19" ht="15.95" customHeight="1" x14ac:dyDescent="0.3">
      <c r="A48" s="151"/>
      <c r="B48" s="152"/>
      <c r="C48" s="146" t="s">
        <v>86</v>
      </c>
      <c r="D48" s="147">
        <v>165000</v>
      </c>
      <c r="E48" s="141"/>
      <c r="F48" s="137">
        <f t="shared" si="7"/>
        <v>165000</v>
      </c>
      <c r="G48" s="148" t="s">
        <v>100</v>
      </c>
      <c r="H48" s="149" t="s">
        <v>101</v>
      </c>
      <c r="I48" s="149" t="s">
        <v>58</v>
      </c>
      <c r="J48" s="145"/>
      <c r="K48" s="51"/>
      <c r="L48" s="52"/>
      <c r="M48" s="141"/>
      <c r="N48" s="142"/>
      <c r="O48" s="143"/>
      <c r="P48" s="144"/>
    </row>
    <row r="49" spans="1:16" ht="15.95" customHeight="1" x14ac:dyDescent="0.3">
      <c r="A49" s="92"/>
      <c r="B49" s="134"/>
      <c r="C49" s="213" t="s">
        <v>86</v>
      </c>
      <c r="D49" s="214">
        <v>1177000</v>
      </c>
      <c r="E49" s="214"/>
      <c r="F49" s="215">
        <f t="shared" si="7"/>
        <v>1177000</v>
      </c>
      <c r="G49" s="216" t="s">
        <v>102</v>
      </c>
      <c r="H49" s="217" t="s">
        <v>103</v>
      </c>
      <c r="I49" s="218" t="s">
        <v>104</v>
      </c>
      <c r="J49" s="145"/>
      <c r="K49" s="51"/>
      <c r="L49" s="52"/>
      <c r="M49" s="141"/>
      <c r="N49" s="142"/>
      <c r="O49" s="143"/>
      <c r="P49" s="144"/>
    </row>
    <row r="50" spans="1:16" ht="15.95" customHeight="1" x14ac:dyDescent="0.3">
      <c r="A50" s="92"/>
      <c r="B50" s="134"/>
      <c r="C50" s="153" t="s">
        <v>86</v>
      </c>
      <c r="D50" s="154">
        <v>550000</v>
      </c>
      <c r="E50" s="53"/>
      <c r="F50" s="137">
        <f t="shared" si="7"/>
        <v>550000</v>
      </c>
      <c r="G50" s="138" t="s">
        <v>105</v>
      </c>
      <c r="H50" s="139" t="s">
        <v>106</v>
      </c>
      <c r="I50" s="149" t="s">
        <v>58</v>
      </c>
      <c r="J50" s="145"/>
      <c r="K50" s="51"/>
      <c r="L50" s="52"/>
      <c r="M50" s="141"/>
      <c r="N50" s="142"/>
      <c r="O50" s="143"/>
      <c r="P50" s="144"/>
    </row>
    <row r="51" spans="1:16" ht="15.95" customHeight="1" x14ac:dyDescent="0.3">
      <c r="A51" s="92"/>
      <c r="B51" s="134"/>
      <c r="C51" s="153" t="s">
        <v>86</v>
      </c>
      <c r="D51" s="154">
        <v>550000</v>
      </c>
      <c r="E51" s="53"/>
      <c r="F51" s="137">
        <f t="shared" si="7"/>
        <v>550000</v>
      </c>
      <c r="G51" s="138" t="s">
        <v>44</v>
      </c>
      <c r="H51" s="139" t="s">
        <v>106</v>
      </c>
      <c r="I51" s="149" t="s">
        <v>58</v>
      </c>
      <c r="J51" s="145"/>
      <c r="K51" s="51"/>
      <c r="L51" s="52"/>
      <c r="M51" s="141"/>
      <c r="N51" s="142"/>
      <c r="O51" s="143"/>
      <c r="P51" s="144"/>
    </row>
    <row r="52" spans="1:16" ht="15.95" customHeight="1" x14ac:dyDescent="0.3">
      <c r="A52" s="92"/>
      <c r="B52" s="134"/>
      <c r="C52" s="155" t="s">
        <v>107</v>
      </c>
      <c r="D52" s="156">
        <v>485320</v>
      </c>
      <c r="E52" s="141"/>
      <c r="F52" s="137">
        <f t="shared" si="7"/>
        <v>485320</v>
      </c>
      <c r="G52" s="138" t="s">
        <v>108</v>
      </c>
      <c r="H52" s="139" t="s">
        <v>109</v>
      </c>
      <c r="I52" s="149" t="s">
        <v>83</v>
      </c>
      <c r="J52" s="145" t="s">
        <v>110</v>
      </c>
      <c r="K52" s="51"/>
      <c r="L52" s="52"/>
      <c r="M52" s="141"/>
      <c r="N52" s="142"/>
      <c r="O52" s="143"/>
      <c r="P52" s="144"/>
    </row>
    <row r="53" spans="1:16" ht="15.95" customHeight="1" x14ac:dyDescent="0.3">
      <c r="A53" s="92"/>
      <c r="B53" s="134"/>
      <c r="C53" s="155" t="s">
        <v>107</v>
      </c>
      <c r="D53" s="156">
        <v>485320</v>
      </c>
      <c r="E53" s="141"/>
      <c r="F53" s="137">
        <f t="shared" si="7"/>
        <v>485320</v>
      </c>
      <c r="G53" s="138" t="s">
        <v>108</v>
      </c>
      <c r="H53" s="139" t="s">
        <v>109</v>
      </c>
      <c r="I53" s="149" t="s">
        <v>83</v>
      </c>
      <c r="J53" s="145" t="s">
        <v>110</v>
      </c>
      <c r="K53" s="51"/>
      <c r="L53" s="52"/>
      <c r="M53" s="141"/>
      <c r="N53" s="142"/>
      <c r="O53" s="143"/>
      <c r="P53" s="144"/>
    </row>
    <row r="54" spans="1:16" ht="15.95" customHeight="1" x14ac:dyDescent="0.3">
      <c r="A54" s="92"/>
      <c r="B54" s="134"/>
      <c r="C54" s="155" t="s">
        <v>111</v>
      </c>
      <c r="D54" s="156">
        <v>991000</v>
      </c>
      <c r="E54" s="141"/>
      <c r="F54" s="137">
        <f t="shared" si="7"/>
        <v>991000</v>
      </c>
      <c r="G54" s="138" t="s">
        <v>112</v>
      </c>
      <c r="H54" s="139" t="s">
        <v>113</v>
      </c>
      <c r="I54" s="149" t="s">
        <v>83</v>
      </c>
      <c r="J54" s="145" t="s">
        <v>114</v>
      </c>
      <c r="K54" s="51"/>
      <c r="L54" s="52"/>
      <c r="M54" s="141"/>
      <c r="N54" s="142"/>
      <c r="O54" s="143"/>
      <c r="P54" s="144"/>
    </row>
    <row r="55" spans="1:16" ht="15.95" customHeight="1" x14ac:dyDescent="0.3">
      <c r="A55" s="92"/>
      <c r="B55" s="134"/>
      <c r="C55" s="155" t="s">
        <v>111</v>
      </c>
      <c r="D55" s="156">
        <v>1321300</v>
      </c>
      <c r="E55" s="141"/>
      <c r="F55" s="137">
        <f t="shared" si="7"/>
        <v>1321300</v>
      </c>
      <c r="G55" s="138" t="s">
        <v>115</v>
      </c>
      <c r="H55" s="139" t="s">
        <v>113</v>
      </c>
      <c r="I55" s="149" t="s">
        <v>83</v>
      </c>
      <c r="J55" s="145" t="s">
        <v>110</v>
      </c>
      <c r="K55" s="51"/>
      <c r="L55" s="52"/>
      <c r="M55" s="141"/>
      <c r="N55" s="142"/>
      <c r="O55" s="143"/>
      <c r="P55" s="144"/>
    </row>
    <row r="56" spans="1:16" ht="15.95" customHeight="1" x14ac:dyDescent="0.3">
      <c r="A56" s="92"/>
      <c r="B56" s="134"/>
      <c r="C56" s="157" t="s">
        <v>116</v>
      </c>
      <c r="D56" s="158">
        <v>13000</v>
      </c>
      <c r="E56" s="159"/>
      <c r="F56" s="137">
        <f t="shared" si="7"/>
        <v>13000</v>
      </c>
      <c r="G56" s="160" t="s">
        <v>117</v>
      </c>
      <c r="H56" s="161" t="s">
        <v>118</v>
      </c>
      <c r="I56" s="149" t="s">
        <v>83</v>
      </c>
      <c r="J56" s="162"/>
      <c r="K56" s="51" t="s">
        <v>84</v>
      </c>
      <c r="L56" s="52" t="s">
        <v>119</v>
      </c>
      <c r="M56" s="141"/>
      <c r="N56" s="142"/>
      <c r="O56" s="143"/>
      <c r="P56" s="144"/>
    </row>
    <row r="57" spans="1:16" ht="15.95" customHeight="1" x14ac:dyDescent="0.3">
      <c r="A57" s="92"/>
      <c r="B57" s="134"/>
      <c r="C57" s="157" t="s">
        <v>116</v>
      </c>
      <c r="D57" s="158">
        <v>120000</v>
      </c>
      <c r="E57" s="159"/>
      <c r="F57" s="137">
        <f t="shared" si="7"/>
        <v>120000</v>
      </c>
      <c r="G57" s="160" t="s">
        <v>120</v>
      </c>
      <c r="H57" s="161" t="s">
        <v>118</v>
      </c>
      <c r="I57" s="149" t="s">
        <v>83</v>
      </c>
      <c r="J57" s="162"/>
      <c r="K57" s="51" t="s">
        <v>84</v>
      </c>
      <c r="L57" s="52" t="s">
        <v>121</v>
      </c>
      <c r="M57" s="141"/>
      <c r="N57" s="142"/>
      <c r="O57" s="143"/>
      <c r="P57" s="144"/>
    </row>
    <row r="58" spans="1:16" ht="15.95" customHeight="1" x14ac:dyDescent="0.3">
      <c r="A58" s="92"/>
      <c r="B58" s="134"/>
      <c r="C58" s="163"/>
      <c r="D58" s="141"/>
      <c r="E58" s="141">
        <v>60500</v>
      </c>
      <c r="F58" s="137">
        <f t="shared" si="7"/>
        <v>60500</v>
      </c>
      <c r="G58" s="138" t="s">
        <v>122</v>
      </c>
      <c r="H58" s="139" t="s">
        <v>123</v>
      </c>
      <c r="I58" s="149" t="s">
        <v>58</v>
      </c>
      <c r="J58" s="145" t="s">
        <v>124</v>
      </c>
      <c r="K58" s="51"/>
      <c r="L58" s="52"/>
      <c r="M58" s="141"/>
      <c r="N58" s="142"/>
      <c r="O58" s="143"/>
      <c r="P58" s="144"/>
    </row>
    <row r="59" spans="1:16" ht="15.95" customHeight="1" x14ac:dyDescent="0.3">
      <c r="A59" s="92"/>
      <c r="B59" s="134"/>
      <c r="C59" s="163"/>
      <c r="D59" s="141"/>
      <c r="E59" s="141">
        <v>19900</v>
      </c>
      <c r="F59" s="137">
        <f t="shared" si="7"/>
        <v>19900</v>
      </c>
      <c r="G59" s="138" t="s">
        <v>125</v>
      </c>
      <c r="H59" s="139" t="s">
        <v>126</v>
      </c>
      <c r="I59" s="149" t="s">
        <v>58</v>
      </c>
      <c r="J59" s="145" t="s">
        <v>124</v>
      </c>
      <c r="K59" s="51"/>
      <c r="L59" s="52"/>
      <c r="M59" s="141"/>
      <c r="N59" s="142"/>
      <c r="O59" s="143"/>
      <c r="P59" s="144"/>
    </row>
    <row r="60" spans="1:16" ht="15.95" customHeight="1" x14ac:dyDescent="0.3">
      <c r="A60" s="92"/>
      <c r="B60" s="164"/>
      <c r="C60" s="163"/>
      <c r="D60" s="53"/>
      <c r="E60" s="53"/>
      <c r="F60" s="137"/>
      <c r="G60" s="138"/>
      <c r="H60" s="139"/>
      <c r="I60" s="139"/>
      <c r="J60" s="145"/>
      <c r="K60" s="51"/>
      <c r="L60" s="52"/>
      <c r="M60" s="141"/>
      <c r="N60" s="142"/>
      <c r="O60" s="143"/>
      <c r="P60" s="144"/>
    </row>
    <row r="61" spans="1:16" ht="15.95" customHeight="1" x14ac:dyDescent="0.3">
      <c r="A61" s="92"/>
      <c r="B61" s="164"/>
      <c r="C61" s="163"/>
      <c r="D61" s="53"/>
      <c r="E61" s="53"/>
      <c r="F61" s="137"/>
      <c r="G61" s="138"/>
      <c r="H61" s="139"/>
      <c r="I61" s="139"/>
      <c r="J61" s="145"/>
      <c r="K61" s="51"/>
      <c r="L61" s="52"/>
      <c r="M61" s="141"/>
      <c r="N61" s="142"/>
      <c r="O61" s="143"/>
      <c r="P61" s="144"/>
    </row>
    <row r="62" spans="1:16" ht="15.95" customHeight="1" x14ac:dyDescent="0.3">
      <c r="A62" s="92"/>
      <c r="B62" s="165" t="s">
        <v>50</v>
      </c>
      <c r="C62" s="166"/>
      <c r="D62" s="103">
        <f>SUM(D36:D60)</f>
        <v>65099460</v>
      </c>
      <c r="E62" s="103">
        <f>SUM(E36:E59)</f>
        <v>80400</v>
      </c>
      <c r="F62" s="103">
        <f>SUM(F36:F59)</f>
        <v>65179860</v>
      </c>
      <c r="G62" s="167"/>
      <c r="H62" s="168"/>
      <c r="I62" s="168"/>
      <c r="J62" s="168"/>
      <c r="K62" s="51"/>
      <c r="L62" s="52"/>
      <c r="M62" s="141"/>
      <c r="N62" s="142"/>
      <c r="O62" s="143"/>
      <c r="P62" s="144"/>
    </row>
    <row r="63" spans="1:16" ht="16.5" x14ac:dyDescent="0.3">
      <c r="A63" s="92"/>
      <c r="B63" s="169" t="s">
        <v>127</v>
      </c>
      <c r="C63" s="170"/>
      <c r="D63" s="171"/>
      <c r="E63" s="172"/>
      <c r="F63" s="173"/>
      <c r="G63" s="174"/>
      <c r="H63" s="175"/>
      <c r="I63" s="175"/>
      <c r="J63" s="176"/>
      <c r="K63" s="51"/>
      <c r="L63"/>
      <c r="M63" s="141"/>
      <c r="N63" s="142"/>
      <c r="O63" s="143"/>
      <c r="P63" s="144"/>
    </row>
    <row r="64" spans="1:16" ht="12" x14ac:dyDescent="0.3">
      <c r="A64" s="92"/>
      <c r="B64" s="169"/>
      <c r="C64" s="170" t="s">
        <v>128</v>
      </c>
      <c r="D64" s="171">
        <v>4000000</v>
      </c>
      <c r="E64" s="172"/>
      <c r="F64" s="173">
        <f t="shared" ref="F64:F72" si="8">SUM(D64:E64)</f>
        <v>4000000</v>
      </c>
      <c r="G64" s="174" t="s">
        <v>129</v>
      </c>
      <c r="H64" s="175" t="s">
        <v>130</v>
      </c>
      <c r="I64" s="175"/>
      <c r="J64" s="176"/>
      <c r="K64" s="51"/>
      <c r="L64" s="52"/>
      <c r="M64" s="141"/>
      <c r="N64" s="142"/>
      <c r="O64" s="143"/>
      <c r="P64" s="144"/>
    </row>
    <row r="65" spans="1:18" ht="12" x14ac:dyDescent="0.3">
      <c r="A65" s="177"/>
      <c r="B65" s="169"/>
      <c r="C65" s="170" t="s">
        <v>116</v>
      </c>
      <c r="D65" s="171">
        <v>2000000</v>
      </c>
      <c r="E65" s="172"/>
      <c r="F65" s="173">
        <f t="shared" si="8"/>
        <v>2000000</v>
      </c>
      <c r="G65" s="174" t="s">
        <v>149</v>
      </c>
      <c r="H65" s="175"/>
      <c r="I65" s="175"/>
      <c r="J65" s="176"/>
      <c r="K65" s="51"/>
      <c r="L65" s="52"/>
      <c r="M65" s="141"/>
      <c r="N65" s="142"/>
      <c r="O65" s="143"/>
      <c r="P65" s="144"/>
    </row>
    <row r="66" spans="1:18" ht="12" x14ac:dyDescent="0.3">
      <c r="A66" s="177"/>
      <c r="B66" s="169"/>
      <c r="C66" s="170" t="s">
        <v>116</v>
      </c>
      <c r="D66" s="171">
        <v>500000</v>
      </c>
      <c r="E66" s="172"/>
      <c r="F66" s="173">
        <f t="shared" si="8"/>
        <v>500000</v>
      </c>
      <c r="G66" s="174" t="s">
        <v>150</v>
      </c>
      <c r="H66" s="175"/>
      <c r="I66" s="175"/>
      <c r="J66" s="176"/>
      <c r="K66" s="51"/>
      <c r="L66" s="52"/>
      <c r="M66" s="141"/>
      <c r="N66" s="142"/>
      <c r="O66" s="143"/>
      <c r="P66" s="144"/>
    </row>
    <row r="67" spans="1:18" ht="12" x14ac:dyDescent="0.3">
      <c r="A67" s="177"/>
      <c r="B67" s="169"/>
      <c r="C67" s="170"/>
      <c r="D67" s="171"/>
      <c r="E67" s="172"/>
      <c r="F67" s="173"/>
      <c r="G67" s="174"/>
      <c r="H67" s="175"/>
      <c r="I67" s="178"/>
      <c r="J67" s="176"/>
      <c r="K67" s="51"/>
      <c r="L67" s="52"/>
      <c r="M67" s="141"/>
      <c r="N67" s="142"/>
      <c r="O67" s="143"/>
      <c r="P67" s="144"/>
    </row>
    <row r="68" spans="1:18" ht="12" x14ac:dyDescent="0.3">
      <c r="A68" s="177"/>
      <c r="B68" s="169"/>
      <c r="C68" s="170"/>
      <c r="D68" s="171"/>
      <c r="E68" s="172"/>
      <c r="F68" s="173"/>
      <c r="G68" s="179"/>
      <c r="H68" s="175"/>
      <c r="I68" s="175"/>
      <c r="J68" s="176"/>
      <c r="K68" s="51"/>
      <c r="L68" s="52"/>
      <c r="M68" s="141"/>
      <c r="N68" s="142"/>
      <c r="O68" s="143"/>
      <c r="P68" s="144"/>
    </row>
    <row r="69" spans="1:18" ht="12" x14ac:dyDescent="0.3">
      <c r="A69" s="177"/>
      <c r="B69" s="169"/>
      <c r="C69" s="170"/>
      <c r="D69" s="171"/>
      <c r="E69" s="172"/>
      <c r="F69" s="173"/>
      <c r="G69" s="174"/>
      <c r="H69" s="175"/>
      <c r="I69" s="175"/>
      <c r="J69" s="176"/>
      <c r="K69" s="51"/>
      <c r="L69" s="52"/>
      <c r="M69" s="141"/>
      <c r="N69" s="142"/>
      <c r="O69" s="143"/>
      <c r="P69" s="144"/>
    </row>
    <row r="70" spans="1:18" ht="12" x14ac:dyDescent="0.3">
      <c r="A70" s="177"/>
      <c r="B70" s="169"/>
      <c r="C70" s="170"/>
      <c r="D70" s="171"/>
      <c r="E70" s="172"/>
      <c r="F70" s="173"/>
      <c r="G70" s="174"/>
      <c r="H70" s="175"/>
      <c r="I70" s="175"/>
      <c r="J70" s="176"/>
      <c r="K70" s="51"/>
      <c r="L70" s="52"/>
      <c r="M70" s="141"/>
      <c r="N70" s="142"/>
      <c r="O70" s="143"/>
      <c r="P70" s="144"/>
    </row>
    <row r="71" spans="1:18" ht="12" x14ac:dyDescent="0.3">
      <c r="A71" s="177"/>
      <c r="B71" s="169"/>
      <c r="C71" s="170"/>
      <c r="D71" s="171"/>
      <c r="E71" s="172"/>
      <c r="F71" s="173"/>
      <c r="G71" s="174"/>
      <c r="H71" s="175"/>
      <c r="I71" s="175"/>
      <c r="J71" s="176"/>
      <c r="K71" s="51"/>
      <c r="L71" s="52"/>
      <c r="M71" s="141"/>
      <c r="N71" s="142"/>
      <c r="O71" s="143"/>
      <c r="P71" s="144"/>
    </row>
    <row r="72" spans="1:18" ht="15.95" customHeight="1" x14ac:dyDescent="0.3">
      <c r="A72" s="92"/>
      <c r="B72" s="169"/>
      <c r="C72" s="170"/>
      <c r="D72" s="171"/>
      <c r="E72" s="172"/>
      <c r="F72" s="173">
        <f t="shared" si="8"/>
        <v>0</v>
      </c>
      <c r="G72" s="174"/>
      <c r="H72" s="175"/>
      <c r="I72" s="175"/>
      <c r="J72" s="176"/>
      <c r="K72" s="51"/>
      <c r="L72" s="52"/>
      <c r="M72" s="141"/>
      <c r="N72" s="142"/>
      <c r="O72" s="143"/>
      <c r="P72" s="144"/>
    </row>
    <row r="73" spans="1:18" ht="15.95" customHeight="1" x14ac:dyDescent="0.3">
      <c r="A73" s="92"/>
      <c r="B73" s="180" t="s">
        <v>50</v>
      </c>
      <c r="C73" s="181"/>
      <c r="D73" s="182">
        <f>SUM(D63:D72)</f>
        <v>6500000</v>
      </c>
      <c r="E73" s="182">
        <f>SUM(E75:E77)</f>
        <v>0</v>
      </c>
      <c r="F73" s="182">
        <f>SUM(F63:F72)</f>
        <v>6500000</v>
      </c>
      <c r="G73" s="183"/>
      <c r="H73" s="184"/>
      <c r="I73" s="184"/>
      <c r="J73" s="184"/>
      <c r="K73" s="51"/>
      <c r="L73" s="52"/>
      <c r="M73" s="141"/>
      <c r="N73" s="142"/>
      <c r="O73" s="143"/>
      <c r="P73" s="144"/>
    </row>
    <row r="74" spans="1:18" ht="15.95" customHeight="1" x14ac:dyDescent="0.3">
      <c r="A74" s="185" t="s">
        <v>132</v>
      </c>
      <c r="B74" s="186"/>
      <c r="C74" s="187"/>
      <c r="D74" s="188">
        <f>D62+D73</f>
        <v>71599460</v>
      </c>
      <c r="E74" s="188">
        <f>E62+E73</f>
        <v>80400</v>
      </c>
      <c r="F74" s="188">
        <f>F62+F73</f>
        <v>71679860</v>
      </c>
      <c r="G74" s="189"/>
      <c r="H74" s="190"/>
      <c r="I74" s="190"/>
      <c r="J74" s="190"/>
      <c r="K74" s="191"/>
      <c r="L74" s="192"/>
      <c r="M74" s="193"/>
      <c r="N74" s="194"/>
      <c r="O74" s="195"/>
      <c r="P74" s="196"/>
    </row>
    <row r="75" spans="1:18" ht="12" x14ac:dyDescent="0.3">
      <c r="A75" s="92"/>
      <c r="B75" s="197" t="s">
        <v>133</v>
      </c>
      <c r="C75" s="170"/>
      <c r="D75" s="171"/>
      <c r="E75" s="172"/>
      <c r="F75" s="173"/>
      <c r="G75" s="174"/>
      <c r="H75" s="175"/>
      <c r="I75" s="175"/>
      <c r="J75" s="176"/>
      <c r="K75" s="51"/>
      <c r="L75" s="52"/>
      <c r="M75" s="198"/>
      <c r="N75" s="199"/>
      <c r="O75" s="200"/>
      <c r="P75" s="201"/>
    </row>
    <row r="76" spans="1:18" ht="12" x14ac:dyDescent="0.3">
      <c r="A76" s="92"/>
      <c r="B76" s="169"/>
      <c r="C76" s="170"/>
      <c r="D76" s="171">
        <v>22000000</v>
      </c>
      <c r="E76" s="172"/>
      <c r="F76" s="173">
        <f>SUM(D76:E76)</f>
        <v>22000000</v>
      </c>
      <c r="G76" s="174" t="s">
        <v>134</v>
      </c>
      <c r="H76" s="175" t="s">
        <v>135</v>
      </c>
      <c r="I76" s="175" t="s">
        <v>58</v>
      </c>
      <c r="J76" s="176"/>
      <c r="K76" s="51"/>
      <c r="L76" s="52"/>
      <c r="M76" s="141"/>
      <c r="N76" s="142"/>
      <c r="O76" s="143"/>
      <c r="P76" s="144"/>
    </row>
    <row r="77" spans="1:18" ht="12" x14ac:dyDescent="0.3">
      <c r="A77" s="92"/>
      <c r="B77" s="202"/>
      <c r="C77" s="170"/>
      <c r="D77" s="171"/>
      <c r="E77" s="172"/>
      <c r="F77" s="173"/>
      <c r="G77" s="179"/>
      <c r="H77" s="175"/>
      <c r="I77" s="175"/>
      <c r="J77" s="176"/>
      <c r="K77" s="51"/>
      <c r="L77" s="52"/>
      <c r="M77" s="141"/>
      <c r="N77" s="142"/>
      <c r="O77" s="143"/>
      <c r="P77" s="144"/>
    </row>
    <row r="78" spans="1:18" ht="15.95" customHeight="1" x14ac:dyDescent="0.3">
      <c r="A78" s="92"/>
      <c r="B78" s="180" t="s">
        <v>50</v>
      </c>
      <c r="C78" s="181"/>
      <c r="D78" s="182">
        <f>SUM(D75:D77)</f>
        <v>22000000</v>
      </c>
      <c r="E78" s="182">
        <f>SUM(E75:E77)</f>
        <v>0</v>
      </c>
      <c r="F78" s="182">
        <f>SUM(F75:F77)</f>
        <v>22000000</v>
      </c>
      <c r="G78" s="183"/>
      <c r="H78" s="184"/>
      <c r="I78" s="184"/>
      <c r="J78" s="184"/>
      <c r="K78" s="51"/>
      <c r="L78" s="52"/>
      <c r="M78" s="141"/>
      <c r="N78" s="142"/>
      <c r="O78" s="143"/>
      <c r="P78" s="144"/>
    </row>
    <row r="79" spans="1:18" s="203" customFormat="1" ht="15.95" customHeight="1" x14ac:dyDescent="0.3">
      <c r="A79" s="185" t="s">
        <v>136</v>
      </c>
      <c r="B79" s="186"/>
      <c r="C79" s="187"/>
      <c r="D79" s="188">
        <f>D74+D78</f>
        <v>93599460</v>
      </c>
      <c r="E79" s="188">
        <f>E74+E78</f>
        <v>80400</v>
      </c>
      <c r="F79" s="188">
        <f>F74+F78</f>
        <v>93679860</v>
      </c>
      <c r="G79" s="189"/>
      <c r="H79" s="190"/>
      <c r="I79" s="190"/>
      <c r="J79" s="190"/>
      <c r="K79" s="191"/>
      <c r="L79" s="192"/>
      <c r="M79" s="193"/>
      <c r="N79" s="194"/>
      <c r="O79" s="195"/>
      <c r="P79" s="196"/>
      <c r="R79" s="204"/>
    </row>
    <row r="81" spans="11:24" ht="15.95" customHeight="1" x14ac:dyDescent="0.15">
      <c r="K81" s="8" ph="1"/>
      <c r="L81" s="8" ph="1"/>
      <c r="R81" s="9" ph="1"/>
      <c r="S81" s="11" ph="1"/>
      <c r="T81" s="11" ph="1"/>
      <c r="U81" s="11" ph="1"/>
      <c r="V81" s="11" ph="1"/>
      <c r="W81" s="11" ph="1"/>
      <c r="X81" s="11" ph="1"/>
    </row>
    <row r="82" spans="11:24" ht="15.95" customHeight="1" x14ac:dyDescent="0.15">
      <c r="N82" s="10" ph="1"/>
      <c r="O82" s="11" ph="1"/>
      <c r="P82" s="11" ph="1"/>
      <c r="R82" s="9" ph="1"/>
      <c r="S82" s="11" ph="1"/>
      <c r="T82" s="11" ph="1"/>
      <c r="U82" s="11" ph="1"/>
      <c r="V82" s="11" ph="1"/>
      <c r="W82" s="11" ph="1"/>
      <c r="X82" s="11" ph="1"/>
    </row>
    <row r="83" spans="11:24" ht="15.95" customHeight="1" x14ac:dyDescent="0.15">
      <c r="K83" s="8" ph="1"/>
      <c r="L83" s="8" ph="1"/>
      <c r="N83" s="10" ph="1"/>
      <c r="O83" s="11" ph="1"/>
      <c r="P83" s="11" ph="1"/>
    </row>
    <row r="84" spans="11:24" ht="15.95" customHeight="1" x14ac:dyDescent="0.15">
      <c r="K84" s="8" ph="1"/>
      <c r="L84" s="8" ph="1"/>
      <c r="N84" s="10" ph="1"/>
      <c r="O84" s="11" ph="1"/>
      <c r="P84" s="11" ph="1"/>
      <c r="R84" s="9" ph="1"/>
      <c r="S84" s="11" ph="1"/>
      <c r="T84" s="11" ph="1"/>
      <c r="U84" s="11" ph="1"/>
      <c r="V84" s="11" ph="1"/>
      <c r="W84" s="11" ph="1"/>
      <c r="X84" s="11" ph="1"/>
    </row>
    <row r="85" spans="11:24" ht="15.95" customHeight="1" x14ac:dyDescent="0.15">
      <c r="K85" s="8" ph="1"/>
      <c r="L85" s="8" ph="1"/>
      <c r="N85" s="10" ph="1"/>
      <c r="O85" s="11" ph="1"/>
      <c r="P85" s="11" ph="1"/>
      <c r="R85" s="9" ph="1"/>
      <c r="S85" s="11" ph="1"/>
      <c r="T85" s="11" ph="1"/>
      <c r="U85" s="11" ph="1"/>
      <c r="V85" s="11" ph="1"/>
      <c r="W85" s="11" ph="1"/>
      <c r="X85" s="11" ph="1"/>
    </row>
    <row r="86" spans="11:24" ht="15.95" customHeight="1" x14ac:dyDescent="0.15">
      <c r="K86" s="8" ph="1"/>
      <c r="L86" s="8" ph="1"/>
      <c r="N86" s="10" ph="1"/>
      <c r="O86" s="11" ph="1"/>
      <c r="P86" s="11" ph="1"/>
      <c r="R86" s="9" ph="1"/>
      <c r="S86" s="11" ph="1"/>
      <c r="T86" s="11" ph="1"/>
      <c r="U86" s="11" ph="1"/>
      <c r="V86" s="11" ph="1"/>
      <c r="W86" s="11" ph="1"/>
      <c r="X86" s="11" ph="1"/>
    </row>
    <row r="87" spans="11:24" ht="15.95" customHeight="1" x14ac:dyDescent="0.15">
      <c r="K87" s="8" ph="1"/>
      <c r="L87" s="8" ph="1"/>
      <c r="R87" s="9" ph="1"/>
      <c r="S87" s="11" ph="1"/>
      <c r="T87" s="11" ph="1"/>
      <c r="U87" s="11" ph="1"/>
      <c r="V87" s="11" ph="1"/>
      <c r="W87" s="11" ph="1"/>
      <c r="X87" s="11" ph="1"/>
    </row>
    <row r="88" spans="11:24" ht="15.95" customHeight="1" x14ac:dyDescent="0.15">
      <c r="K88" s="8" ph="1"/>
      <c r="L88" s="8" ph="1"/>
      <c r="N88" s="10" ph="1"/>
      <c r="O88" s="11" ph="1"/>
      <c r="P88" s="11" ph="1"/>
    </row>
    <row r="89" spans="11:24" ht="15.95" customHeight="1" x14ac:dyDescent="0.15">
      <c r="R89" s="9" ph="1"/>
      <c r="S89" s="11" ph="1"/>
      <c r="T89" s="11" ph="1"/>
      <c r="U89" s="11" ph="1"/>
      <c r="V89" s="11" ph="1"/>
      <c r="W89" s="11" ph="1"/>
      <c r="X89" s="11" ph="1"/>
    </row>
    <row r="90" spans="11:24" ht="15.95" customHeight="1" x14ac:dyDescent="0.15">
      <c r="K90" s="8" ph="1"/>
      <c r="L90" s="8" ph="1"/>
      <c r="N90" s="10" ph="1"/>
      <c r="O90" s="11" ph="1"/>
      <c r="P90" s="11" ph="1"/>
    </row>
    <row r="91" spans="11:24" ht="15.95" customHeight="1" x14ac:dyDescent="0.15">
      <c r="N91" s="10" ph="1"/>
      <c r="O91" s="11" ph="1"/>
      <c r="P91" s="11" ph="1"/>
      <c r="R91" s="9" ph="1"/>
      <c r="S91" s="11" ph="1"/>
      <c r="T91" s="11" ph="1"/>
      <c r="U91" s="11" ph="1"/>
      <c r="V91" s="11" ph="1"/>
      <c r="W91" s="11" ph="1"/>
      <c r="X91" s="11" ph="1"/>
    </row>
    <row r="92" spans="11:24" ht="15.95" customHeight="1" x14ac:dyDescent="0.15">
      <c r="K92" s="8" ph="1"/>
      <c r="L92" s="8" ph="1"/>
      <c r="N92" s="10" ph="1"/>
      <c r="O92" s="11" ph="1"/>
      <c r="P92" s="11" ph="1"/>
    </row>
    <row r="93" spans="11:24" ht="15.95" customHeight="1" x14ac:dyDescent="0.15">
      <c r="K93" s="8" ph="1"/>
      <c r="L93" s="8" ph="1"/>
      <c r="N93" s="10" ph="1"/>
      <c r="O93" s="11" ph="1"/>
      <c r="P93" s="11" ph="1"/>
    </row>
    <row r="94" spans="11:24" ht="15.95" customHeight="1" x14ac:dyDescent="0.15">
      <c r="K94" s="8" ph="1"/>
      <c r="L94" s="8" ph="1"/>
      <c r="R94" s="9" ph="1"/>
      <c r="S94" s="11" ph="1"/>
      <c r="T94" s="11" ph="1"/>
      <c r="U94" s="11" ph="1"/>
      <c r="V94" s="11" ph="1"/>
      <c r="W94" s="11" ph="1"/>
      <c r="X94" s="11" ph="1"/>
    </row>
    <row r="95" spans="11:24" ht="15.95" customHeight="1" x14ac:dyDescent="0.15">
      <c r="K95" s="8" ph="1"/>
      <c r="L95" s="8" ph="1"/>
    </row>
    <row r="96" spans="11:24" ht="15.95" customHeight="1" x14ac:dyDescent="0.15">
      <c r="N96" s="10" ph="1"/>
      <c r="O96" s="11" ph="1"/>
      <c r="P96" s="11" ph="1"/>
      <c r="R96" s="9" ph="1"/>
      <c r="S96" s="11" ph="1"/>
      <c r="T96" s="11" ph="1"/>
      <c r="U96" s="11" ph="1"/>
      <c r="V96" s="11" ph="1"/>
      <c r="W96" s="11" ph="1"/>
      <c r="X96" s="11" ph="1"/>
    </row>
    <row r="97" spans="11:24" ht="15.95" customHeight="1" x14ac:dyDescent="0.15">
      <c r="R97" s="9" ph="1"/>
      <c r="S97" s="11" ph="1"/>
      <c r="T97" s="11" ph="1"/>
      <c r="U97" s="11" ph="1"/>
      <c r="V97" s="11" ph="1"/>
      <c r="W97" s="11" ph="1"/>
      <c r="X97" s="11" ph="1"/>
    </row>
    <row r="98" spans="11:24" ht="15.95" customHeight="1" x14ac:dyDescent="0.15">
      <c r="K98" s="8" ph="1"/>
      <c r="L98" s="8" ph="1"/>
      <c r="N98" s="10" ph="1"/>
      <c r="O98" s="11" ph="1"/>
      <c r="P98" s="11" ph="1"/>
    </row>
    <row r="99" spans="11:24" ht="15.95" customHeight="1" x14ac:dyDescent="0.15">
      <c r="N99" s="10" ph="1"/>
      <c r="O99" s="11" ph="1"/>
      <c r="P99" s="11" ph="1"/>
      <c r="R99" s="9" ph="1"/>
      <c r="S99" s="11" ph="1"/>
      <c r="T99" s="11" ph="1"/>
      <c r="U99" s="11" ph="1"/>
      <c r="V99" s="11" ph="1"/>
      <c r="W99" s="11" ph="1"/>
      <c r="X99" s="11" ph="1"/>
    </row>
    <row r="100" spans="11:24" ht="15.95" customHeight="1" x14ac:dyDescent="0.15">
      <c r="K100" s="8" ph="1"/>
      <c r="L100" s="8" ph="1"/>
      <c r="N100" s="10" ph="1"/>
      <c r="O100" s="11" ph="1"/>
      <c r="P100" s="11" ph="1"/>
    </row>
    <row r="101" spans="11:24" ht="15.95" customHeight="1" x14ac:dyDescent="0.15">
      <c r="K101" s="8" ph="1"/>
      <c r="L101" s="8" ph="1"/>
      <c r="N101" s="10" ph="1"/>
      <c r="O101" s="11" ph="1"/>
      <c r="P101" s="11" ph="1"/>
      <c r="R101" s="9" ph="1"/>
      <c r="S101" s="11" ph="1"/>
      <c r="T101" s="11" ph="1"/>
      <c r="U101" s="11" ph="1"/>
      <c r="V101" s="11" ph="1"/>
      <c r="W101" s="11" ph="1"/>
      <c r="X101" s="11" ph="1"/>
    </row>
    <row r="102" spans="11:24" ht="15.95" customHeight="1" x14ac:dyDescent="0.15">
      <c r="K102" s="8" ph="1"/>
      <c r="L102" s="8" ph="1"/>
      <c r="N102" s="10" ph="1"/>
      <c r="O102" s="11" ph="1"/>
      <c r="P102" s="11" ph="1"/>
      <c r="R102" s="9" ph="1"/>
      <c r="S102" s="11" ph="1"/>
      <c r="T102" s="11" ph="1"/>
      <c r="U102" s="11" ph="1"/>
      <c r="V102" s="11" ph="1"/>
      <c r="W102" s="11" ph="1"/>
      <c r="X102" s="11" ph="1"/>
    </row>
    <row r="103" spans="11:24" ht="15.95" customHeight="1" x14ac:dyDescent="0.15">
      <c r="K103" s="8" ph="1"/>
      <c r="L103" s="8" ph="1"/>
      <c r="R103" s="9" ph="1"/>
      <c r="S103" s="11" ph="1"/>
      <c r="T103" s="11" ph="1"/>
      <c r="U103" s="11" ph="1"/>
      <c r="V103" s="11" ph="1"/>
      <c r="W103" s="11" ph="1"/>
      <c r="X103" s="11" ph="1"/>
    </row>
    <row r="104" spans="11:24" ht="15.95" customHeight="1" x14ac:dyDescent="0.15">
      <c r="K104" s="8" ph="1"/>
      <c r="L104" s="8" ph="1"/>
      <c r="N104" s="10" ph="1"/>
      <c r="O104" s="11" ph="1"/>
      <c r="P104" s="11" ph="1"/>
    </row>
    <row r="105" spans="11:24" ht="15.95" customHeight="1" x14ac:dyDescent="0.15">
      <c r="N105" s="10" ph="1"/>
      <c r="O105" s="11" ph="1"/>
      <c r="P105" s="11" ph="1"/>
      <c r="R105" s="9" ph="1"/>
      <c r="S105" s="11" ph="1"/>
      <c r="T105" s="11" ph="1"/>
      <c r="U105" s="11" ph="1"/>
      <c r="V105" s="11" ph="1"/>
      <c r="W105" s="11" ph="1"/>
      <c r="X105" s="11" ph="1"/>
    </row>
    <row r="106" spans="11:24" ht="15.95" customHeight="1" x14ac:dyDescent="0.15">
      <c r="K106" s="8" ph="1"/>
      <c r="L106" s="8" ph="1"/>
    </row>
    <row r="107" spans="11:24" ht="15.95" customHeight="1" x14ac:dyDescent="0.15">
      <c r="K107" s="8" ph="1"/>
      <c r="L107" s="8" ph="1"/>
      <c r="N107" s="10" ph="1"/>
      <c r="O107" s="11" ph="1"/>
      <c r="P107" s="11" ph="1"/>
    </row>
    <row r="108" spans="11:24" ht="15.95" customHeight="1" x14ac:dyDescent="0.15">
      <c r="N108" s="10" ph="1"/>
      <c r="O108" s="11" ph="1"/>
      <c r="P108" s="11" ph="1"/>
      <c r="R108" s="9" ph="1"/>
      <c r="S108" s="11" ph="1"/>
      <c r="T108" s="11" ph="1"/>
      <c r="U108" s="11" ph="1"/>
      <c r="V108" s="11" ph="1"/>
      <c r="W108" s="11" ph="1"/>
      <c r="X108" s="11" ph="1"/>
    </row>
    <row r="109" spans="11:24" ht="15.95" customHeight="1" x14ac:dyDescent="0.15">
      <c r="K109" s="8" ph="1"/>
      <c r="L109" s="8" ph="1"/>
      <c r="N109" s="10" ph="1"/>
      <c r="O109" s="11" ph="1"/>
      <c r="P109" s="11" ph="1"/>
    </row>
    <row r="110" spans="11:24" ht="15.95" customHeight="1" x14ac:dyDescent="0.15">
      <c r="K110" s="8" ph="1"/>
      <c r="L110" s="8" ph="1"/>
      <c r="R110" s="9" ph="1"/>
      <c r="S110" s="11" ph="1"/>
      <c r="T110" s="11" ph="1"/>
      <c r="U110" s="11" ph="1"/>
      <c r="V110" s="11" ph="1"/>
      <c r="W110" s="11" ph="1"/>
      <c r="X110" s="11" ph="1"/>
    </row>
    <row r="111" spans="11:24" ht="15.95" customHeight="1" x14ac:dyDescent="0.15">
      <c r="K111" s="8" ph="1"/>
      <c r="L111" s="8" ph="1"/>
      <c r="R111" s="9" ph="1"/>
      <c r="S111" s="11" ph="1"/>
      <c r="T111" s="11" ph="1"/>
      <c r="U111" s="11" ph="1"/>
      <c r="V111" s="11" ph="1"/>
      <c r="W111" s="11" ph="1"/>
      <c r="X111" s="11" ph="1"/>
    </row>
    <row r="112" spans="11:24" ht="15.95" customHeight="1" x14ac:dyDescent="0.15">
      <c r="R112" s="9" ph="1"/>
      <c r="S112" s="11" ph="1"/>
      <c r="T112" s="11" ph="1"/>
      <c r="U112" s="11" ph="1"/>
      <c r="V112" s="11" ph="1"/>
      <c r="W112" s="11" ph="1"/>
      <c r="X112" s="11" ph="1"/>
    </row>
    <row r="113" spans="11:24" ht="15.95" customHeight="1" x14ac:dyDescent="0.15">
      <c r="R113" s="9" ph="1"/>
      <c r="S113" s="11" ph="1"/>
      <c r="T113" s="11" ph="1"/>
      <c r="U113" s="11" ph="1"/>
      <c r="V113" s="11" ph="1"/>
      <c r="W113" s="11" ph="1"/>
      <c r="X113" s="11" ph="1"/>
    </row>
    <row r="114" spans="11:24" ht="15.95" customHeight="1" x14ac:dyDescent="0.15">
      <c r="N114" s="10" ph="1"/>
      <c r="O114" s="11" ph="1"/>
      <c r="P114" s="11" ph="1"/>
      <c r="R114" s="9" ph="1"/>
      <c r="S114" s="11" ph="1"/>
      <c r="T114" s="11" ph="1"/>
      <c r="U114" s="11" ph="1"/>
      <c r="V114" s="11" ph="1"/>
      <c r="W114" s="11" ph="1"/>
      <c r="X114" s="11" ph="1"/>
    </row>
    <row r="115" spans="11:24" ht="15.95" customHeight="1" x14ac:dyDescent="0.15">
      <c r="N115" s="10" ph="1"/>
      <c r="O115" s="11" ph="1"/>
      <c r="P115" s="11" ph="1"/>
      <c r="R115" s="9" ph="1"/>
      <c r="S115" s="11" ph="1"/>
      <c r="T115" s="11" ph="1"/>
      <c r="U115" s="11" ph="1"/>
      <c r="V115" s="11" ph="1"/>
      <c r="W115" s="11" ph="1"/>
      <c r="X115" s="11" ph="1"/>
    </row>
    <row r="116" spans="11:24" ht="15.95" customHeight="1" x14ac:dyDescent="0.15">
      <c r="K116" s="8" ph="1"/>
      <c r="L116" s="8" ph="1"/>
      <c r="R116" s="9" ph="1"/>
      <c r="S116" s="11" ph="1"/>
      <c r="T116" s="11" ph="1"/>
      <c r="U116" s="11" ph="1"/>
      <c r="V116" s="11" ph="1"/>
      <c r="W116" s="11" ph="1"/>
      <c r="X116" s="11" ph="1"/>
    </row>
    <row r="117" spans="11:24" ht="15.95" customHeight="1" x14ac:dyDescent="0.15">
      <c r="K117" s="8" ph="1"/>
      <c r="L117" s="8" ph="1"/>
      <c r="R117" s="9" ph="1"/>
      <c r="S117" s="11" ph="1"/>
      <c r="T117" s="11" ph="1"/>
      <c r="U117" s="11" ph="1"/>
      <c r="V117" s="11" ph="1"/>
      <c r="W117" s="11" ph="1"/>
      <c r="X117" s="11" ph="1"/>
    </row>
    <row r="118" spans="11:24" ht="15.95" customHeight="1" x14ac:dyDescent="0.15">
      <c r="R118" s="9" ph="1"/>
      <c r="S118" s="11" ph="1"/>
      <c r="T118" s="11" ph="1"/>
      <c r="U118" s="11" ph="1"/>
      <c r="V118" s="11" ph="1"/>
      <c r="W118" s="11" ph="1"/>
      <c r="X118" s="11" ph="1"/>
    </row>
    <row r="119" spans="11:24" ht="15.95" customHeight="1" x14ac:dyDescent="0.15">
      <c r="R119" s="9" ph="1"/>
      <c r="S119" s="11" ph="1"/>
      <c r="T119" s="11" ph="1"/>
      <c r="U119" s="11" ph="1"/>
      <c r="V119" s="11" ph="1"/>
      <c r="W119" s="11" ph="1"/>
      <c r="X119" s="11" ph="1"/>
    </row>
    <row r="120" spans="11:24" ht="15.95" customHeight="1" x14ac:dyDescent="0.15">
      <c r="N120" s="10" ph="1"/>
      <c r="O120" s="11" ph="1"/>
      <c r="P120" s="11" ph="1"/>
      <c r="R120" s="9" ph="1"/>
      <c r="S120" s="11" ph="1"/>
      <c r="T120" s="11" ph="1"/>
      <c r="U120" s="11" ph="1"/>
      <c r="V120" s="11" ph="1"/>
      <c r="W120" s="11" ph="1"/>
      <c r="X120" s="11" ph="1"/>
    </row>
    <row r="121" spans="11:24" ht="15.95" customHeight="1" x14ac:dyDescent="0.15">
      <c r="R121" s="9" ph="1"/>
      <c r="S121" s="11" ph="1"/>
      <c r="T121" s="11" ph="1"/>
      <c r="U121" s="11" ph="1"/>
      <c r="V121" s="11" ph="1"/>
      <c r="W121" s="11" ph="1"/>
      <c r="X121" s="11" ph="1"/>
    </row>
    <row r="122" spans="11:24" ht="15.95" customHeight="1" x14ac:dyDescent="0.15">
      <c r="K122" s="8" ph="1"/>
      <c r="L122" s="8" ph="1"/>
      <c r="R122" s="9" ph="1"/>
      <c r="S122" s="11" ph="1"/>
      <c r="T122" s="11" ph="1"/>
      <c r="U122" s="11" ph="1"/>
      <c r="V122" s="11" ph="1"/>
      <c r="W122" s="11" ph="1"/>
      <c r="X122" s="11" ph="1"/>
    </row>
    <row r="123" spans="11:24" ht="15.95" customHeight="1" x14ac:dyDescent="0.15">
      <c r="N123" s="10" ph="1"/>
      <c r="O123" s="11" ph="1"/>
      <c r="P123" s="11" ph="1"/>
      <c r="R123" s="9" ph="1"/>
      <c r="S123" s="11" ph="1"/>
      <c r="T123" s="11" ph="1"/>
      <c r="U123" s="11" ph="1"/>
      <c r="V123" s="11" ph="1"/>
      <c r="W123" s="11" ph="1"/>
      <c r="X123" s="11" ph="1"/>
    </row>
    <row r="124" spans="11:24" ht="15.95" customHeight="1" x14ac:dyDescent="0.15">
      <c r="N124" s="10" ph="1"/>
      <c r="O124" s="11" ph="1"/>
      <c r="P124" s="11" ph="1"/>
      <c r="R124" s="9" ph="1"/>
      <c r="S124" s="11" ph="1"/>
      <c r="T124" s="11" ph="1"/>
      <c r="U124" s="11" ph="1"/>
      <c r="V124" s="11" ph="1"/>
      <c r="W124" s="11" ph="1"/>
      <c r="X124" s="11" ph="1"/>
    </row>
    <row r="125" spans="11:24" ht="15.95" customHeight="1" x14ac:dyDescent="0.15">
      <c r="K125" s="8" ph="1"/>
      <c r="L125" s="8" ph="1"/>
      <c r="R125" s="9" ph="1"/>
      <c r="S125" s="11" ph="1"/>
      <c r="T125" s="11" ph="1"/>
      <c r="U125" s="11" ph="1"/>
      <c r="V125" s="11" ph="1"/>
      <c r="W125" s="11" ph="1"/>
      <c r="X125" s="11" ph="1"/>
    </row>
    <row r="126" spans="11:24" ht="15.95" customHeight="1" x14ac:dyDescent="0.15">
      <c r="K126" s="8" ph="1"/>
      <c r="L126" s="8" ph="1"/>
      <c r="R126" s="9" ph="1"/>
      <c r="S126" s="11" ph="1"/>
      <c r="T126" s="11" ph="1"/>
      <c r="U126" s="11" ph="1"/>
      <c r="V126" s="11" ph="1"/>
      <c r="W126" s="11" ph="1"/>
      <c r="X126" s="11" ph="1"/>
    </row>
    <row r="127" spans="11:24" ht="15.95" customHeight="1" x14ac:dyDescent="0.15">
      <c r="R127" s="9" ph="1"/>
      <c r="S127" s="11" ph="1"/>
      <c r="T127" s="11" ph="1"/>
      <c r="U127" s="11" ph="1"/>
      <c r="V127" s="11" ph="1"/>
      <c r="W127" s="11" ph="1"/>
      <c r="X127" s="11" ph="1"/>
    </row>
    <row r="128" spans="11:24" ht="15.95" customHeight="1" x14ac:dyDescent="0.15">
      <c r="R128" s="9" ph="1"/>
      <c r="S128" s="11" ph="1"/>
      <c r="T128" s="11" ph="1"/>
      <c r="U128" s="11" ph="1"/>
      <c r="V128" s="11" ph="1"/>
      <c r="W128" s="11" ph="1"/>
      <c r="X128" s="11" ph="1"/>
    </row>
    <row r="129" spans="11:24" ht="15.95" customHeight="1" x14ac:dyDescent="0.15">
      <c r="N129" s="10" ph="1"/>
      <c r="O129" s="11" ph="1"/>
      <c r="P129" s="11" ph="1"/>
      <c r="R129" s="9" ph="1"/>
      <c r="S129" s="11" ph="1"/>
      <c r="T129" s="11" ph="1"/>
      <c r="U129" s="11" ph="1"/>
      <c r="V129" s="11" ph="1"/>
      <c r="W129" s="11" ph="1"/>
      <c r="X129" s="11" ph="1"/>
    </row>
    <row r="130" spans="11:24" ht="15.95" customHeight="1" x14ac:dyDescent="0.15">
      <c r="N130" s="10" ph="1"/>
      <c r="O130" s="11" ph="1"/>
      <c r="P130" s="11" ph="1"/>
      <c r="R130" s="9" ph="1"/>
      <c r="S130" s="11" ph="1"/>
      <c r="T130" s="11" ph="1"/>
      <c r="U130" s="11" ph="1"/>
      <c r="V130" s="11" ph="1"/>
      <c r="W130" s="11" ph="1"/>
      <c r="X130" s="11" ph="1"/>
    </row>
    <row r="131" spans="11:24" ht="15.95" customHeight="1" x14ac:dyDescent="0.15">
      <c r="K131" s="8" ph="1"/>
      <c r="L131" s="8" ph="1"/>
      <c r="N131" s="10" ph="1"/>
      <c r="O131" s="11" ph="1"/>
      <c r="P131" s="11" ph="1"/>
      <c r="R131" s="9" ph="1"/>
      <c r="S131" s="11" ph="1"/>
      <c r="T131" s="11" ph="1"/>
      <c r="U131" s="11" ph="1"/>
      <c r="V131" s="11" ph="1"/>
      <c r="W131" s="11" ph="1"/>
      <c r="X131" s="11" ph="1"/>
    </row>
    <row r="132" spans="11:24" ht="15.95" customHeight="1" x14ac:dyDescent="0.15">
      <c r="K132" s="8" ph="1"/>
      <c r="L132" s="8" ph="1"/>
      <c r="R132" s="9" ph="1"/>
      <c r="S132" s="11" ph="1"/>
      <c r="T132" s="11" ph="1"/>
      <c r="U132" s="11" ph="1"/>
      <c r="V132" s="11" ph="1"/>
      <c r="W132" s="11" ph="1"/>
      <c r="X132" s="11" ph="1"/>
    </row>
    <row r="133" spans="11:24" ht="15.95" customHeight="1" x14ac:dyDescent="0.15">
      <c r="K133" s="8" ph="1"/>
      <c r="L133" s="8" ph="1"/>
      <c r="N133" s="10" ph="1"/>
      <c r="O133" s="11" ph="1"/>
      <c r="P133" s="11" ph="1"/>
      <c r="R133" s="9" ph="1"/>
      <c r="S133" s="11" ph="1"/>
      <c r="T133" s="11" ph="1"/>
      <c r="U133" s="11" ph="1"/>
      <c r="V133" s="11" ph="1"/>
      <c r="W133" s="11" ph="1"/>
      <c r="X133" s="11" ph="1"/>
    </row>
    <row r="134" spans="11:24" ht="15.95" customHeight="1" x14ac:dyDescent="0.15">
      <c r="R134" s="9" ph="1"/>
      <c r="S134" s="11" ph="1"/>
      <c r="T134" s="11" ph="1"/>
      <c r="U134" s="11" ph="1"/>
      <c r="V134" s="11" ph="1"/>
      <c r="W134" s="11" ph="1"/>
      <c r="X134" s="11" ph="1"/>
    </row>
    <row r="135" spans="11:24" ht="15.95" customHeight="1" x14ac:dyDescent="0.15">
      <c r="K135" s="8" ph="1"/>
      <c r="L135" s="8" ph="1"/>
      <c r="R135" s="9" ph="1"/>
      <c r="S135" s="11" ph="1"/>
      <c r="T135" s="11" ph="1"/>
      <c r="U135" s="11" ph="1"/>
      <c r="V135" s="11" ph="1"/>
      <c r="W135" s="11" ph="1"/>
      <c r="X135" s="11" ph="1"/>
    </row>
    <row r="136" spans="11:24" ht="15.95" customHeight="1" x14ac:dyDescent="0.15">
      <c r="N136" s="10" ph="1"/>
      <c r="O136" s="11" ph="1"/>
      <c r="P136" s="11" ph="1"/>
      <c r="R136" s="9" ph="1"/>
      <c r="S136" s="11" ph="1"/>
      <c r="T136" s="11" ph="1"/>
      <c r="U136" s="11" ph="1"/>
      <c r="V136" s="11" ph="1"/>
      <c r="W136" s="11" ph="1"/>
      <c r="X136" s="11" ph="1"/>
    </row>
    <row r="137" spans="11:24" ht="15.95" customHeight="1" x14ac:dyDescent="0.15">
      <c r="N137" s="10" ph="1"/>
      <c r="O137" s="11" ph="1"/>
      <c r="P137" s="11" ph="1"/>
      <c r="R137" s="9" ph="1"/>
      <c r="S137" s="11" ph="1"/>
      <c r="T137" s="11" ph="1"/>
      <c r="U137" s="11" ph="1"/>
      <c r="V137" s="11" ph="1"/>
      <c r="W137" s="11" ph="1"/>
      <c r="X137" s="11" ph="1"/>
    </row>
    <row r="138" spans="11:24" ht="15.95" customHeight="1" x14ac:dyDescent="0.15">
      <c r="K138" s="8" ph="1"/>
      <c r="L138" s="8" ph="1"/>
      <c r="N138" s="10" ph="1"/>
      <c r="O138" s="11" ph="1"/>
      <c r="P138" s="11" ph="1"/>
      <c r="R138" s="9" ph="1"/>
      <c r="S138" s="11" ph="1"/>
      <c r="T138" s="11" ph="1"/>
      <c r="U138" s="11" ph="1"/>
      <c r="V138" s="11" ph="1"/>
      <c r="W138" s="11" ph="1"/>
      <c r="X138" s="11" ph="1"/>
    </row>
    <row r="139" spans="11:24" ht="15.95" customHeight="1" x14ac:dyDescent="0.15">
      <c r="K139" s="8" ph="1"/>
      <c r="L139" s="8" ph="1"/>
      <c r="N139" s="10" ph="1"/>
      <c r="O139" s="11" ph="1"/>
      <c r="P139" s="11" ph="1"/>
      <c r="R139" s="9" ph="1"/>
      <c r="S139" s="11" ph="1"/>
      <c r="T139" s="11" ph="1"/>
      <c r="U139" s="11" ph="1"/>
      <c r="V139" s="11" ph="1"/>
      <c r="W139" s="11" ph="1"/>
      <c r="X139" s="11" ph="1"/>
    </row>
    <row r="140" spans="11:24" ht="15.95" customHeight="1" x14ac:dyDescent="0.15">
      <c r="K140" s="8" ph="1"/>
      <c r="L140" s="8" ph="1"/>
      <c r="N140" s="10" ph="1"/>
      <c r="O140" s="11" ph="1"/>
      <c r="P140" s="11" ph="1"/>
      <c r="R140" s="9" ph="1"/>
      <c r="S140" s="11" ph="1"/>
      <c r="T140" s="11" ph="1"/>
      <c r="U140" s="11" ph="1"/>
      <c r="V140" s="11" ph="1"/>
      <c r="W140" s="11" ph="1"/>
      <c r="X140" s="11" ph="1"/>
    </row>
    <row r="141" spans="11:24" ht="15.95" customHeight="1" x14ac:dyDescent="0.15">
      <c r="K141" s="8" ph="1"/>
      <c r="L141" s="8" ph="1"/>
      <c r="N141" s="10" ph="1"/>
      <c r="O141" s="11" ph="1"/>
      <c r="P141" s="11" ph="1"/>
      <c r="R141" s="9" ph="1"/>
      <c r="S141" s="11" ph="1"/>
      <c r="T141" s="11" ph="1"/>
      <c r="U141" s="11" ph="1"/>
      <c r="V141" s="11" ph="1"/>
      <c r="W141" s="11" ph="1"/>
      <c r="X141" s="11" ph="1"/>
    </row>
    <row r="142" spans="11:24" ht="15.95" customHeight="1" x14ac:dyDescent="0.15">
      <c r="N142" s="10" ph="1"/>
      <c r="O142" s="11" ph="1"/>
      <c r="P142" s="11" ph="1"/>
      <c r="R142" s="9" ph="1"/>
      <c r="S142" s="11" ph="1"/>
      <c r="T142" s="11" ph="1"/>
      <c r="U142" s="11" ph="1"/>
      <c r="V142" s="11" ph="1"/>
      <c r="W142" s="11" ph="1"/>
      <c r="X142" s="11" ph="1"/>
    </row>
    <row r="143" spans="11:24" ht="15.95" customHeight="1" x14ac:dyDescent="0.15">
      <c r="R143" s="9" ph="1"/>
      <c r="S143" s="11" ph="1"/>
      <c r="T143" s="11" ph="1"/>
      <c r="U143" s="11" ph="1"/>
      <c r="V143" s="11" ph="1"/>
      <c r="W143" s="11" ph="1"/>
      <c r="X143" s="11" ph="1"/>
    </row>
    <row r="144" spans="11:24" ht="15.95" customHeight="1" x14ac:dyDescent="0.15">
      <c r="R144" s="9" ph="1"/>
      <c r="S144" s="11" ph="1"/>
      <c r="T144" s="11" ph="1"/>
      <c r="U144" s="11" ph="1"/>
      <c r="V144" s="11" ph="1"/>
      <c r="W144" s="11" ph="1"/>
      <c r="X144" s="11" ph="1"/>
    </row>
    <row r="145" spans="11:24" ht="15.95" customHeight="1" x14ac:dyDescent="0.15">
      <c r="N145" s="10" ph="1"/>
      <c r="O145" s="11" ph="1"/>
      <c r="P145" s="11" ph="1"/>
      <c r="R145" s="9" ph="1"/>
      <c r="S145" s="11" ph="1"/>
      <c r="T145" s="11" ph="1"/>
      <c r="U145" s="11" ph="1"/>
      <c r="V145" s="11" ph="1"/>
      <c r="W145" s="11" ph="1"/>
      <c r="X145" s="11" ph="1"/>
    </row>
    <row r="146" spans="11:24" ht="15.95" customHeight="1" x14ac:dyDescent="0.15">
      <c r="K146" s="8" ph="1"/>
      <c r="L146" s="8" ph="1"/>
      <c r="N146" s="10" ph="1"/>
      <c r="O146" s="11" ph="1"/>
      <c r="P146" s="11" ph="1"/>
      <c r="R146" s="9" ph="1"/>
      <c r="S146" s="11" ph="1"/>
      <c r="T146" s="11" ph="1"/>
      <c r="U146" s="11" ph="1"/>
      <c r="V146" s="11" ph="1"/>
      <c r="W146" s="11" ph="1"/>
      <c r="X146" s="11" ph="1"/>
    </row>
    <row r="147" spans="11:24" ht="15.95" customHeight="1" x14ac:dyDescent="0.15">
      <c r="K147" s="8" ph="1"/>
      <c r="L147" s="8" ph="1"/>
      <c r="N147" s="10" ph="1"/>
      <c r="O147" s="11" ph="1"/>
      <c r="P147" s="11" ph="1"/>
      <c r="R147" s="9" ph="1"/>
      <c r="S147" s="11" ph="1"/>
      <c r="T147" s="11" ph="1"/>
      <c r="U147" s="11" ph="1"/>
      <c r="V147" s="11" ph="1"/>
      <c r="W147" s="11" ph="1"/>
      <c r="X147" s="11" ph="1"/>
    </row>
    <row r="148" spans="11:24" ht="15.95" customHeight="1" x14ac:dyDescent="0.15">
      <c r="K148" s="8" ph="1"/>
      <c r="L148" s="8" ph="1"/>
      <c r="N148" s="10" ph="1"/>
      <c r="O148" s="11" ph="1"/>
      <c r="P148" s="11" ph="1"/>
      <c r="R148" s="9" ph="1"/>
      <c r="S148" s="11" ph="1"/>
      <c r="T148" s="11" ph="1"/>
      <c r="U148" s="11" ph="1"/>
      <c r="V148" s="11" ph="1"/>
      <c r="W148" s="11" ph="1"/>
      <c r="X148" s="11" ph="1"/>
    </row>
    <row r="149" spans="11:24" ht="15.95" customHeight="1" x14ac:dyDescent="0.15">
      <c r="K149" s="8" ph="1"/>
      <c r="L149" s="8" ph="1"/>
      <c r="N149" s="10" ph="1"/>
      <c r="O149" s="11" ph="1"/>
      <c r="P149" s="11" ph="1"/>
      <c r="R149" s="9" ph="1"/>
      <c r="S149" s="11" ph="1"/>
      <c r="T149" s="11" ph="1"/>
      <c r="U149" s="11" ph="1"/>
      <c r="V149" s="11" ph="1"/>
      <c r="W149" s="11" ph="1"/>
      <c r="X149" s="11" ph="1"/>
    </row>
    <row r="150" spans="11:24" ht="15.95" customHeight="1" x14ac:dyDescent="0.15">
      <c r="K150" s="8" ph="1"/>
      <c r="L150" s="8" ph="1"/>
      <c r="N150" s="10" ph="1"/>
      <c r="O150" s="11" ph="1"/>
      <c r="P150" s="11" ph="1"/>
      <c r="R150" s="9" ph="1"/>
      <c r="S150" s="11" ph="1"/>
      <c r="T150" s="11" ph="1"/>
      <c r="U150" s="11" ph="1"/>
      <c r="V150" s="11" ph="1"/>
      <c r="W150" s="11" ph="1"/>
      <c r="X150" s="11" ph="1"/>
    </row>
    <row r="151" spans="11:24" ht="15.95" customHeight="1" x14ac:dyDescent="0.15">
      <c r="K151" s="8" ph="1"/>
      <c r="L151" s="8" ph="1"/>
      <c r="N151" s="10" ph="1"/>
      <c r="O151" s="11" ph="1"/>
      <c r="P151" s="11" ph="1"/>
      <c r="R151" s="9" ph="1"/>
      <c r="S151" s="11" ph="1"/>
      <c r="T151" s="11" ph="1"/>
      <c r="U151" s="11" ph="1"/>
      <c r="V151" s="11" ph="1"/>
      <c r="W151" s="11" ph="1"/>
      <c r="X151" s="11" ph="1"/>
    </row>
    <row r="152" spans="11:24" ht="15.95" customHeight="1" x14ac:dyDescent="0.15">
      <c r="N152" s="10" ph="1"/>
      <c r="O152" s="11" ph="1"/>
      <c r="P152" s="11" ph="1"/>
      <c r="R152" s="9" ph="1"/>
      <c r="S152" s="11" ph="1"/>
      <c r="T152" s="11" ph="1"/>
      <c r="U152" s="11" ph="1"/>
      <c r="V152" s="11" ph="1"/>
      <c r="W152" s="11" ph="1"/>
      <c r="X152" s="11" ph="1"/>
    </row>
    <row r="153" spans="11:24" ht="15.95" customHeight="1" x14ac:dyDescent="0.15">
      <c r="K153" s="8" ph="1"/>
      <c r="L153" s="8" ph="1"/>
      <c r="N153" s="10" ph="1"/>
      <c r="O153" s="11" ph="1"/>
      <c r="P153" s="11" ph="1"/>
      <c r="R153" s="9" ph="1"/>
      <c r="S153" s="11" ph="1"/>
      <c r="T153" s="11" ph="1"/>
      <c r="U153" s="11" ph="1"/>
      <c r="V153" s="11" ph="1"/>
      <c r="W153" s="11" ph="1"/>
      <c r="X153" s="11" ph="1"/>
    </row>
    <row r="154" spans="11:24" ht="15.95" customHeight="1" x14ac:dyDescent="0.15">
      <c r="K154" s="8" ph="1"/>
      <c r="L154" s="8" ph="1"/>
      <c r="N154" s="10" ph="1"/>
      <c r="O154" s="11" ph="1"/>
      <c r="P154" s="11" ph="1"/>
      <c r="R154" s="9" ph="1"/>
      <c r="S154" s="11" ph="1"/>
      <c r="T154" s="11" ph="1"/>
      <c r="U154" s="11" ph="1"/>
      <c r="V154" s="11" ph="1"/>
      <c r="W154" s="11" ph="1"/>
      <c r="X154" s="11" ph="1"/>
    </row>
    <row r="155" spans="11:24" ht="15.95" customHeight="1" x14ac:dyDescent="0.15">
      <c r="K155" s="8" ph="1"/>
      <c r="L155" s="8" ph="1"/>
      <c r="N155" s="10" ph="1"/>
      <c r="O155" s="11" ph="1"/>
      <c r="P155" s="11" ph="1"/>
      <c r="R155" s="9" ph="1"/>
      <c r="S155" s="11" ph="1"/>
      <c r="T155" s="11" ph="1"/>
      <c r="U155" s="11" ph="1"/>
      <c r="V155" s="11" ph="1"/>
      <c r="W155" s="11" ph="1"/>
      <c r="X155" s="11" ph="1"/>
    </row>
    <row r="156" spans="11:24" ht="15.95" customHeight="1" x14ac:dyDescent="0.15">
      <c r="N156" s="10" ph="1"/>
      <c r="O156" s="11" ph="1"/>
      <c r="P156" s="11" ph="1"/>
      <c r="R156" s="9" ph="1"/>
      <c r="S156" s="11" ph="1"/>
      <c r="T156" s="11" ph="1"/>
      <c r="U156" s="11" ph="1"/>
      <c r="V156" s="11" ph="1"/>
      <c r="W156" s="11" ph="1"/>
      <c r="X156" s="11" ph="1"/>
    </row>
    <row r="157" spans="11:24" ht="15.95" customHeight="1" x14ac:dyDescent="0.15">
      <c r="K157" s="8" ph="1"/>
      <c r="L157" s="8" ph="1"/>
      <c r="N157" s="10" ph="1"/>
      <c r="O157" s="11" ph="1"/>
      <c r="P157" s="11" ph="1"/>
      <c r="R157" s="9" ph="1"/>
      <c r="S157" s="11" ph="1"/>
      <c r="T157" s="11" ph="1"/>
      <c r="U157" s="11" ph="1"/>
      <c r="V157" s="11" ph="1"/>
      <c r="W157" s="11" ph="1"/>
      <c r="X157" s="11" ph="1"/>
    </row>
    <row r="158" spans="11:24" ht="15.95" customHeight="1" x14ac:dyDescent="0.15">
      <c r="N158" s="10" ph="1"/>
      <c r="O158" s="11" ph="1"/>
      <c r="P158" s="11" ph="1"/>
      <c r="R158" s="9" ph="1"/>
      <c r="S158" s="11" ph="1"/>
      <c r="T158" s="11" ph="1"/>
      <c r="U158" s="11" ph="1"/>
      <c r="V158" s="11" ph="1"/>
      <c r="W158" s="11" ph="1"/>
      <c r="X158" s="11" ph="1"/>
    </row>
    <row r="159" spans="11:24" ht="15.95" customHeight="1" x14ac:dyDescent="0.15">
      <c r="K159" s="8" ph="1"/>
      <c r="L159" s="8" ph="1"/>
      <c r="N159" s="10" ph="1"/>
      <c r="O159" s="11" ph="1"/>
      <c r="P159" s="11" ph="1"/>
      <c r="R159" s="9" ph="1"/>
      <c r="S159" s="11" ph="1"/>
      <c r="T159" s="11" ph="1"/>
      <c r="U159" s="11" ph="1"/>
      <c r="V159" s="11" ph="1"/>
      <c r="W159" s="11" ph="1"/>
      <c r="X159" s="11" ph="1"/>
    </row>
    <row r="160" spans="11:24" ht="15.95" customHeight="1" x14ac:dyDescent="0.15">
      <c r="N160" s="10" ph="1"/>
      <c r="O160" s="11" ph="1"/>
      <c r="P160" s="11" ph="1"/>
      <c r="R160" s="9" ph="1"/>
      <c r="S160" s="11" ph="1"/>
      <c r="T160" s="11" ph="1"/>
      <c r="U160" s="11" ph="1"/>
      <c r="V160" s="11" ph="1"/>
      <c r="W160" s="11" ph="1"/>
      <c r="X160" s="11" ph="1"/>
    </row>
    <row r="161" spans="11:24" ht="15.95" customHeight="1" x14ac:dyDescent="0.15">
      <c r="K161" s="8" ph="1"/>
      <c r="L161" s="8" ph="1"/>
      <c r="N161" s="10" ph="1"/>
      <c r="O161" s="11" ph="1"/>
      <c r="P161" s="11" ph="1"/>
      <c r="R161" s="9" ph="1"/>
      <c r="S161" s="11" ph="1"/>
      <c r="T161" s="11" ph="1"/>
      <c r="U161" s="11" ph="1"/>
      <c r="V161" s="11" ph="1"/>
      <c r="W161" s="11" ph="1"/>
      <c r="X161" s="11" ph="1"/>
    </row>
    <row r="162" spans="11:24" ht="15.95" customHeight="1" x14ac:dyDescent="0.15">
      <c r="N162" s="10" ph="1"/>
      <c r="O162" s="11" ph="1"/>
      <c r="P162" s="11" ph="1"/>
      <c r="R162" s="9" ph="1"/>
      <c r="S162" s="11" ph="1"/>
      <c r="T162" s="11" ph="1"/>
      <c r="U162" s="11" ph="1"/>
      <c r="V162" s="11" ph="1"/>
      <c r="W162" s="11" ph="1"/>
      <c r="X162" s="11" ph="1"/>
    </row>
    <row r="163" spans="11:24" ht="15.95" customHeight="1" x14ac:dyDescent="0.15">
      <c r="K163" s="8" ph="1"/>
      <c r="L163" s="8" ph="1"/>
      <c r="N163" s="10" ph="1"/>
      <c r="O163" s="11" ph="1"/>
      <c r="P163" s="11" ph="1"/>
      <c r="R163" s="9" ph="1"/>
      <c r="S163" s="11" ph="1"/>
      <c r="T163" s="11" ph="1"/>
      <c r="U163" s="11" ph="1"/>
      <c r="V163" s="11" ph="1"/>
      <c r="W163" s="11" ph="1"/>
      <c r="X163" s="11" ph="1"/>
    </row>
    <row r="164" spans="11:24" ht="15.95" customHeight="1" x14ac:dyDescent="0.15">
      <c r="K164" s="8" ph="1"/>
      <c r="L164" s="8" ph="1"/>
      <c r="N164" s="10" ph="1"/>
      <c r="O164" s="11" ph="1"/>
      <c r="P164" s="11" ph="1"/>
      <c r="R164" s="9" ph="1"/>
      <c r="S164" s="11" ph="1"/>
      <c r="T164" s="11" ph="1"/>
      <c r="U164" s="11" ph="1"/>
      <c r="V164" s="11" ph="1"/>
      <c r="W164" s="11" ph="1"/>
      <c r="X164" s="11" ph="1"/>
    </row>
    <row r="165" spans="11:24" ht="15.95" customHeight="1" x14ac:dyDescent="0.15">
      <c r="N165" s="10" ph="1"/>
      <c r="O165" s="11" ph="1"/>
      <c r="P165" s="11" ph="1"/>
      <c r="R165" s="9" ph="1"/>
      <c r="S165" s="11" ph="1"/>
      <c r="T165" s="11" ph="1"/>
      <c r="U165" s="11" ph="1"/>
      <c r="V165" s="11" ph="1"/>
      <c r="W165" s="11" ph="1"/>
      <c r="X165" s="11" ph="1"/>
    </row>
    <row r="166" spans="11:24" ht="15.95" customHeight="1" x14ac:dyDescent="0.15">
      <c r="K166" s="8" ph="1"/>
      <c r="L166" s="8" ph="1"/>
      <c r="N166" s="10" ph="1"/>
      <c r="O166" s="11" ph="1"/>
      <c r="P166" s="11" ph="1"/>
      <c r="R166" s="9" ph="1"/>
      <c r="S166" s="11" ph="1"/>
      <c r="T166" s="11" ph="1"/>
      <c r="U166" s="11" ph="1"/>
      <c r="V166" s="11" ph="1"/>
      <c r="W166" s="11" ph="1"/>
      <c r="X166" s="11" ph="1"/>
    </row>
    <row r="167" spans="11:24" ht="15.95" customHeight="1" x14ac:dyDescent="0.15">
      <c r="K167" s="8" ph="1"/>
      <c r="L167" s="8" ph="1"/>
      <c r="N167" s="10" ph="1"/>
      <c r="O167" s="11" ph="1"/>
      <c r="P167" s="11" ph="1"/>
      <c r="R167" s="9" ph="1"/>
      <c r="S167" s="11" ph="1"/>
      <c r="T167" s="11" ph="1"/>
      <c r="U167" s="11" ph="1"/>
      <c r="V167" s="11" ph="1"/>
      <c r="W167" s="11" ph="1"/>
      <c r="X167" s="11" ph="1"/>
    </row>
    <row r="168" spans="11:24" ht="15.95" customHeight="1" x14ac:dyDescent="0.15">
      <c r="N168" s="10" ph="1"/>
      <c r="O168" s="11" ph="1"/>
      <c r="P168" s="11" ph="1"/>
      <c r="R168" s="9" ph="1"/>
      <c r="S168" s="11" ph="1"/>
      <c r="T168" s="11" ph="1"/>
      <c r="U168" s="11" ph="1"/>
      <c r="V168" s="11" ph="1"/>
      <c r="W168" s="11" ph="1"/>
      <c r="X168" s="11" ph="1"/>
    </row>
    <row r="169" spans="11:24" ht="15.95" customHeight="1" x14ac:dyDescent="0.15">
      <c r="N169" s="10" ph="1"/>
      <c r="O169" s="11" ph="1"/>
      <c r="P169" s="11" ph="1"/>
      <c r="R169" s="9" ph="1"/>
      <c r="S169" s="11" ph="1"/>
      <c r="T169" s="11" ph="1"/>
      <c r="U169" s="11" ph="1"/>
      <c r="V169" s="11" ph="1"/>
      <c r="W169" s="11" ph="1"/>
      <c r="X169" s="11" ph="1"/>
    </row>
    <row r="170" spans="11:24" ht="15.95" customHeight="1" x14ac:dyDescent="0.15">
      <c r="K170" s="8" ph="1"/>
      <c r="L170" s="8" ph="1"/>
      <c r="N170" s="10" ph="1"/>
      <c r="O170" s="11" ph="1"/>
      <c r="P170" s="11" ph="1"/>
      <c r="R170" s="9" ph="1"/>
      <c r="S170" s="11" ph="1"/>
      <c r="T170" s="11" ph="1"/>
      <c r="U170" s="11" ph="1"/>
      <c r="V170" s="11" ph="1"/>
      <c r="W170" s="11" ph="1"/>
      <c r="X170" s="11" ph="1"/>
    </row>
    <row r="171" spans="11:24" ht="15.95" customHeight="1" x14ac:dyDescent="0.15">
      <c r="N171" s="10" ph="1"/>
      <c r="O171" s="11" ph="1"/>
      <c r="P171" s="11" ph="1"/>
      <c r="R171" s="9" ph="1"/>
      <c r="S171" s="11" ph="1"/>
      <c r="T171" s="11" ph="1"/>
      <c r="U171" s="11" ph="1"/>
      <c r="V171" s="11" ph="1"/>
      <c r="W171" s="11" ph="1"/>
      <c r="X171" s="11" ph="1"/>
    </row>
    <row r="172" spans="11:24" ht="15.95" customHeight="1" x14ac:dyDescent="0.15">
      <c r="K172" s="8" ph="1"/>
      <c r="L172" s="8" ph="1"/>
      <c r="N172" s="10" ph="1"/>
      <c r="O172" s="11" ph="1"/>
      <c r="P172" s="11" ph="1"/>
      <c r="R172" s="9" ph="1"/>
      <c r="S172" s="11" ph="1"/>
      <c r="T172" s="11" ph="1"/>
      <c r="U172" s="11" ph="1"/>
      <c r="V172" s="11" ph="1"/>
      <c r="W172" s="11" ph="1"/>
      <c r="X172" s="11" ph="1"/>
    </row>
    <row r="173" spans="11:24" ht="15.95" customHeight="1" x14ac:dyDescent="0.15">
      <c r="K173" s="8" ph="1"/>
      <c r="L173" s="8" ph="1"/>
      <c r="N173" s="10" ph="1"/>
      <c r="O173" s="11" ph="1"/>
      <c r="P173" s="11" ph="1"/>
      <c r="R173" s="9" ph="1"/>
      <c r="S173" s="11" ph="1"/>
      <c r="T173" s="11" ph="1"/>
      <c r="U173" s="11" ph="1"/>
      <c r="V173" s="11" ph="1"/>
      <c r="W173" s="11" ph="1"/>
      <c r="X173" s="11" ph="1"/>
    </row>
    <row r="174" spans="11:24" ht="15.95" customHeight="1" x14ac:dyDescent="0.15">
      <c r="N174" s="10" ph="1"/>
      <c r="O174" s="11" ph="1"/>
      <c r="P174" s="11" ph="1"/>
      <c r="R174" s="9" ph="1"/>
      <c r="S174" s="11" ph="1"/>
      <c r="T174" s="11" ph="1"/>
      <c r="U174" s="11" ph="1"/>
      <c r="V174" s="11" ph="1"/>
      <c r="W174" s="11" ph="1"/>
      <c r="X174" s="11" ph="1"/>
    </row>
    <row r="175" spans="11:24" ht="15.95" customHeight="1" x14ac:dyDescent="0.15">
      <c r="K175" s="8" ph="1"/>
      <c r="L175" s="8" ph="1"/>
      <c r="N175" s="10" ph="1"/>
      <c r="O175" s="11" ph="1"/>
      <c r="P175" s="11" ph="1"/>
      <c r="R175" s="9" ph="1"/>
      <c r="S175" s="11" ph="1"/>
      <c r="T175" s="11" ph="1"/>
      <c r="U175" s="11" ph="1"/>
      <c r="V175" s="11" ph="1"/>
      <c r="W175" s="11" ph="1"/>
      <c r="X175" s="11" ph="1"/>
    </row>
    <row r="176" spans="11:24" ht="15.95" customHeight="1" x14ac:dyDescent="0.15">
      <c r="K176" s="8" ph="1"/>
      <c r="L176" s="8" ph="1"/>
      <c r="N176" s="10" ph="1"/>
      <c r="O176" s="11" ph="1"/>
      <c r="P176" s="11" ph="1"/>
      <c r="R176" s="9" ph="1"/>
      <c r="S176" s="11" ph="1"/>
      <c r="T176" s="11" ph="1"/>
      <c r="U176" s="11" ph="1"/>
      <c r="V176" s="11" ph="1"/>
      <c r="W176" s="11" ph="1"/>
      <c r="X176" s="11" ph="1"/>
    </row>
    <row r="177" spans="11:24" ht="15.95" customHeight="1" x14ac:dyDescent="0.15">
      <c r="N177" s="10" ph="1"/>
      <c r="O177" s="11" ph="1"/>
      <c r="P177" s="11" ph="1"/>
      <c r="R177" s="9" ph="1"/>
      <c r="S177" s="11" ph="1"/>
      <c r="T177" s="11" ph="1"/>
      <c r="U177" s="11" ph="1"/>
      <c r="V177" s="11" ph="1"/>
      <c r="W177" s="11" ph="1"/>
      <c r="X177" s="11" ph="1"/>
    </row>
    <row r="178" spans="11:24" ht="15.95" customHeight="1" x14ac:dyDescent="0.15">
      <c r="N178" s="10" ph="1"/>
      <c r="O178" s="11" ph="1"/>
      <c r="P178" s="11" ph="1"/>
      <c r="R178" s="9" ph="1"/>
      <c r="S178" s="11" ph="1"/>
      <c r="T178" s="11" ph="1"/>
      <c r="U178" s="11" ph="1"/>
      <c r="V178" s="11" ph="1"/>
      <c r="W178" s="11" ph="1"/>
      <c r="X178" s="11" ph="1"/>
    </row>
    <row r="179" spans="11:24" ht="15.95" customHeight="1" x14ac:dyDescent="0.15">
      <c r="K179" s="8" ph="1"/>
      <c r="L179" s="8" ph="1"/>
      <c r="N179" s="10" ph="1"/>
      <c r="O179" s="11" ph="1"/>
      <c r="P179" s="11" ph="1"/>
      <c r="R179" s="9" ph="1"/>
      <c r="S179" s="11" ph="1"/>
      <c r="T179" s="11" ph="1"/>
      <c r="U179" s="11" ph="1"/>
      <c r="V179" s="11" ph="1"/>
      <c r="W179" s="11" ph="1"/>
      <c r="X179" s="11" ph="1"/>
    </row>
    <row r="180" spans="11:24" ht="15.95" customHeight="1" x14ac:dyDescent="0.15">
      <c r="N180" s="10" ph="1"/>
      <c r="O180" s="11" ph="1"/>
      <c r="P180" s="11" ph="1"/>
      <c r="R180" s="9" ph="1"/>
      <c r="S180" s="11" ph="1"/>
      <c r="T180" s="11" ph="1"/>
      <c r="U180" s="11" ph="1"/>
      <c r="V180" s="11" ph="1"/>
      <c r="W180" s="11" ph="1"/>
      <c r="X180" s="11" ph="1"/>
    </row>
    <row r="181" spans="11:24" ht="15.95" customHeight="1" x14ac:dyDescent="0.15">
      <c r="K181" s="8" ph="1"/>
      <c r="L181" s="8" ph="1"/>
      <c r="N181" s="10" ph="1"/>
      <c r="O181" s="11" ph="1"/>
      <c r="P181" s="11" ph="1"/>
      <c r="R181" s="9" ph="1"/>
      <c r="S181" s="11" ph="1"/>
      <c r="T181" s="11" ph="1"/>
      <c r="U181" s="11" ph="1"/>
      <c r="V181" s="11" ph="1"/>
      <c r="W181" s="11" ph="1"/>
      <c r="X181" s="11" ph="1"/>
    </row>
    <row r="182" spans="11:24" ht="15.95" customHeight="1" x14ac:dyDescent="0.15">
      <c r="K182" s="8" ph="1"/>
      <c r="L182" s="8" ph="1"/>
      <c r="N182" s="10" ph="1"/>
      <c r="O182" s="11" ph="1"/>
      <c r="P182" s="11" ph="1"/>
      <c r="R182" s="9" ph="1"/>
      <c r="S182" s="11" ph="1"/>
      <c r="T182" s="11" ph="1"/>
      <c r="U182" s="11" ph="1"/>
      <c r="V182" s="11" ph="1"/>
      <c r="W182" s="11" ph="1"/>
      <c r="X182" s="11" ph="1"/>
    </row>
    <row r="183" spans="11:24" ht="15.95" customHeight="1" x14ac:dyDescent="0.15">
      <c r="K183" s="8" ph="1"/>
      <c r="L183" s="8" ph="1"/>
      <c r="N183" s="10" ph="1"/>
      <c r="O183" s="11" ph="1"/>
      <c r="P183" s="11" ph="1"/>
      <c r="R183" s="9" ph="1"/>
      <c r="S183" s="11" ph="1"/>
      <c r="T183" s="11" ph="1"/>
      <c r="U183" s="11" ph="1"/>
      <c r="V183" s="11" ph="1"/>
      <c r="W183" s="11" ph="1"/>
      <c r="X183" s="11" ph="1"/>
    </row>
    <row r="184" spans="11:24" ht="15.95" customHeight="1" x14ac:dyDescent="0.15">
      <c r="K184" s="8" ph="1"/>
      <c r="L184" s="8" ph="1"/>
      <c r="N184" s="10" ph="1"/>
      <c r="O184" s="11" ph="1"/>
      <c r="P184" s="11" ph="1"/>
      <c r="R184" s="9" ph="1"/>
      <c r="S184" s="11" ph="1"/>
      <c r="T184" s="11" ph="1"/>
      <c r="U184" s="11" ph="1"/>
      <c r="V184" s="11" ph="1"/>
      <c r="W184" s="11" ph="1"/>
      <c r="X184" s="11" ph="1"/>
    </row>
    <row r="185" spans="11:24" ht="15.95" customHeight="1" x14ac:dyDescent="0.15">
      <c r="K185" s="8" ph="1"/>
      <c r="L185" s="8" ph="1"/>
      <c r="N185" s="10" ph="1"/>
      <c r="O185" s="11" ph="1"/>
      <c r="P185" s="11" ph="1"/>
      <c r="R185" s="9" ph="1"/>
      <c r="S185" s="11" ph="1"/>
      <c r="T185" s="11" ph="1"/>
      <c r="U185" s="11" ph="1"/>
      <c r="V185" s="11" ph="1"/>
      <c r="W185" s="11" ph="1"/>
      <c r="X185" s="11" ph="1"/>
    </row>
    <row r="186" spans="11:24" ht="15.95" customHeight="1" x14ac:dyDescent="0.15">
      <c r="K186" s="8" ph="1"/>
      <c r="L186" s="8" ph="1"/>
      <c r="N186" s="10" ph="1"/>
      <c r="O186" s="11" ph="1"/>
      <c r="P186" s="11" ph="1"/>
      <c r="R186" s="9" ph="1"/>
      <c r="S186" s="11" ph="1"/>
      <c r="T186" s="11" ph="1"/>
      <c r="U186" s="11" ph="1"/>
      <c r="V186" s="11" ph="1"/>
      <c r="W186" s="11" ph="1"/>
      <c r="X186" s="11" ph="1"/>
    </row>
    <row r="187" spans="11:24" ht="15.95" customHeight="1" x14ac:dyDescent="0.15">
      <c r="K187" s="8" ph="1"/>
      <c r="L187" s="8" ph="1"/>
      <c r="N187" s="10" ph="1"/>
      <c r="O187" s="11" ph="1"/>
      <c r="P187" s="11" ph="1"/>
      <c r="R187" s="9" ph="1"/>
      <c r="S187" s="11" ph="1"/>
      <c r="T187" s="11" ph="1"/>
      <c r="U187" s="11" ph="1"/>
      <c r="V187" s="11" ph="1"/>
      <c r="W187" s="11" ph="1"/>
      <c r="X187" s="11" ph="1"/>
    </row>
    <row r="188" spans="11:24" ht="15.95" customHeight="1" x14ac:dyDescent="0.15">
      <c r="K188" s="8" ph="1"/>
      <c r="L188" s="8" ph="1"/>
      <c r="N188" s="10" ph="1"/>
      <c r="O188" s="11" ph="1"/>
      <c r="P188" s="11" ph="1"/>
      <c r="R188" s="9" ph="1"/>
      <c r="S188" s="11" ph="1"/>
      <c r="T188" s="11" ph="1"/>
      <c r="U188" s="11" ph="1"/>
      <c r="V188" s="11" ph="1"/>
      <c r="W188" s="11" ph="1"/>
      <c r="X188" s="11" ph="1"/>
    </row>
    <row r="189" spans="11:24" ht="15.95" customHeight="1" x14ac:dyDescent="0.15">
      <c r="K189" s="8" ph="1"/>
      <c r="L189" s="8" ph="1"/>
      <c r="N189" s="10" ph="1"/>
      <c r="O189" s="11" ph="1"/>
      <c r="P189" s="11" ph="1"/>
      <c r="R189" s="9" ph="1"/>
      <c r="S189" s="11" ph="1"/>
      <c r="T189" s="11" ph="1"/>
      <c r="U189" s="11" ph="1"/>
      <c r="V189" s="11" ph="1"/>
      <c r="W189" s="11" ph="1"/>
      <c r="X189" s="11" ph="1"/>
    </row>
    <row r="190" spans="11:24" ht="15.95" customHeight="1" x14ac:dyDescent="0.15">
      <c r="K190" s="8" ph="1"/>
      <c r="L190" s="8" ph="1"/>
      <c r="N190" s="10" ph="1"/>
      <c r="O190" s="11" ph="1"/>
      <c r="P190" s="11" ph="1"/>
      <c r="R190" s="9" ph="1"/>
      <c r="S190" s="11" ph="1"/>
      <c r="T190" s="11" ph="1"/>
      <c r="U190" s="11" ph="1"/>
      <c r="V190" s="11" ph="1"/>
      <c r="W190" s="11" ph="1"/>
      <c r="X190" s="11" ph="1"/>
    </row>
    <row r="191" spans="11:24" ht="15.95" customHeight="1" x14ac:dyDescent="0.15">
      <c r="K191" s="8" ph="1"/>
      <c r="L191" s="8" ph="1"/>
      <c r="N191" s="10" ph="1"/>
      <c r="O191" s="11" ph="1"/>
      <c r="P191" s="11" ph="1"/>
      <c r="R191" s="9" ph="1"/>
      <c r="S191" s="11" ph="1"/>
      <c r="T191" s="11" ph="1"/>
      <c r="U191" s="11" ph="1"/>
      <c r="V191" s="11" ph="1"/>
      <c r="W191" s="11" ph="1"/>
      <c r="X191" s="11" ph="1"/>
    </row>
    <row r="192" spans="11:24" ht="15.95" customHeight="1" x14ac:dyDescent="0.15">
      <c r="K192" s="8" ph="1"/>
      <c r="L192" s="8" ph="1"/>
      <c r="N192" s="10" ph="1"/>
      <c r="O192" s="11" ph="1"/>
      <c r="P192" s="11" ph="1"/>
      <c r="R192" s="9" ph="1"/>
      <c r="S192" s="11" ph="1"/>
      <c r="T192" s="11" ph="1"/>
      <c r="U192" s="11" ph="1"/>
      <c r="V192" s="11" ph="1"/>
      <c r="W192" s="11" ph="1"/>
      <c r="X192" s="11" ph="1"/>
    </row>
    <row r="193" spans="11:24" ht="15.95" customHeight="1" x14ac:dyDescent="0.15">
      <c r="N193" s="10" ph="1"/>
      <c r="O193" s="11" ph="1"/>
      <c r="P193" s="11" ph="1"/>
      <c r="R193" s="9" ph="1"/>
      <c r="S193" s="11" ph="1"/>
      <c r="T193" s="11" ph="1"/>
      <c r="U193" s="11" ph="1"/>
      <c r="V193" s="11" ph="1"/>
      <c r="W193" s="11" ph="1"/>
      <c r="X193" s="11" ph="1"/>
    </row>
    <row r="194" spans="11:24" ht="15.95" customHeight="1" x14ac:dyDescent="0.15">
      <c r="K194" s="8" ph="1"/>
      <c r="L194" s="8" ph="1"/>
      <c r="N194" s="10" ph="1"/>
      <c r="O194" s="11" ph="1"/>
      <c r="P194" s="11" ph="1"/>
      <c r="R194" s="9" ph="1"/>
      <c r="S194" s="11" ph="1"/>
      <c r="T194" s="11" ph="1"/>
      <c r="U194" s="11" ph="1"/>
      <c r="V194" s="11" ph="1"/>
      <c r="W194" s="11" ph="1"/>
      <c r="X194" s="11" ph="1"/>
    </row>
    <row r="195" spans="11:24" ht="15.95" customHeight="1" x14ac:dyDescent="0.15">
      <c r="N195" s="10" ph="1"/>
      <c r="O195" s="11" ph="1"/>
      <c r="P195" s="11" ph="1"/>
      <c r="R195" s="9" ph="1"/>
      <c r="S195" s="11" ph="1"/>
      <c r="T195" s="11" ph="1"/>
      <c r="U195" s="11" ph="1"/>
      <c r="V195" s="11" ph="1"/>
      <c r="W195" s="11" ph="1"/>
      <c r="X195" s="11" ph="1"/>
    </row>
    <row r="196" spans="11:24" ht="15.95" customHeight="1" x14ac:dyDescent="0.15">
      <c r="K196" s="8" ph="1"/>
      <c r="L196" s="8" ph="1"/>
      <c r="N196" s="10" ph="1"/>
      <c r="O196" s="11" ph="1"/>
      <c r="P196" s="11" ph="1"/>
      <c r="R196" s="9" ph="1"/>
      <c r="S196" s="11" ph="1"/>
      <c r="T196" s="11" ph="1"/>
      <c r="U196" s="11" ph="1"/>
      <c r="V196" s="11" ph="1"/>
      <c r="W196" s="11" ph="1"/>
      <c r="X196" s="11" ph="1"/>
    </row>
    <row r="197" spans="11:24" ht="15.95" customHeight="1" x14ac:dyDescent="0.15">
      <c r="K197" s="8" ph="1"/>
      <c r="L197" s="8" ph="1"/>
      <c r="N197" s="10" ph="1"/>
      <c r="O197" s="11" ph="1"/>
      <c r="P197" s="11" ph="1"/>
      <c r="R197" s="9" ph="1"/>
      <c r="S197" s="11" ph="1"/>
      <c r="T197" s="11" ph="1"/>
      <c r="U197" s="11" ph="1"/>
      <c r="V197" s="11" ph="1"/>
      <c r="W197" s="11" ph="1"/>
      <c r="X197" s="11" ph="1"/>
    </row>
    <row r="198" spans="11:24" ht="15.95" customHeight="1" x14ac:dyDescent="0.15">
      <c r="K198" s="8" ph="1"/>
      <c r="L198" s="8" ph="1"/>
      <c r="N198" s="10" ph="1"/>
      <c r="O198" s="11" ph="1"/>
      <c r="P198" s="11" ph="1"/>
      <c r="R198" s="9" ph="1"/>
      <c r="S198" s="11" ph="1"/>
      <c r="T198" s="11" ph="1"/>
      <c r="U198" s="11" ph="1"/>
      <c r="V198" s="11" ph="1"/>
      <c r="W198" s="11" ph="1"/>
      <c r="X198" s="11" ph="1"/>
    </row>
    <row r="199" spans="11:24" ht="15.95" customHeight="1" x14ac:dyDescent="0.15">
      <c r="K199" s="8" ph="1"/>
      <c r="L199" s="8" ph="1"/>
      <c r="N199" s="10" ph="1"/>
      <c r="O199" s="11" ph="1"/>
      <c r="P199" s="11" ph="1"/>
      <c r="R199" s="9" ph="1"/>
      <c r="S199" s="11" ph="1"/>
      <c r="T199" s="11" ph="1"/>
      <c r="U199" s="11" ph="1"/>
      <c r="V199" s="11" ph="1"/>
      <c r="W199" s="11" ph="1"/>
      <c r="X199" s="11" ph="1"/>
    </row>
    <row r="200" spans="11:24" ht="15.95" customHeight="1" x14ac:dyDescent="0.15">
      <c r="N200" s="10" ph="1"/>
      <c r="O200" s="11" ph="1"/>
      <c r="P200" s="11" ph="1"/>
      <c r="R200" s="9" ph="1"/>
      <c r="S200" s="11" ph="1"/>
      <c r="T200" s="11" ph="1"/>
      <c r="U200" s="11" ph="1"/>
      <c r="V200" s="11" ph="1"/>
      <c r="W200" s="11" ph="1"/>
      <c r="X200" s="11" ph="1"/>
    </row>
    <row r="201" spans="11:24" ht="15.95" customHeight="1" x14ac:dyDescent="0.15">
      <c r="K201" s="8" ph="1"/>
      <c r="L201" s="8" ph="1"/>
      <c r="N201" s="10" ph="1"/>
      <c r="O201" s="11" ph="1"/>
      <c r="P201" s="11" ph="1"/>
      <c r="R201" s="9" ph="1"/>
      <c r="S201" s="11" ph="1"/>
      <c r="T201" s="11" ph="1"/>
      <c r="U201" s="11" ph="1"/>
      <c r="V201" s="11" ph="1"/>
      <c r="W201" s="11" ph="1"/>
      <c r="X201" s="11" ph="1"/>
    </row>
    <row r="202" spans="11:24" ht="15.95" customHeight="1" x14ac:dyDescent="0.15">
      <c r="K202" s="8" ph="1"/>
      <c r="L202" s="8" ph="1"/>
      <c r="N202" s="10" ph="1"/>
      <c r="O202" s="11" ph="1"/>
      <c r="P202" s="11" ph="1"/>
      <c r="R202" s="9" ph="1"/>
      <c r="S202" s="11" ph="1"/>
      <c r="T202" s="11" ph="1"/>
      <c r="U202" s="11" ph="1"/>
      <c r="V202" s="11" ph="1"/>
      <c r="W202" s="11" ph="1"/>
      <c r="X202" s="11" ph="1"/>
    </row>
    <row r="203" spans="11:24" ht="15.95" customHeight="1" x14ac:dyDescent="0.15">
      <c r="K203" s="8" ph="1"/>
      <c r="L203" s="8" ph="1"/>
      <c r="N203" s="10" ph="1"/>
      <c r="O203" s="11" ph="1"/>
      <c r="P203" s="11" ph="1"/>
      <c r="R203" s="9" ph="1"/>
      <c r="S203" s="11" ph="1"/>
      <c r="T203" s="11" ph="1"/>
      <c r="U203" s="11" ph="1"/>
      <c r="V203" s="11" ph="1"/>
      <c r="W203" s="11" ph="1"/>
      <c r="X203" s="11" ph="1"/>
    </row>
    <row r="204" spans="11:24" ht="15.95" customHeight="1" x14ac:dyDescent="0.15">
      <c r="K204" s="8" ph="1"/>
      <c r="L204" s="8" ph="1"/>
      <c r="N204" s="10" ph="1"/>
      <c r="O204" s="11" ph="1"/>
      <c r="P204" s="11" ph="1"/>
      <c r="R204" s="9" ph="1"/>
      <c r="S204" s="11" ph="1"/>
      <c r="T204" s="11" ph="1"/>
      <c r="U204" s="11" ph="1"/>
      <c r="V204" s="11" ph="1"/>
      <c r="W204" s="11" ph="1"/>
      <c r="X204" s="11" ph="1"/>
    </row>
    <row r="205" spans="11:24" ht="15.95" customHeight="1" x14ac:dyDescent="0.15">
      <c r="K205" s="8" ph="1"/>
      <c r="L205" s="8" ph="1"/>
      <c r="N205" s="10" ph="1"/>
      <c r="O205" s="11" ph="1"/>
      <c r="P205" s="11" ph="1"/>
      <c r="R205" s="9" ph="1"/>
      <c r="S205" s="11" ph="1"/>
      <c r="T205" s="11" ph="1"/>
      <c r="U205" s="11" ph="1"/>
      <c r="V205" s="11" ph="1"/>
      <c r="W205" s="11" ph="1"/>
      <c r="X205" s="11" ph="1"/>
    </row>
    <row r="206" spans="11:24" ht="15.95" customHeight="1" x14ac:dyDescent="0.15">
      <c r="N206" s="10" ph="1"/>
      <c r="O206" s="11" ph="1"/>
      <c r="P206" s="11" ph="1"/>
      <c r="R206" s="9" ph="1"/>
      <c r="S206" s="11" ph="1"/>
      <c r="T206" s="11" ph="1"/>
      <c r="U206" s="11" ph="1"/>
      <c r="V206" s="11" ph="1"/>
      <c r="W206" s="11" ph="1"/>
      <c r="X206" s="11" ph="1"/>
    </row>
    <row r="207" spans="11:24" ht="15.95" customHeight="1" x14ac:dyDescent="0.15">
      <c r="K207" s="8" ph="1"/>
      <c r="L207" s="8" ph="1"/>
      <c r="N207" s="10" ph="1"/>
      <c r="O207" s="11" ph="1"/>
      <c r="P207" s="11" ph="1"/>
      <c r="R207" s="9" ph="1"/>
      <c r="S207" s="11" ph="1"/>
      <c r="T207" s="11" ph="1"/>
      <c r="U207" s="11" ph="1"/>
      <c r="V207" s="11" ph="1"/>
      <c r="W207" s="11" ph="1"/>
      <c r="X207" s="11" ph="1"/>
    </row>
    <row r="208" spans="11:24" ht="15.95" customHeight="1" x14ac:dyDescent="0.15">
      <c r="K208" s="8" ph="1"/>
      <c r="L208" s="8" ph="1"/>
      <c r="N208" s="10" ph="1"/>
      <c r="O208" s="11" ph="1"/>
      <c r="P208" s="11" ph="1"/>
      <c r="R208" s="9" ph="1"/>
      <c r="S208" s="11" ph="1"/>
      <c r="T208" s="11" ph="1"/>
      <c r="U208" s="11" ph="1"/>
      <c r="V208" s="11" ph="1"/>
      <c r="W208" s="11" ph="1"/>
      <c r="X208" s="11" ph="1"/>
    </row>
    <row r="209" spans="11:24" ht="15.95" customHeight="1" x14ac:dyDescent="0.15">
      <c r="K209" s="8" ph="1"/>
      <c r="L209" s="8" ph="1"/>
      <c r="N209" s="10" ph="1"/>
      <c r="O209" s="11" ph="1"/>
      <c r="P209" s="11" ph="1"/>
      <c r="R209" s="9" ph="1"/>
      <c r="S209" s="11" ph="1"/>
      <c r="T209" s="11" ph="1"/>
      <c r="U209" s="11" ph="1"/>
      <c r="V209" s="11" ph="1"/>
      <c r="W209" s="11" ph="1"/>
      <c r="X209" s="11" ph="1"/>
    </row>
    <row r="210" spans="11:24" ht="15.95" customHeight="1" x14ac:dyDescent="0.15">
      <c r="N210" s="10" ph="1"/>
      <c r="O210" s="11" ph="1"/>
      <c r="P210" s="11" ph="1"/>
      <c r="R210" s="9" ph="1"/>
      <c r="S210" s="11" ph="1"/>
      <c r="T210" s="11" ph="1"/>
      <c r="U210" s="11" ph="1"/>
      <c r="V210" s="11" ph="1"/>
      <c r="W210" s="11" ph="1"/>
      <c r="X210" s="11" ph="1"/>
    </row>
    <row r="211" spans="11:24" ht="15.95" customHeight="1" x14ac:dyDescent="0.15">
      <c r="K211" s="8" ph="1"/>
      <c r="L211" s="8" ph="1"/>
      <c r="N211" s="10" ph="1"/>
      <c r="O211" s="11" ph="1"/>
      <c r="P211" s="11" ph="1"/>
      <c r="R211" s="9" ph="1"/>
      <c r="S211" s="11" ph="1"/>
      <c r="T211" s="11" ph="1"/>
      <c r="U211" s="11" ph="1"/>
      <c r="V211" s="11" ph="1"/>
      <c r="W211" s="11" ph="1"/>
      <c r="X211" s="11" ph="1"/>
    </row>
    <row r="212" spans="11:24" ht="15.95" customHeight="1" x14ac:dyDescent="0.15">
      <c r="N212" s="10" ph="1"/>
      <c r="O212" s="11" ph="1"/>
      <c r="P212" s="11" ph="1"/>
      <c r="R212" s="9" ph="1"/>
      <c r="S212" s="11" ph="1"/>
      <c r="T212" s="11" ph="1"/>
      <c r="U212" s="11" ph="1"/>
      <c r="V212" s="11" ph="1"/>
      <c r="W212" s="11" ph="1"/>
      <c r="X212" s="11" ph="1"/>
    </row>
    <row r="213" spans="11:24" ht="15.95" customHeight="1" x14ac:dyDescent="0.15">
      <c r="K213" s="8" ph="1"/>
      <c r="L213" s="8" ph="1"/>
      <c r="N213" s="10" ph="1"/>
      <c r="O213" s="11" ph="1"/>
      <c r="P213" s="11" ph="1"/>
      <c r="R213" s="9" ph="1"/>
      <c r="S213" s="11" ph="1"/>
      <c r="T213" s="11" ph="1"/>
      <c r="U213" s="11" ph="1"/>
      <c r="V213" s="11" ph="1"/>
      <c r="W213" s="11" ph="1"/>
      <c r="X213" s="11" ph="1"/>
    </row>
    <row r="214" spans="11:24" ht="15.95" customHeight="1" x14ac:dyDescent="0.15">
      <c r="K214" s="8" ph="1"/>
      <c r="L214" s="8" ph="1"/>
      <c r="N214" s="10" ph="1"/>
      <c r="O214" s="11" ph="1"/>
      <c r="P214" s="11" ph="1"/>
      <c r="R214" s="9" ph="1"/>
      <c r="S214" s="11" ph="1"/>
      <c r="T214" s="11" ph="1"/>
      <c r="U214" s="11" ph="1"/>
      <c r="V214" s="11" ph="1"/>
      <c r="W214" s="11" ph="1"/>
      <c r="X214" s="11" ph="1"/>
    </row>
    <row r="215" spans="11:24" ht="15.95" customHeight="1" x14ac:dyDescent="0.15">
      <c r="K215" s="8" ph="1"/>
      <c r="L215" s="8" ph="1"/>
      <c r="N215" s="10" ph="1"/>
      <c r="O215" s="11" ph="1"/>
      <c r="P215" s="11" ph="1"/>
      <c r="R215" s="9" ph="1"/>
      <c r="S215" s="11" ph="1"/>
      <c r="T215" s="11" ph="1"/>
      <c r="U215" s="11" ph="1"/>
      <c r="V215" s="11" ph="1"/>
      <c r="W215" s="11" ph="1"/>
      <c r="X215" s="11" ph="1"/>
    </row>
    <row r="216" spans="11:24" ht="15.95" customHeight="1" x14ac:dyDescent="0.15">
      <c r="K216" s="8" ph="1"/>
      <c r="L216" s="8" ph="1"/>
      <c r="N216" s="10" ph="1"/>
      <c r="O216" s="11" ph="1"/>
      <c r="P216" s="11" ph="1"/>
      <c r="R216" s="9" ph="1"/>
      <c r="S216" s="11" ph="1"/>
      <c r="T216" s="11" ph="1"/>
      <c r="U216" s="11" ph="1"/>
      <c r="V216" s="11" ph="1"/>
      <c r="W216" s="11" ph="1"/>
      <c r="X216" s="11" ph="1"/>
    </row>
    <row r="217" spans="11:24" ht="15.95" customHeight="1" x14ac:dyDescent="0.15">
      <c r="K217" s="8" ph="1"/>
      <c r="L217" s="8" ph="1"/>
      <c r="N217" s="10" ph="1"/>
      <c r="O217" s="11" ph="1"/>
      <c r="P217" s="11" ph="1"/>
      <c r="R217" s="9" ph="1"/>
      <c r="S217" s="11" ph="1"/>
      <c r="T217" s="11" ph="1"/>
      <c r="U217" s="11" ph="1"/>
      <c r="V217" s="11" ph="1"/>
      <c r="W217" s="11" ph="1"/>
      <c r="X217" s="11" ph="1"/>
    </row>
    <row r="218" spans="11:24" ht="15.95" customHeight="1" x14ac:dyDescent="0.15">
      <c r="N218" s="10" ph="1"/>
      <c r="O218" s="11" ph="1"/>
      <c r="P218" s="11" ph="1"/>
      <c r="R218" s="9" ph="1"/>
      <c r="S218" s="11" ph="1"/>
      <c r="T218" s="11" ph="1"/>
      <c r="U218" s="11" ph="1"/>
      <c r="V218" s="11" ph="1"/>
      <c r="W218" s="11" ph="1"/>
      <c r="X218" s="11" ph="1"/>
    </row>
    <row r="219" spans="11:24" ht="15.95" customHeight="1" x14ac:dyDescent="0.15">
      <c r="K219" s="8" ph="1"/>
      <c r="L219" s="8" ph="1"/>
      <c r="N219" s="10" ph="1"/>
      <c r="O219" s="11" ph="1"/>
      <c r="P219" s="11" ph="1"/>
      <c r="R219" s="9" ph="1"/>
      <c r="S219" s="11" ph="1"/>
      <c r="T219" s="11" ph="1"/>
      <c r="U219" s="11" ph="1"/>
      <c r="V219" s="11" ph="1"/>
      <c r="W219" s="11" ph="1"/>
      <c r="X219" s="11" ph="1"/>
    </row>
    <row r="220" spans="11:24" ht="15.95" customHeight="1" x14ac:dyDescent="0.15">
      <c r="N220" s="10" ph="1"/>
      <c r="O220" s="11" ph="1"/>
      <c r="P220" s="11" ph="1"/>
      <c r="R220" s="9" ph="1"/>
      <c r="S220" s="11" ph="1"/>
      <c r="T220" s="11" ph="1"/>
      <c r="U220" s="11" ph="1"/>
      <c r="V220" s="11" ph="1"/>
      <c r="W220" s="11" ph="1"/>
      <c r="X220" s="11" ph="1"/>
    </row>
    <row r="221" spans="11:24" ht="15.95" customHeight="1" x14ac:dyDescent="0.15">
      <c r="N221" s="10" ph="1"/>
      <c r="O221" s="11" ph="1"/>
      <c r="P221" s="11" ph="1"/>
      <c r="R221" s="9" ph="1"/>
      <c r="S221" s="11" ph="1"/>
      <c r="T221" s="11" ph="1"/>
      <c r="U221" s="11" ph="1"/>
      <c r="V221" s="11" ph="1"/>
      <c r="W221" s="11" ph="1"/>
      <c r="X221" s="11" ph="1"/>
    </row>
    <row r="222" spans="11:24" ht="15.95" customHeight="1" x14ac:dyDescent="0.15">
      <c r="K222" s="8" ph="1"/>
      <c r="L222" s="8" ph="1"/>
      <c r="N222" s="10" ph="1"/>
      <c r="O222" s="11" ph="1"/>
      <c r="P222" s="11" ph="1"/>
      <c r="R222" s="9" ph="1"/>
      <c r="S222" s="11" ph="1"/>
      <c r="T222" s="11" ph="1"/>
      <c r="U222" s="11" ph="1"/>
      <c r="V222" s="11" ph="1"/>
      <c r="W222" s="11" ph="1"/>
      <c r="X222" s="11" ph="1"/>
    </row>
    <row r="223" spans="11:24" ht="15.95" customHeight="1" x14ac:dyDescent="0.15">
      <c r="K223" s="8" ph="1"/>
      <c r="L223" s="8" ph="1"/>
      <c r="N223" s="10" ph="1"/>
      <c r="O223" s="11" ph="1"/>
      <c r="P223" s="11" ph="1"/>
      <c r="R223" s="9" ph="1"/>
      <c r="S223" s="11" ph="1"/>
      <c r="T223" s="11" ph="1"/>
      <c r="U223" s="11" ph="1"/>
      <c r="V223" s="11" ph="1"/>
      <c r="W223" s="11" ph="1"/>
      <c r="X223" s="11" ph="1"/>
    </row>
    <row r="224" spans="11:24" ht="15.95" customHeight="1" x14ac:dyDescent="0.15">
      <c r="K224" s="8" ph="1"/>
      <c r="L224" s="8" ph="1"/>
      <c r="N224" s="10" ph="1"/>
      <c r="O224" s="11" ph="1"/>
      <c r="P224" s="11" ph="1"/>
      <c r="R224" s="9" ph="1"/>
      <c r="S224" s="11" ph="1"/>
      <c r="T224" s="11" ph="1"/>
      <c r="U224" s="11" ph="1"/>
      <c r="V224" s="11" ph="1"/>
      <c r="W224" s="11" ph="1"/>
      <c r="X224" s="11" ph="1"/>
    </row>
    <row r="225" spans="11:24" ht="15.95" customHeight="1" x14ac:dyDescent="0.15">
      <c r="K225" s="8" ph="1"/>
      <c r="L225" s="8" ph="1"/>
      <c r="N225" s="10" ph="1"/>
      <c r="O225" s="11" ph="1"/>
      <c r="P225" s="11" ph="1"/>
      <c r="R225" s="9" ph="1"/>
      <c r="S225" s="11" ph="1"/>
      <c r="T225" s="11" ph="1"/>
      <c r="U225" s="11" ph="1"/>
      <c r="V225" s="11" ph="1"/>
      <c r="W225" s="11" ph="1"/>
      <c r="X225" s="11" ph="1"/>
    </row>
    <row r="226" spans="11:24" ht="15.95" customHeight="1" x14ac:dyDescent="0.15">
      <c r="K226" s="8" ph="1"/>
      <c r="L226" s="8" ph="1"/>
      <c r="N226" s="10" ph="1"/>
      <c r="O226" s="11" ph="1"/>
      <c r="P226" s="11" ph="1"/>
      <c r="R226" s="9" ph="1"/>
      <c r="S226" s="11" ph="1"/>
      <c r="T226" s="11" ph="1"/>
      <c r="U226" s="11" ph="1"/>
      <c r="V226" s="11" ph="1"/>
      <c r="W226" s="11" ph="1"/>
      <c r="X226" s="11" ph="1"/>
    </row>
    <row r="227" spans="11:24" ht="15.95" customHeight="1" x14ac:dyDescent="0.15">
      <c r="K227" s="8" ph="1"/>
      <c r="L227" s="8" ph="1"/>
      <c r="N227" s="10" ph="1"/>
      <c r="O227" s="11" ph="1"/>
      <c r="P227" s="11" ph="1"/>
      <c r="R227" s="9" ph="1"/>
      <c r="S227" s="11" ph="1"/>
      <c r="T227" s="11" ph="1"/>
      <c r="U227" s="11" ph="1"/>
      <c r="V227" s="11" ph="1"/>
      <c r="W227" s="11" ph="1"/>
      <c r="X227" s="11" ph="1"/>
    </row>
    <row r="228" spans="11:24" ht="15.95" customHeight="1" x14ac:dyDescent="0.15">
      <c r="K228" s="8" ph="1"/>
      <c r="L228" s="8" ph="1"/>
      <c r="N228" s="10" ph="1"/>
      <c r="O228" s="11" ph="1"/>
      <c r="P228" s="11" ph="1"/>
      <c r="R228" s="9" ph="1"/>
      <c r="S228" s="11" ph="1"/>
      <c r="T228" s="11" ph="1"/>
      <c r="U228" s="11" ph="1"/>
      <c r="V228" s="11" ph="1"/>
      <c r="W228" s="11" ph="1"/>
      <c r="X228" s="11" ph="1"/>
    </row>
    <row r="229" spans="11:24" ht="15.95" customHeight="1" x14ac:dyDescent="0.15">
      <c r="K229" s="8" ph="1"/>
      <c r="L229" s="8" ph="1"/>
      <c r="N229" s="10" ph="1"/>
      <c r="O229" s="11" ph="1"/>
      <c r="P229" s="11" ph="1"/>
      <c r="R229" s="9" ph="1"/>
      <c r="S229" s="11" ph="1"/>
      <c r="T229" s="11" ph="1"/>
      <c r="U229" s="11" ph="1"/>
      <c r="V229" s="11" ph="1"/>
      <c r="W229" s="11" ph="1"/>
      <c r="X229" s="11" ph="1"/>
    </row>
    <row r="230" spans="11:24" ht="15.95" customHeight="1" x14ac:dyDescent="0.15">
      <c r="K230" s="8" ph="1"/>
      <c r="L230" s="8" ph="1"/>
      <c r="N230" s="10" ph="1"/>
      <c r="O230" s="11" ph="1"/>
      <c r="P230" s="11" ph="1"/>
      <c r="R230" s="9" ph="1"/>
      <c r="S230" s="11" ph="1"/>
      <c r="T230" s="11" ph="1"/>
      <c r="U230" s="11" ph="1"/>
      <c r="V230" s="11" ph="1"/>
      <c r="W230" s="11" ph="1"/>
      <c r="X230" s="11" ph="1"/>
    </row>
    <row r="231" spans="11:24" ht="15.95" customHeight="1" x14ac:dyDescent="0.15">
      <c r="K231" s="8" ph="1"/>
      <c r="L231" s="8" ph="1"/>
      <c r="N231" s="10" ph="1"/>
      <c r="O231" s="11" ph="1"/>
      <c r="P231" s="11" ph="1"/>
      <c r="R231" s="9" ph="1"/>
      <c r="S231" s="11" ph="1"/>
      <c r="T231" s="11" ph="1"/>
      <c r="U231" s="11" ph="1"/>
      <c r="V231" s="11" ph="1"/>
      <c r="W231" s="11" ph="1"/>
      <c r="X231" s="11" ph="1"/>
    </row>
    <row r="232" spans="11:24" ht="15.95" customHeight="1" x14ac:dyDescent="0.15">
      <c r="K232" s="8" ph="1"/>
      <c r="L232" s="8" ph="1"/>
      <c r="N232" s="10" ph="1"/>
      <c r="O232" s="11" ph="1"/>
      <c r="P232" s="11" ph="1"/>
      <c r="R232" s="9" ph="1"/>
      <c r="S232" s="11" ph="1"/>
      <c r="T232" s="11" ph="1"/>
      <c r="U232" s="11" ph="1"/>
      <c r="V232" s="11" ph="1"/>
      <c r="W232" s="11" ph="1"/>
      <c r="X232" s="11" ph="1"/>
    </row>
    <row r="233" spans="11:24" ht="15.95" customHeight="1" x14ac:dyDescent="0.15">
      <c r="N233" s="10" ph="1"/>
      <c r="O233" s="11" ph="1"/>
      <c r="P233" s="11" ph="1"/>
      <c r="R233" s="9" ph="1"/>
      <c r="S233" s="11" ph="1"/>
      <c r="T233" s="11" ph="1"/>
      <c r="U233" s="11" ph="1"/>
      <c r="V233" s="11" ph="1"/>
      <c r="W233" s="11" ph="1"/>
      <c r="X233" s="11" ph="1"/>
    </row>
    <row r="234" spans="11:24" ht="15.95" customHeight="1" x14ac:dyDescent="0.15">
      <c r="K234" s="8" ph="1"/>
      <c r="L234" s="8" ph="1"/>
      <c r="N234" s="10" ph="1"/>
      <c r="O234" s="11" ph="1"/>
      <c r="P234" s="11" ph="1"/>
      <c r="R234" s="9" ph="1"/>
      <c r="S234" s="11" ph="1"/>
      <c r="T234" s="11" ph="1"/>
      <c r="U234" s="11" ph="1"/>
      <c r="V234" s="11" ph="1"/>
      <c r="W234" s="11" ph="1"/>
      <c r="X234" s="11" ph="1"/>
    </row>
    <row r="235" spans="11:24" ht="15.95" customHeight="1" x14ac:dyDescent="0.15">
      <c r="N235" s="10" ph="1"/>
      <c r="O235" s="11" ph="1"/>
      <c r="P235" s="11" ph="1"/>
      <c r="R235" s="9" ph="1"/>
      <c r="S235" s="11" ph="1"/>
      <c r="T235" s="11" ph="1"/>
      <c r="U235" s="11" ph="1"/>
      <c r="V235" s="11" ph="1"/>
      <c r="W235" s="11" ph="1"/>
      <c r="X235" s="11" ph="1"/>
    </row>
    <row r="236" spans="11:24" ht="15.95" customHeight="1" x14ac:dyDescent="0.15">
      <c r="K236" s="8" ph="1"/>
      <c r="L236" s="8" ph="1"/>
      <c r="N236" s="10" ph="1"/>
      <c r="O236" s="11" ph="1"/>
      <c r="P236" s="11" ph="1"/>
      <c r="R236" s="9" ph="1"/>
      <c r="S236" s="11" ph="1"/>
      <c r="T236" s="11" ph="1"/>
      <c r="U236" s="11" ph="1"/>
      <c r="V236" s="11" ph="1"/>
      <c r="W236" s="11" ph="1"/>
      <c r="X236" s="11" ph="1"/>
    </row>
    <row r="237" spans="11:24" ht="15.95" customHeight="1" x14ac:dyDescent="0.15">
      <c r="K237" s="8" ph="1"/>
      <c r="L237" s="8" ph="1"/>
      <c r="N237" s="10" ph="1"/>
      <c r="O237" s="11" ph="1"/>
      <c r="P237" s="11" ph="1"/>
      <c r="R237" s="9" ph="1"/>
      <c r="S237" s="11" ph="1"/>
      <c r="T237" s="11" ph="1"/>
      <c r="U237" s="11" ph="1"/>
      <c r="V237" s="11" ph="1"/>
      <c r="W237" s="11" ph="1"/>
      <c r="X237" s="11" ph="1"/>
    </row>
    <row r="238" spans="11:24" ht="15.95" customHeight="1" x14ac:dyDescent="0.15">
      <c r="K238" s="8" ph="1"/>
      <c r="L238" s="8" ph="1"/>
      <c r="N238" s="10" ph="1"/>
      <c r="O238" s="11" ph="1"/>
      <c r="P238" s="11" ph="1"/>
      <c r="R238" s="9" ph="1"/>
      <c r="S238" s="11" ph="1"/>
      <c r="T238" s="11" ph="1"/>
      <c r="U238" s="11" ph="1"/>
      <c r="V238" s="11" ph="1"/>
      <c r="W238" s="11" ph="1"/>
      <c r="X238" s="11" ph="1"/>
    </row>
    <row r="239" spans="11:24" ht="15.95" customHeight="1" x14ac:dyDescent="0.15">
      <c r="K239" s="8" ph="1"/>
      <c r="L239" s="8" ph="1"/>
      <c r="N239" s="10" ph="1"/>
      <c r="O239" s="11" ph="1"/>
      <c r="P239" s="11" ph="1"/>
      <c r="R239" s="9" ph="1"/>
      <c r="S239" s="11" ph="1"/>
      <c r="T239" s="11" ph="1"/>
      <c r="U239" s="11" ph="1"/>
      <c r="V239" s="11" ph="1"/>
      <c r="W239" s="11" ph="1"/>
      <c r="X239" s="11" ph="1"/>
    </row>
    <row r="240" spans="11:24" ht="15.95" customHeight="1" x14ac:dyDescent="0.15">
      <c r="N240" s="10" ph="1"/>
      <c r="O240" s="11" ph="1"/>
      <c r="P240" s="11" ph="1"/>
      <c r="R240" s="9" ph="1"/>
      <c r="S240" s="11" ph="1"/>
      <c r="T240" s="11" ph="1"/>
      <c r="U240" s="11" ph="1"/>
      <c r="V240" s="11" ph="1"/>
      <c r="W240" s="11" ph="1"/>
      <c r="X240" s="11" ph="1"/>
    </row>
    <row r="241" spans="11:24" ht="15.95" customHeight="1" x14ac:dyDescent="0.15">
      <c r="K241" s="8" ph="1"/>
      <c r="L241" s="8" ph="1"/>
      <c r="N241" s="10" ph="1"/>
      <c r="O241" s="11" ph="1"/>
      <c r="P241" s="11" ph="1"/>
      <c r="R241" s="9" ph="1"/>
      <c r="S241" s="11" ph="1"/>
      <c r="T241" s="11" ph="1"/>
      <c r="U241" s="11" ph="1"/>
      <c r="V241" s="11" ph="1"/>
      <c r="W241" s="11" ph="1"/>
      <c r="X241" s="11" ph="1"/>
    </row>
    <row r="242" spans="11:24" ht="15.95" customHeight="1" x14ac:dyDescent="0.15">
      <c r="K242" s="8" ph="1"/>
      <c r="L242" s="8" ph="1"/>
      <c r="N242" s="10" ph="1"/>
      <c r="O242" s="11" ph="1"/>
      <c r="P242" s="11" ph="1"/>
      <c r="R242" s="9" ph="1"/>
      <c r="S242" s="11" ph="1"/>
      <c r="T242" s="11" ph="1"/>
      <c r="U242" s="11" ph="1"/>
      <c r="V242" s="11" ph="1"/>
      <c r="W242" s="11" ph="1"/>
      <c r="X242" s="11" ph="1"/>
    </row>
    <row r="243" spans="11:24" ht="15.95" customHeight="1" x14ac:dyDescent="0.15">
      <c r="K243" s="8" ph="1"/>
      <c r="L243" s="8" ph="1"/>
      <c r="N243" s="10" ph="1"/>
      <c r="O243" s="11" ph="1"/>
      <c r="P243" s="11" ph="1"/>
      <c r="R243" s="9" ph="1"/>
      <c r="S243" s="11" ph="1"/>
      <c r="T243" s="11" ph="1"/>
      <c r="U243" s="11" ph="1"/>
      <c r="V243" s="11" ph="1"/>
      <c r="W243" s="11" ph="1"/>
      <c r="X243" s="11" ph="1"/>
    </row>
    <row r="244" spans="11:24" ht="15.95" customHeight="1" x14ac:dyDescent="0.15">
      <c r="K244" s="8" ph="1"/>
      <c r="L244" s="8" ph="1"/>
      <c r="N244" s="10" ph="1"/>
      <c r="O244" s="11" ph="1"/>
      <c r="P244" s="11" ph="1"/>
      <c r="R244" s="9" ph="1"/>
      <c r="S244" s="11" ph="1"/>
      <c r="T244" s="11" ph="1"/>
      <c r="U244" s="11" ph="1"/>
      <c r="V244" s="11" ph="1"/>
      <c r="W244" s="11" ph="1"/>
      <c r="X244" s="11" ph="1"/>
    </row>
    <row r="245" spans="11:24" ht="15.95" customHeight="1" x14ac:dyDescent="0.15">
      <c r="K245" s="8" ph="1"/>
      <c r="L245" s="8" ph="1"/>
      <c r="N245" s="10" ph="1"/>
      <c r="O245" s="11" ph="1"/>
      <c r="P245" s="11" ph="1"/>
      <c r="R245" s="9" ph="1"/>
      <c r="S245" s="11" ph="1"/>
      <c r="T245" s="11" ph="1"/>
      <c r="U245" s="11" ph="1"/>
      <c r="V245" s="11" ph="1"/>
      <c r="W245" s="11" ph="1"/>
      <c r="X245" s="11" ph="1"/>
    </row>
    <row r="246" spans="11:24" ht="15.95" customHeight="1" x14ac:dyDescent="0.15">
      <c r="N246" s="10" ph="1"/>
      <c r="O246" s="11" ph="1"/>
      <c r="P246" s="11" ph="1"/>
      <c r="R246" s="9" ph="1"/>
      <c r="S246" s="11" ph="1"/>
      <c r="T246" s="11" ph="1"/>
      <c r="U246" s="11" ph="1"/>
      <c r="V246" s="11" ph="1"/>
      <c r="W246" s="11" ph="1"/>
      <c r="X246" s="11" ph="1"/>
    </row>
    <row r="247" spans="11:24" ht="15.95" customHeight="1" x14ac:dyDescent="0.15">
      <c r="K247" s="8" ph="1"/>
      <c r="L247" s="8" ph="1"/>
      <c r="N247" s="10" ph="1"/>
      <c r="O247" s="11" ph="1"/>
      <c r="P247" s="11" ph="1"/>
      <c r="R247" s="9" ph="1"/>
      <c r="S247" s="11" ph="1"/>
      <c r="T247" s="11" ph="1"/>
      <c r="U247" s="11" ph="1"/>
      <c r="V247" s="11" ph="1"/>
      <c r="W247" s="11" ph="1"/>
      <c r="X247" s="11" ph="1"/>
    </row>
    <row r="248" spans="11:24" ht="15.95" customHeight="1" x14ac:dyDescent="0.15">
      <c r="K248" s="8" ph="1"/>
      <c r="L248" s="8" ph="1"/>
      <c r="N248" s="10" ph="1"/>
      <c r="O248" s="11" ph="1"/>
      <c r="P248" s="11" ph="1"/>
      <c r="R248" s="9" ph="1"/>
      <c r="S248" s="11" ph="1"/>
      <c r="T248" s="11" ph="1"/>
      <c r="U248" s="11" ph="1"/>
      <c r="V248" s="11" ph="1"/>
      <c r="W248" s="11" ph="1"/>
      <c r="X248" s="11" ph="1"/>
    </row>
    <row r="249" spans="11:24" ht="15.95" customHeight="1" x14ac:dyDescent="0.15">
      <c r="K249" s="8" ph="1"/>
      <c r="L249" s="8" ph="1"/>
      <c r="N249" s="10" ph="1"/>
      <c r="O249" s="11" ph="1"/>
      <c r="P249" s="11" ph="1"/>
      <c r="R249" s="9" ph="1"/>
      <c r="S249" s="11" ph="1"/>
      <c r="T249" s="11" ph="1"/>
      <c r="U249" s="11" ph="1"/>
      <c r="V249" s="11" ph="1"/>
      <c r="W249" s="11" ph="1"/>
      <c r="X249" s="11" ph="1"/>
    </row>
    <row r="250" spans="11:24" ht="15.95" customHeight="1" x14ac:dyDescent="0.15">
      <c r="N250" s="10" ph="1"/>
      <c r="O250" s="11" ph="1"/>
      <c r="P250" s="11" ph="1"/>
      <c r="R250" s="9" ph="1"/>
      <c r="S250" s="11" ph="1"/>
      <c r="T250" s="11" ph="1"/>
      <c r="U250" s="11" ph="1"/>
      <c r="V250" s="11" ph="1"/>
      <c r="W250" s="11" ph="1"/>
      <c r="X250" s="11" ph="1"/>
    </row>
    <row r="251" spans="11:24" ht="15.95" customHeight="1" x14ac:dyDescent="0.15">
      <c r="K251" s="8" ph="1"/>
      <c r="L251" s="8" ph="1"/>
      <c r="N251" s="10" ph="1"/>
      <c r="O251" s="11" ph="1"/>
      <c r="P251" s="11" ph="1"/>
      <c r="R251" s="9" ph="1"/>
      <c r="S251" s="11" ph="1"/>
      <c r="T251" s="11" ph="1"/>
      <c r="U251" s="11" ph="1"/>
      <c r="V251" s="11" ph="1"/>
      <c r="W251" s="11" ph="1"/>
      <c r="X251" s="11" ph="1"/>
    </row>
    <row r="252" spans="11:24" ht="15.95" customHeight="1" x14ac:dyDescent="0.15">
      <c r="N252" s="10" ph="1"/>
      <c r="O252" s="11" ph="1"/>
      <c r="P252" s="11" ph="1"/>
      <c r="R252" s="9" ph="1"/>
      <c r="S252" s="11" ph="1"/>
      <c r="T252" s="11" ph="1"/>
      <c r="U252" s="11" ph="1"/>
      <c r="V252" s="11" ph="1"/>
      <c r="W252" s="11" ph="1"/>
      <c r="X252" s="11" ph="1"/>
    </row>
    <row r="253" spans="11:24" ht="15.95" customHeight="1" x14ac:dyDescent="0.15">
      <c r="K253" s="8" ph="1"/>
      <c r="L253" s="8" ph="1"/>
      <c r="N253" s="10" ph="1"/>
      <c r="O253" s="11" ph="1"/>
      <c r="P253" s="11" ph="1"/>
      <c r="R253" s="9" ph="1"/>
      <c r="S253" s="11" ph="1"/>
      <c r="T253" s="11" ph="1"/>
      <c r="U253" s="11" ph="1"/>
      <c r="V253" s="11" ph="1"/>
      <c r="W253" s="11" ph="1"/>
      <c r="X253" s="11" ph="1"/>
    </row>
    <row r="254" spans="11:24" ht="15.95" customHeight="1" x14ac:dyDescent="0.15">
      <c r="K254" s="8" ph="1"/>
      <c r="L254" s="8" ph="1"/>
      <c r="N254" s="10" ph="1"/>
      <c r="O254" s="11" ph="1"/>
      <c r="P254" s="11" ph="1"/>
      <c r="R254" s="9" ph="1"/>
      <c r="S254" s="11" ph="1"/>
      <c r="T254" s="11" ph="1"/>
      <c r="U254" s="11" ph="1"/>
      <c r="V254" s="11" ph="1"/>
      <c r="W254" s="11" ph="1"/>
      <c r="X254" s="11" ph="1"/>
    </row>
    <row r="255" spans="11:24" ht="15.95" customHeight="1" x14ac:dyDescent="0.15">
      <c r="K255" s="8" ph="1"/>
      <c r="L255" s="8" ph="1"/>
      <c r="N255" s="10" ph="1"/>
      <c r="O255" s="11" ph="1"/>
      <c r="P255" s="11" ph="1"/>
      <c r="R255" s="9" ph="1"/>
      <c r="S255" s="11" ph="1"/>
      <c r="T255" s="11" ph="1"/>
      <c r="U255" s="11" ph="1"/>
      <c r="V255" s="11" ph="1"/>
      <c r="W255" s="11" ph="1"/>
      <c r="X255" s="11" ph="1"/>
    </row>
    <row r="256" spans="11:24" ht="15.95" customHeight="1" x14ac:dyDescent="0.15">
      <c r="K256" s="8" ph="1"/>
      <c r="L256" s="8" ph="1"/>
      <c r="N256" s="10" ph="1"/>
      <c r="O256" s="11" ph="1"/>
      <c r="P256" s="11" ph="1"/>
      <c r="R256" s="9" ph="1"/>
      <c r="S256" s="11" ph="1"/>
      <c r="T256" s="11" ph="1"/>
      <c r="U256" s="11" ph="1"/>
      <c r="V256" s="11" ph="1"/>
      <c r="W256" s="11" ph="1"/>
      <c r="X256" s="11" ph="1"/>
    </row>
    <row r="257" spans="11:24" ht="15.95" customHeight="1" x14ac:dyDescent="0.15">
      <c r="K257" s="8" ph="1"/>
      <c r="L257" s="8" ph="1"/>
      <c r="N257" s="10" ph="1"/>
      <c r="O257" s="11" ph="1"/>
      <c r="P257" s="11" ph="1"/>
      <c r="R257" s="9" ph="1"/>
      <c r="S257" s="11" ph="1"/>
      <c r="T257" s="11" ph="1"/>
      <c r="U257" s="11" ph="1"/>
      <c r="V257" s="11" ph="1"/>
      <c r="W257" s="11" ph="1"/>
      <c r="X257" s="11" ph="1"/>
    </row>
    <row r="258" spans="11:24" ht="15.95" customHeight="1" x14ac:dyDescent="0.15">
      <c r="N258" s="10" ph="1"/>
      <c r="O258" s="11" ph="1"/>
      <c r="P258" s="11" ph="1"/>
      <c r="R258" s="9" ph="1"/>
      <c r="S258" s="11" ph="1"/>
      <c r="T258" s="11" ph="1"/>
      <c r="U258" s="11" ph="1"/>
      <c r="V258" s="11" ph="1"/>
      <c r="W258" s="11" ph="1"/>
      <c r="X258" s="11" ph="1"/>
    </row>
    <row r="259" spans="11:24" ht="15.95" customHeight="1" x14ac:dyDescent="0.15">
      <c r="K259" s="8" ph="1"/>
      <c r="L259" s="8" ph="1"/>
      <c r="N259" s="10" ph="1"/>
      <c r="O259" s="11" ph="1"/>
      <c r="P259" s="11" ph="1"/>
      <c r="R259" s="9" ph="1"/>
      <c r="S259" s="11" ph="1"/>
      <c r="T259" s="11" ph="1"/>
      <c r="U259" s="11" ph="1"/>
      <c r="V259" s="11" ph="1"/>
      <c r="W259" s="11" ph="1"/>
      <c r="X259" s="11" ph="1"/>
    </row>
    <row r="260" spans="11:24" ht="15.95" customHeight="1" x14ac:dyDescent="0.15">
      <c r="N260" s="10" ph="1"/>
      <c r="O260" s="11" ph="1"/>
      <c r="P260" s="11" ph="1"/>
      <c r="R260" s="9" ph="1"/>
      <c r="S260" s="11" ph="1"/>
      <c r="T260" s="11" ph="1"/>
      <c r="U260" s="11" ph="1"/>
      <c r="V260" s="11" ph="1"/>
      <c r="W260" s="11" ph="1"/>
      <c r="X260" s="11" ph="1"/>
    </row>
    <row r="261" spans="11:24" ht="15.95" customHeight="1" x14ac:dyDescent="0.15">
      <c r="N261" s="10" ph="1"/>
      <c r="O261" s="11" ph="1"/>
      <c r="P261" s="11" ph="1"/>
      <c r="R261" s="9" ph="1"/>
      <c r="S261" s="11" ph="1"/>
      <c r="T261" s="11" ph="1"/>
      <c r="U261" s="11" ph="1"/>
      <c r="V261" s="11" ph="1"/>
      <c r="W261" s="11" ph="1"/>
      <c r="X261" s="11" ph="1"/>
    </row>
    <row r="262" spans="11:24" ht="15.95" customHeight="1" x14ac:dyDescent="0.15">
      <c r="N262" s="10" ph="1"/>
      <c r="O262" s="11" ph="1"/>
      <c r="P262" s="11" ph="1"/>
      <c r="R262" s="9" ph="1"/>
      <c r="S262" s="11" ph="1"/>
      <c r="T262" s="11" ph="1"/>
      <c r="U262" s="11" ph="1"/>
      <c r="V262" s="11" ph="1"/>
      <c r="W262" s="11" ph="1"/>
      <c r="X262" s="11" ph="1"/>
    </row>
    <row r="263" spans="11:24" ht="15.95" customHeight="1" x14ac:dyDescent="0.15">
      <c r="K263" s="8" ph="1"/>
      <c r="L263" s="8" ph="1"/>
      <c r="N263" s="10" ph="1"/>
      <c r="O263" s="11" ph="1"/>
      <c r="P263" s="11" ph="1"/>
      <c r="R263" s="9" ph="1"/>
      <c r="S263" s="11" ph="1"/>
      <c r="T263" s="11" ph="1"/>
      <c r="U263" s="11" ph="1"/>
      <c r="V263" s="11" ph="1"/>
      <c r="W263" s="11" ph="1"/>
      <c r="X263" s="11" ph="1"/>
    </row>
    <row r="264" spans="11:24" ht="15.95" customHeight="1" x14ac:dyDescent="0.15">
      <c r="K264" s="8" ph="1"/>
      <c r="L264" s="8" ph="1"/>
      <c r="N264" s="10" ph="1"/>
      <c r="O264" s="11" ph="1"/>
      <c r="P264" s="11" ph="1"/>
      <c r="R264" s="9" ph="1"/>
      <c r="S264" s="11" ph="1"/>
      <c r="T264" s="11" ph="1"/>
      <c r="U264" s="11" ph="1"/>
      <c r="V264" s="11" ph="1"/>
      <c r="W264" s="11" ph="1"/>
      <c r="X264" s="11" ph="1"/>
    </row>
    <row r="265" spans="11:24" ht="15.95" customHeight="1" x14ac:dyDescent="0.15">
      <c r="N265" s="10" ph="1"/>
      <c r="O265" s="11" ph="1"/>
      <c r="P265" s="11" ph="1"/>
      <c r="R265" s="9" ph="1"/>
      <c r="S265" s="11" ph="1"/>
      <c r="T265" s="11" ph="1"/>
      <c r="U265" s="11" ph="1"/>
      <c r="V265" s="11" ph="1"/>
      <c r="W265" s="11" ph="1"/>
      <c r="X265" s="11" ph="1"/>
    </row>
    <row r="266" spans="11:24" ht="15.95" customHeight="1" x14ac:dyDescent="0.15">
      <c r="K266" s="8" ph="1"/>
      <c r="L266" s="8" ph="1"/>
      <c r="N266" s="10" ph="1"/>
      <c r="O266" s="11" ph="1"/>
      <c r="P266" s="11" ph="1"/>
      <c r="R266" s="9" ph="1"/>
      <c r="S266" s="11" ph="1"/>
      <c r="T266" s="11" ph="1"/>
      <c r="U266" s="11" ph="1"/>
      <c r="V266" s="11" ph="1"/>
      <c r="W266" s="11" ph="1"/>
      <c r="X266" s="11" ph="1"/>
    </row>
    <row r="267" spans="11:24" ht="15.95" customHeight="1" x14ac:dyDescent="0.15">
      <c r="N267" s="10" ph="1"/>
      <c r="O267" s="11" ph="1"/>
      <c r="P267" s="11" ph="1"/>
      <c r="R267" s="9" ph="1"/>
      <c r="S267" s="11" ph="1"/>
      <c r="T267" s="11" ph="1"/>
      <c r="U267" s="11" ph="1"/>
      <c r="V267" s="11" ph="1"/>
      <c r="W267" s="11" ph="1"/>
      <c r="X267" s="11" ph="1"/>
    </row>
    <row r="268" spans="11:24" ht="15.95" customHeight="1" x14ac:dyDescent="0.15">
      <c r="K268" s="8" ph="1"/>
      <c r="L268" s="8" ph="1"/>
      <c r="N268" s="10" ph="1"/>
      <c r="O268" s="11" ph="1"/>
      <c r="P268" s="11" ph="1"/>
      <c r="R268" s="9" ph="1"/>
      <c r="S268" s="11" ph="1"/>
      <c r="T268" s="11" ph="1"/>
      <c r="U268" s="11" ph="1"/>
      <c r="V268" s="11" ph="1"/>
      <c r="W268" s="11" ph="1"/>
      <c r="X268" s="11" ph="1"/>
    </row>
    <row r="269" spans="11:24" ht="15.95" customHeight="1" x14ac:dyDescent="0.15">
      <c r="K269" s="8" ph="1"/>
      <c r="L269" s="8" ph="1"/>
      <c r="N269" s="10" ph="1"/>
      <c r="O269" s="11" ph="1"/>
      <c r="P269" s="11" ph="1"/>
      <c r="R269" s="9" ph="1"/>
      <c r="S269" s="11" ph="1"/>
      <c r="T269" s="11" ph="1"/>
      <c r="U269" s="11" ph="1"/>
      <c r="V269" s="11" ph="1"/>
      <c r="W269" s="11" ph="1"/>
      <c r="X269" s="11" ph="1"/>
    </row>
    <row r="270" spans="11:24" ht="15.95" customHeight="1" x14ac:dyDescent="0.15">
      <c r="K270" s="8" ph="1"/>
      <c r="L270" s="8" ph="1"/>
      <c r="N270" s="10" ph="1"/>
      <c r="O270" s="11" ph="1"/>
      <c r="P270" s="11" ph="1"/>
      <c r="R270" s="9" ph="1"/>
      <c r="S270" s="11" ph="1"/>
      <c r="T270" s="11" ph="1"/>
      <c r="U270" s="11" ph="1"/>
      <c r="V270" s="11" ph="1"/>
      <c r="W270" s="11" ph="1"/>
      <c r="X270" s="11" ph="1"/>
    </row>
    <row r="271" spans="11:24" ht="15.95" customHeight="1" x14ac:dyDescent="0.15">
      <c r="K271" s="8" ph="1"/>
      <c r="L271" s="8" ph="1"/>
      <c r="N271" s="10" ph="1"/>
      <c r="O271" s="11" ph="1"/>
      <c r="P271" s="11" ph="1"/>
      <c r="R271" s="9" ph="1"/>
      <c r="S271" s="11" ph="1"/>
      <c r="T271" s="11" ph="1"/>
      <c r="U271" s="11" ph="1"/>
      <c r="V271" s="11" ph="1"/>
      <c r="W271" s="11" ph="1"/>
      <c r="X271" s="11" ph="1"/>
    </row>
    <row r="272" spans="11:24" ht="15.95" customHeight="1" x14ac:dyDescent="0.15">
      <c r="N272" s="10" ph="1"/>
      <c r="O272" s="11" ph="1"/>
      <c r="P272" s="11" ph="1"/>
      <c r="R272" s="9" ph="1"/>
      <c r="S272" s="11" ph="1"/>
      <c r="T272" s="11" ph="1"/>
      <c r="U272" s="11" ph="1"/>
      <c r="V272" s="11" ph="1"/>
      <c r="W272" s="11" ph="1"/>
      <c r="X272" s="11" ph="1"/>
    </row>
    <row r="273" spans="11:24" ht="15.95" customHeight="1" x14ac:dyDescent="0.15">
      <c r="K273" s="8" ph="1"/>
      <c r="L273" s="8" ph="1"/>
      <c r="N273" s="10" ph="1"/>
      <c r="O273" s="11" ph="1"/>
      <c r="P273" s="11" ph="1"/>
      <c r="R273" s="9" ph="1"/>
      <c r="S273" s="11" ph="1"/>
      <c r="T273" s="11" ph="1"/>
      <c r="U273" s="11" ph="1"/>
      <c r="V273" s="11" ph="1"/>
      <c r="W273" s="11" ph="1"/>
      <c r="X273" s="11" ph="1"/>
    </row>
    <row r="274" spans="11:24" ht="15.95" customHeight="1" x14ac:dyDescent="0.15">
      <c r="K274" s="8" ph="1"/>
      <c r="L274" s="8" ph="1"/>
      <c r="N274" s="10" ph="1"/>
      <c r="O274" s="11" ph="1"/>
      <c r="P274" s="11" ph="1"/>
      <c r="R274" s="9" ph="1"/>
      <c r="S274" s="11" ph="1"/>
      <c r="T274" s="11" ph="1"/>
      <c r="U274" s="11" ph="1"/>
      <c r="V274" s="11" ph="1"/>
      <c r="W274" s="11" ph="1"/>
      <c r="X274" s="11" ph="1"/>
    </row>
    <row r="275" spans="11:24" ht="15.95" customHeight="1" x14ac:dyDescent="0.15">
      <c r="K275" s="8" ph="1"/>
      <c r="L275" s="8" ph="1"/>
      <c r="N275" s="10" ph="1"/>
      <c r="O275" s="11" ph="1"/>
      <c r="P275" s="11" ph="1"/>
      <c r="R275" s="9" ph="1"/>
      <c r="S275" s="11" ph="1"/>
      <c r="T275" s="11" ph="1"/>
      <c r="U275" s="11" ph="1"/>
      <c r="V275" s="11" ph="1"/>
      <c r="W275" s="11" ph="1"/>
      <c r="X275" s="11" ph="1"/>
    </row>
    <row r="276" spans="11:24" ht="15.95" customHeight="1" x14ac:dyDescent="0.15">
      <c r="K276" s="8" ph="1"/>
      <c r="L276" s="8" ph="1"/>
      <c r="N276" s="10" ph="1"/>
      <c r="O276" s="11" ph="1"/>
      <c r="P276" s="11" ph="1"/>
      <c r="R276" s="9" ph="1"/>
      <c r="S276" s="11" ph="1"/>
      <c r="T276" s="11" ph="1"/>
      <c r="U276" s="11" ph="1"/>
      <c r="V276" s="11" ph="1"/>
      <c r="W276" s="11" ph="1"/>
      <c r="X276" s="11" ph="1"/>
    </row>
    <row r="277" spans="11:24" ht="15.95" customHeight="1" x14ac:dyDescent="0.15">
      <c r="K277" s="8" ph="1"/>
      <c r="L277" s="8" ph="1"/>
      <c r="N277" s="10" ph="1"/>
      <c r="O277" s="11" ph="1"/>
      <c r="P277" s="11" ph="1"/>
      <c r="R277" s="9" ph="1"/>
      <c r="S277" s="11" ph="1"/>
      <c r="T277" s="11" ph="1"/>
      <c r="U277" s="11" ph="1"/>
      <c r="V277" s="11" ph="1"/>
      <c r="W277" s="11" ph="1"/>
      <c r="X277" s="11" ph="1"/>
    </row>
    <row r="278" spans="11:24" ht="15.95" customHeight="1" x14ac:dyDescent="0.15">
      <c r="N278" s="10" ph="1"/>
      <c r="O278" s="11" ph="1"/>
      <c r="P278" s="11" ph="1"/>
      <c r="R278" s="9" ph="1"/>
      <c r="S278" s="11" ph="1"/>
      <c r="T278" s="11" ph="1"/>
      <c r="U278" s="11" ph="1"/>
      <c r="V278" s="11" ph="1"/>
      <c r="W278" s="11" ph="1"/>
      <c r="X278" s="11" ph="1"/>
    </row>
    <row r="279" spans="11:24" ht="15.95" customHeight="1" x14ac:dyDescent="0.15">
      <c r="K279" s="8" ph="1"/>
      <c r="L279" s="8" ph="1"/>
      <c r="N279" s="10" ph="1"/>
      <c r="O279" s="11" ph="1"/>
      <c r="P279" s="11" ph="1"/>
      <c r="R279" s="9" ph="1"/>
      <c r="S279" s="11" ph="1"/>
      <c r="T279" s="11" ph="1"/>
      <c r="U279" s="11" ph="1"/>
      <c r="V279" s="11" ph="1"/>
      <c r="W279" s="11" ph="1"/>
      <c r="X279" s="11" ph="1"/>
    </row>
    <row r="280" spans="11:24" ht="15.95" customHeight="1" x14ac:dyDescent="0.15">
      <c r="K280" s="8" ph="1"/>
      <c r="L280" s="8" ph="1"/>
      <c r="N280" s="10" ph="1"/>
      <c r="O280" s="11" ph="1"/>
      <c r="P280" s="11" ph="1"/>
      <c r="R280" s="9" ph="1"/>
      <c r="S280" s="11" ph="1"/>
      <c r="T280" s="11" ph="1"/>
      <c r="U280" s="11" ph="1"/>
      <c r="V280" s="11" ph="1"/>
      <c r="W280" s="11" ph="1"/>
      <c r="X280" s="11" ph="1"/>
    </row>
    <row r="281" spans="11:24" ht="15.95" customHeight="1" x14ac:dyDescent="0.15">
      <c r="K281" s="8" ph="1"/>
      <c r="L281" s="8" ph="1"/>
      <c r="N281" s="10" ph="1"/>
      <c r="O281" s="11" ph="1"/>
      <c r="P281" s="11" ph="1"/>
      <c r="R281" s="9" ph="1"/>
      <c r="S281" s="11" ph="1"/>
      <c r="T281" s="11" ph="1"/>
      <c r="U281" s="11" ph="1"/>
      <c r="V281" s="11" ph="1"/>
      <c r="W281" s="11" ph="1"/>
      <c r="X281" s="11" ph="1"/>
    </row>
    <row r="282" spans="11:24" ht="15.95" customHeight="1" x14ac:dyDescent="0.15">
      <c r="N282" s="10" ph="1"/>
      <c r="O282" s="11" ph="1"/>
      <c r="P282" s="11" ph="1"/>
      <c r="R282" s="9" ph="1"/>
      <c r="S282" s="11" ph="1"/>
      <c r="T282" s="11" ph="1"/>
      <c r="U282" s="11" ph="1"/>
      <c r="V282" s="11" ph="1"/>
      <c r="W282" s="11" ph="1"/>
      <c r="X282" s="11" ph="1"/>
    </row>
    <row r="283" spans="11:24" ht="15.95" customHeight="1" x14ac:dyDescent="0.15">
      <c r="K283" s="8" ph="1"/>
      <c r="L283" s="8" ph="1"/>
      <c r="N283" s="10" ph="1"/>
      <c r="O283" s="11" ph="1"/>
      <c r="P283" s="11" ph="1"/>
      <c r="R283" s="9" ph="1"/>
      <c r="S283" s="11" ph="1"/>
      <c r="T283" s="11" ph="1"/>
      <c r="U283" s="11" ph="1"/>
      <c r="V283" s="11" ph="1"/>
      <c r="W283" s="11" ph="1"/>
      <c r="X283" s="11" ph="1"/>
    </row>
    <row r="284" spans="11:24" ht="15.95" customHeight="1" x14ac:dyDescent="0.15">
      <c r="N284" s="10" ph="1"/>
      <c r="O284" s="11" ph="1"/>
      <c r="P284" s="11" ph="1"/>
      <c r="R284" s="9" ph="1"/>
      <c r="S284" s="11" ph="1"/>
      <c r="T284" s="11" ph="1"/>
      <c r="U284" s="11" ph="1"/>
      <c r="V284" s="11" ph="1"/>
      <c r="W284" s="11" ph="1"/>
      <c r="X284" s="11" ph="1"/>
    </row>
    <row r="285" spans="11:24" ht="15.95" customHeight="1" x14ac:dyDescent="0.15">
      <c r="K285" s="8" ph="1"/>
      <c r="L285" s="8" ph="1"/>
      <c r="N285" s="10" ph="1"/>
      <c r="O285" s="11" ph="1"/>
      <c r="P285" s="11" ph="1"/>
      <c r="R285" s="9" ph="1"/>
      <c r="S285" s="11" ph="1"/>
      <c r="T285" s="11" ph="1"/>
      <c r="U285" s="11" ph="1"/>
      <c r="V285" s="11" ph="1"/>
      <c r="W285" s="11" ph="1"/>
      <c r="X285" s="11" ph="1"/>
    </row>
    <row r="286" spans="11:24" ht="15.95" customHeight="1" x14ac:dyDescent="0.15">
      <c r="K286" s="8" ph="1"/>
      <c r="L286" s="8" ph="1"/>
      <c r="N286" s="10" ph="1"/>
      <c r="O286" s="11" ph="1"/>
      <c r="P286" s="11" ph="1"/>
      <c r="R286" s="9" ph="1"/>
      <c r="S286" s="11" ph="1"/>
      <c r="T286" s="11" ph="1"/>
      <c r="U286" s="11" ph="1"/>
      <c r="V286" s="11" ph="1"/>
      <c r="W286" s="11" ph="1"/>
      <c r="X286" s="11" ph="1"/>
    </row>
    <row r="287" spans="11:24" ht="15.95" customHeight="1" x14ac:dyDescent="0.15">
      <c r="K287" s="8" ph="1"/>
      <c r="L287" s="8" ph="1"/>
      <c r="N287" s="10" ph="1"/>
      <c r="O287" s="11" ph="1"/>
      <c r="P287" s="11" ph="1"/>
      <c r="R287" s="9" ph="1"/>
      <c r="S287" s="11" ph="1"/>
      <c r="T287" s="11" ph="1"/>
      <c r="U287" s="11" ph="1"/>
      <c r="V287" s="11" ph="1"/>
      <c r="W287" s="11" ph="1"/>
      <c r="X287" s="11" ph="1"/>
    </row>
    <row r="288" spans="11:24" ht="15.95" customHeight="1" x14ac:dyDescent="0.15">
      <c r="K288" s="8" ph="1"/>
      <c r="L288" s="8" ph="1"/>
      <c r="N288" s="10" ph="1"/>
      <c r="O288" s="11" ph="1"/>
      <c r="P288" s="11" ph="1"/>
      <c r="R288" s="9" ph="1"/>
      <c r="S288" s="11" ph="1"/>
      <c r="T288" s="11" ph="1"/>
      <c r="U288" s="11" ph="1"/>
      <c r="V288" s="11" ph="1"/>
      <c r="W288" s="11" ph="1"/>
      <c r="X288" s="11" ph="1"/>
    </row>
    <row r="289" spans="11:24" ht="15.95" customHeight="1" x14ac:dyDescent="0.15">
      <c r="K289" s="8" ph="1"/>
      <c r="L289" s="8" ph="1"/>
      <c r="N289" s="10" ph="1"/>
      <c r="O289" s="11" ph="1"/>
      <c r="P289" s="11" ph="1"/>
      <c r="R289" s="9" ph="1"/>
      <c r="S289" s="11" ph="1"/>
      <c r="T289" s="11" ph="1"/>
      <c r="U289" s="11" ph="1"/>
      <c r="V289" s="11" ph="1"/>
      <c r="W289" s="11" ph="1"/>
      <c r="X289" s="11" ph="1"/>
    </row>
    <row r="290" spans="11:24" ht="15.95" customHeight="1" x14ac:dyDescent="0.15">
      <c r="N290" s="10" ph="1"/>
      <c r="O290" s="11" ph="1"/>
      <c r="P290" s="11" ph="1"/>
      <c r="R290" s="9" ph="1"/>
      <c r="S290" s="11" ph="1"/>
      <c r="T290" s="11" ph="1"/>
      <c r="U290" s="11" ph="1"/>
      <c r="V290" s="11" ph="1"/>
      <c r="W290" s="11" ph="1"/>
      <c r="X290" s="11" ph="1"/>
    </row>
    <row r="291" spans="11:24" ht="15.95" customHeight="1" x14ac:dyDescent="0.15">
      <c r="K291" s="8" ph="1"/>
      <c r="L291" s="8" ph="1"/>
      <c r="N291" s="10" ph="1"/>
      <c r="O291" s="11" ph="1"/>
      <c r="P291" s="11" ph="1"/>
      <c r="R291" s="9" ph="1"/>
      <c r="S291" s="11" ph="1"/>
      <c r="T291" s="11" ph="1"/>
      <c r="U291" s="11" ph="1"/>
      <c r="V291" s="11" ph="1"/>
      <c r="W291" s="11" ph="1"/>
      <c r="X291" s="11" ph="1"/>
    </row>
    <row r="292" spans="11:24" ht="15.95" customHeight="1" x14ac:dyDescent="0.15">
      <c r="N292" s="10" ph="1"/>
      <c r="O292" s="11" ph="1"/>
      <c r="P292" s="11" ph="1"/>
      <c r="R292" s="9" ph="1"/>
      <c r="S292" s="11" ph="1"/>
      <c r="T292" s="11" ph="1"/>
      <c r="U292" s="11" ph="1"/>
      <c r="V292" s="11" ph="1"/>
      <c r="W292" s="11" ph="1"/>
      <c r="X292" s="11" ph="1"/>
    </row>
    <row r="293" spans="11:24" ht="15.95" customHeight="1" x14ac:dyDescent="0.15">
      <c r="N293" s="10" ph="1"/>
      <c r="O293" s="11" ph="1"/>
      <c r="P293" s="11" ph="1"/>
      <c r="R293" s="9" ph="1"/>
      <c r="S293" s="11" ph="1"/>
      <c r="T293" s="11" ph="1"/>
      <c r="U293" s="11" ph="1"/>
      <c r="V293" s="11" ph="1"/>
      <c r="W293" s="11" ph="1"/>
      <c r="X293" s="11" ph="1"/>
    </row>
    <row r="294" spans="11:24" ht="15.95" customHeight="1" x14ac:dyDescent="0.15">
      <c r="K294" s="8" ph="1"/>
      <c r="L294" s="8" ph="1"/>
      <c r="N294" s="10" ph="1"/>
      <c r="O294" s="11" ph="1"/>
      <c r="P294" s="11" ph="1"/>
      <c r="R294" s="9" ph="1"/>
      <c r="S294" s="11" ph="1"/>
      <c r="T294" s="11" ph="1"/>
      <c r="U294" s="11" ph="1"/>
      <c r="V294" s="11" ph="1"/>
      <c r="W294" s="11" ph="1"/>
      <c r="X294" s="11" ph="1"/>
    </row>
    <row r="295" spans="11:24" ht="15.95" customHeight="1" x14ac:dyDescent="0.15">
      <c r="K295" s="8" ph="1"/>
      <c r="L295" s="8" ph="1"/>
      <c r="N295" s="10" ph="1"/>
      <c r="O295" s="11" ph="1"/>
      <c r="P295" s="11" ph="1"/>
      <c r="R295" s="9" ph="1"/>
      <c r="S295" s="11" ph="1"/>
      <c r="T295" s="11" ph="1"/>
      <c r="U295" s="11" ph="1"/>
      <c r="V295" s="11" ph="1"/>
      <c r="W295" s="11" ph="1"/>
      <c r="X295" s="11" ph="1"/>
    </row>
    <row r="296" spans="11:24" ht="15.95" customHeight="1" x14ac:dyDescent="0.15">
      <c r="K296" s="8" ph="1"/>
      <c r="L296" s="8" ph="1"/>
      <c r="N296" s="10" ph="1"/>
      <c r="O296" s="11" ph="1"/>
      <c r="P296" s="11" ph="1"/>
      <c r="R296" s="9" ph="1"/>
      <c r="S296" s="11" ph="1"/>
      <c r="T296" s="11" ph="1"/>
      <c r="U296" s="11" ph="1"/>
      <c r="V296" s="11" ph="1"/>
      <c r="W296" s="11" ph="1"/>
      <c r="X296" s="11" ph="1"/>
    </row>
    <row r="297" spans="11:24" ht="15.95" customHeight="1" x14ac:dyDescent="0.15">
      <c r="K297" s="8" ph="1"/>
      <c r="L297" s="8" ph="1"/>
      <c r="N297" s="10" ph="1"/>
      <c r="O297" s="11" ph="1"/>
      <c r="P297" s="11" ph="1"/>
      <c r="R297" s="9" ph="1"/>
      <c r="S297" s="11" ph="1"/>
      <c r="T297" s="11" ph="1"/>
      <c r="U297" s="11" ph="1"/>
      <c r="V297" s="11" ph="1"/>
      <c r="W297" s="11" ph="1"/>
      <c r="X297" s="11" ph="1"/>
    </row>
    <row r="298" spans="11:24" ht="15.95" customHeight="1" x14ac:dyDescent="0.15">
      <c r="K298" s="8" ph="1"/>
      <c r="L298" s="8" ph="1"/>
      <c r="N298" s="10" ph="1"/>
      <c r="O298" s="11" ph="1"/>
      <c r="P298" s="11" ph="1"/>
      <c r="R298" s="9" ph="1"/>
      <c r="S298" s="11" ph="1"/>
      <c r="T298" s="11" ph="1"/>
      <c r="U298" s="11" ph="1"/>
      <c r="V298" s="11" ph="1"/>
      <c r="W298" s="11" ph="1"/>
      <c r="X298" s="11" ph="1"/>
    </row>
    <row r="299" spans="11:24" ht="15.95" customHeight="1" x14ac:dyDescent="0.15">
      <c r="K299" s="8" ph="1"/>
      <c r="L299" s="8" ph="1"/>
      <c r="N299" s="10" ph="1"/>
      <c r="O299" s="11" ph="1"/>
      <c r="P299" s="11" ph="1"/>
      <c r="R299" s="9" ph="1"/>
      <c r="S299" s="11" ph="1"/>
      <c r="T299" s="11" ph="1"/>
      <c r="U299" s="11" ph="1"/>
      <c r="V299" s="11" ph="1"/>
      <c r="W299" s="11" ph="1"/>
      <c r="X299" s="11" ph="1"/>
    </row>
    <row r="300" spans="11:24" ht="15.95" customHeight="1" x14ac:dyDescent="0.15">
      <c r="K300" s="8" ph="1"/>
      <c r="L300" s="8" ph="1"/>
      <c r="N300" s="10" ph="1"/>
      <c r="O300" s="11" ph="1"/>
      <c r="P300" s="11" ph="1"/>
      <c r="R300" s="9" ph="1"/>
      <c r="S300" s="11" ph="1"/>
      <c r="T300" s="11" ph="1"/>
      <c r="U300" s="11" ph="1"/>
      <c r="V300" s="11" ph="1"/>
      <c r="W300" s="11" ph="1"/>
      <c r="X300" s="11" ph="1"/>
    </row>
    <row r="301" spans="11:24" ht="15.95" customHeight="1" x14ac:dyDescent="0.15">
      <c r="K301" s="8" ph="1"/>
      <c r="L301" s="8" ph="1"/>
      <c r="N301" s="10" ph="1"/>
      <c r="O301" s="11" ph="1"/>
      <c r="P301" s="11" ph="1"/>
      <c r="R301" s="9" ph="1"/>
      <c r="S301" s="11" ph="1"/>
      <c r="T301" s="11" ph="1"/>
      <c r="U301" s="11" ph="1"/>
      <c r="V301" s="11" ph="1"/>
      <c r="W301" s="11" ph="1"/>
      <c r="X301" s="11" ph="1"/>
    </row>
    <row r="302" spans="11:24" ht="15.95" customHeight="1" x14ac:dyDescent="0.15">
      <c r="K302" s="8" ph="1"/>
      <c r="L302" s="8" ph="1"/>
      <c r="N302" s="10" ph="1"/>
      <c r="O302" s="11" ph="1"/>
      <c r="P302" s="11" ph="1"/>
      <c r="R302" s="9" ph="1"/>
      <c r="S302" s="11" ph="1"/>
      <c r="T302" s="11" ph="1"/>
      <c r="U302" s="11" ph="1"/>
      <c r="V302" s="11" ph="1"/>
      <c r="W302" s="11" ph="1"/>
      <c r="X302" s="11" ph="1"/>
    </row>
    <row r="303" spans="11:24" ht="15.95" customHeight="1" x14ac:dyDescent="0.15">
      <c r="K303" s="8" ph="1"/>
      <c r="L303" s="8" ph="1"/>
      <c r="N303" s="10" ph="1"/>
      <c r="O303" s="11" ph="1"/>
      <c r="P303" s="11" ph="1"/>
      <c r="R303" s="9" ph="1"/>
      <c r="S303" s="11" ph="1"/>
      <c r="T303" s="11" ph="1"/>
      <c r="U303" s="11" ph="1"/>
      <c r="V303" s="11" ph="1"/>
      <c r="W303" s="11" ph="1"/>
      <c r="X303" s="11" ph="1"/>
    </row>
    <row r="304" spans="11:24" ht="15.95" customHeight="1" x14ac:dyDescent="0.15">
      <c r="K304" s="8" ph="1"/>
      <c r="L304" s="8" ph="1"/>
      <c r="N304" s="10" ph="1"/>
      <c r="O304" s="11" ph="1"/>
      <c r="P304" s="11" ph="1"/>
      <c r="R304" s="9" ph="1"/>
      <c r="S304" s="11" ph="1"/>
      <c r="T304" s="11" ph="1"/>
      <c r="U304" s="11" ph="1"/>
      <c r="V304" s="11" ph="1"/>
      <c r="W304" s="11" ph="1"/>
      <c r="X304" s="11" ph="1"/>
    </row>
    <row r="305" spans="11:24" ht="15.95" customHeight="1" x14ac:dyDescent="0.15">
      <c r="N305" s="10" ph="1"/>
      <c r="O305" s="11" ph="1"/>
      <c r="P305" s="11" ph="1"/>
      <c r="R305" s="9" ph="1"/>
      <c r="S305" s="11" ph="1"/>
      <c r="T305" s="11" ph="1"/>
      <c r="U305" s="11" ph="1"/>
      <c r="V305" s="11" ph="1"/>
      <c r="W305" s="11" ph="1"/>
      <c r="X305" s="11" ph="1"/>
    </row>
    <row r="306" spans="11:24" ht="15.95" customHeight="1" x14ac:dyDescent="0.15">
      <c r="K306" s="8" ph="1"/>
      <c r="L306" s="8" ph="1"/>
      <c r="N306" s="10" ph="1"/>
      <c r="O306" s="11" ph="1"/>
      <c r="P306" s="11" ph="1"/>
      <c r="R306" s="9" ph="1"/>
      <c r="S306" s="11" ph="1"/>
      <c r="T306" s="11" ph="1"/>
      <c r="U306" s="11" ph="1"/>
      <c r="V306" s="11" ph="1"/>
      <c r="W306" s="11" ph="1"/>
      <c r="X306" s="11" ph="1"/>
    </row>
    <row r="307" spans="11:24" ht="15.95" customHeight="1" x14ac:dyDescent="0.15">
      <c r="N307" s="10" ph="1"/>
      <c r="O307" s="11" ph="1"/>
      <c r="P307" s="11" ph="1"/>
      <c r="R307" s="9" ph="1"/>
      <c r="S307" s="11" ph="1"/>
      <c r="T307" s="11" ph="1"/>
      <c r="U307" s="11" ph="1"/>
      <c r="V307" s="11" ph="1"/>
      <c r="W307" s="11" ph="1"/>
      <c r="X307" s="11" ph="1"/>
    </row>
    <row r="308" spans="11:24" ht="15.95" customHeight="1" x14ac:dyDescent="0.15">
      <c r="K308" s="8" ph="1"/>
      <c r="L308" s="8" ph="1"/>
      <c r="N308" s="10" ph="1"/>
      <c r="O308" s="11" ph="1"/>
      <c r="P308" s="11" ph="1"/>
      <c r="R308" s="9" ph="1"/>
      <c r="S308" s="11" ph="1"/>
      <c r="T308" s="11" ph="1"/>
      <c r="U308" s="11" ph="1"/>
      <c r="V308" s="11" ph="1"/>
      <c r="W308" s="11" ph="1"/>
      <c r="X308" s="11" ph="1"/>
    </row>
    <row r="309" spans="11:24" ht="15.95" customHeight="1" x14ac:dyDescent="0.15">
      <c r="K309" s="8" ph="1"/>
      <c r="L309" s="8" ph="1"/>
      <c r="N309" s="10" ph="1"/>
      <c r="O309" s="11" ph="1"/>
      <c r="P309" s="11" ph="1"/>
      <c r="R309" s="9" ph="1"/>
      <c r="S309" s="11" ph="1"/>
      <c r="T309" s="11" ph="1"/>
      <c r="U309" s="11" ph="1"/>
      <c r="V309" s="11" ph="1"/>
      <c r="W309" s="11" ph="1"/>
      <c r="X309" s="11" ph="1"/>
    </row>
    <row r="310" spans="11:24" ht="15.95" customHeight="1" x14ac:dyDescent="0.15">
      <c r="K310" s="8" ph="1"/>
      <c r="L310" s="8" ph="1"/>
      <c r="N310" s="10" ph="1"/>
      <c r="O310" s="11" ph="1"/>
      <c r="P310" s="11" ph="1"/>
      <c r="R310" s="9" ph="1"/>
      <c r="S310" s="11" ph="1"/>
      <c r="T310" s="11" ph="1"/>
      <c r="U310" s="11" ph="1"/>
      <c r="V310" s="11" ph="1"/>
      <c r="W310" s="11" ph="1"/>
      <c r="X310" s="11" ph="1"/>
    </row>
    <row r="311" spans="11:24" ht="15.95" customHeight="1" x14ac:dyDescent="0.15">
      <c r="K311" s="8" ph="1"/>
      <c r="L311" s="8" ph="1"/>
      <c r="N311" s="10" ph="1"/>
      <c r="O311" s="11" ph="1"/>
      <c r="P311" s="11" ph="1"/>
      <c r="R311" s="9" ph="1"/>
      <c r="S311" s="11" ph="1"/>
      <c r="T311" s="11" ph="1"/>
      <c r="U311" s="11" ph="1"/>
      <c r="V311" s="11" ph="1"/>
      <c r="W311" s="11" ph="1"/>
      <c r="X311" s="11" ph="1"/>
    </row>
    <row r="312" spans="11:24" ht="15.95" customHeight="1" x14ac:dyDescent="0.15">
      <c r="N312" s="10" ph="1"/>
      <c r="O312" s="11" ph="1"/>
      <c r="P312" s="11" ph="1"/>
      <c r="R312" s="9" ph="1"/>
      <c r="S312" s="11" ph="1"/>
      <c r="T312" s="11" ph="1"/>
      <c r="U312" s="11" ph="1"/>
      <c r="V312" s="11" ph="1"/>
      <c r="W312" s="11" ph="1"/>
      <c r="X312" s="11" ph="1"/>
    </row>
    <row r="313" spans="11:24" ht="15.95" customHeight="1" x14ac:dyDescent="0.15">
      <c r="K313" s="8" ph="1"/>
      <c r="L313" s="8" ph="1"/>
      <c r="N313" s="10" ph="1"/>
      <c r="O313" s="11" ph="1"/>
      <c r="P313" s="11" ph="1"/>
      <c r="R313" s="9" ph="1"/>
      <c r="S313" s="11" ph="1"/>
      <c r="T313" s="11" ph="1"/>
      <c r="U313" s="11" ph="1"/>
      <c r="V313" s="11" ph="1"/>
      <c r="W313" s="11" ph="1"/>
      <c r="X313" s="11" ph="1"/>
    </row>
    <row r="314" spans="11:24" ht="15.95" customHeight="1" x14ac:dyDescent="0.15">
      <c r="K314" s="8" ph="1"/>
      <c r="L314" s="8" ph="1"/>
      <c r="N314" s="10" ph="1"/>
      <c r="O314" s="11" ph="1"/>
      <c r="P314" s="11" ph="1"/>
      <c r="R314" s="9" ph="1"/>
      <c r="S314" s="11" ph="1"/>
      <c r="T314" s="11" ph="1"/>
      <c r="U314" s="11" ph="1"/>
      <c r="V314" s="11" ph="1"/>
      <c r="W314" s="11" ph="1"/>
      <c r="X314" s="11" ph="1"/>
    </row>
    <row r="315" spans="11:24" ht="15.95" customHeight="1" x14ac:dyDescent="0.15">
      <c r="K315" s="8" ph="1"/>
      <c r="L315" s="8" ph="1"/>
      <c r="N315" s="10" ph="1"/>
      <c r="O315" s="11" ph="1"/>
      <c r="P315" s="11" ph="1"/>
      <c r="R315" s="9" ph="1"/>
      <c r="S315" s="11" ph="1"/>
      <c r="T315" s="11" ph="1"/>
      <c r="U315" s="11" ph="1"/>
      <c r="V315" s="11" ph="1"/>
      <c r="W315" s="11" ph="1"/>
      <c r="X315" s="11" ph="1"/>
    </row>
    <row r="316" spans="11:24" ht="15.95" customHeight="1" x14ac:dyDescent="0.15">
      <c r="K316" s="8" ph="1"/>
      <c r="L316" s="8" ph="1"/>
      <c r="N316" s="10" ph="1"/>
      <c r="O316" s="11" ph="1"/>
      <c r="P316" s="11" ph="1"/>
      <c r="R316" s="9" ph="1"/>
      <c r="S316" s="11" ph="1"/>
      <c r="T316" s="11" ph="1"/>
      <c r="U316" s="11" ph="1"/>
      <c r="V316" s="11" ph="1"/>
      <c r="W316" s="11" ph="1"/>
      <c r="X316" s="11" ph="1"/>
    </row>
    <row r="317" spans="11:24" ht="15.95" customHeight="1" x14ac:dyDescent="0.15">
      <c r="K317" s="8" ph="1"/>
      <c r="L317" s="8" ph="1"/>
      <c r="N317" s="10" ph="1"/>
      <c r="O317" s="11" ph="1"/>
      <c r="P317" s="11" ph="1"/>
      <c r="R317" s="9" ph="1"/>
      <c r="S317" s="11" ph="1"/>
      <c r="T317" s="11" ph="1"/>
      <c r="U317" s="11" ph="1"/>
      <c r="V317" s="11" ph="1"/>
      <c r="W317" s="11" ph="1"/>
      <c r="X317" s="11" ph="1"/>
    </row>
    <row r="318" spans="11:24" ht="15.95" customHeight="1" x14ac:dyDescent="0.15">
      <c r="N318" s="10" ph="1"/>
      <c r="O318" s="11" ph="1"/>
      <c r="P318" s="11" ph="1"/>
      <c r="R318" s="9" ph="1"/>
      <c r="S318" s="11" ph="1"/>
      <c r="T318" s="11" ph="1"/>
      <c r="U318" s="11" ph="1"/>
      <c r="V318" s="11" ph="1"/>
      <c r="W318" s="11" ph="1"/>
      <c r="X318" s="11" ph="1"/>
    </row>
    <row r="319" spans="11:24" ht="15.95" customHeight="1" x14ac:dyDescent="0.15">
      <c r="K319" s="8" ph="1"/>
      <c r="L319" s="8" ph="1"/>
      <c r="N319" s="10" ph="1"/>
      <c r="O319" s="11" ph="1"/>
      <c r="P319" s="11" ph="1"/>
      <c r="R319" s="9" ph="1"/>
      <c r="S319" s="11" ph="1"/>
      <c r="T319" s="11" ph="1"/>
      <c r="U319" s="11" ph="1"/>
      <c r="V319" s="11" ph="1"/>
      <c r="W319" s="11" ph="1"/>
      <c r="X319" s="11" ph="1"/>
    </row>
    <row r="320" spans="11:24" ht="15.95" customHeight="1" x14ac:dyDescent="0.15">
      <c r="K320" s="8" ph="1"/>
      <c r="L320" s="8" ph="1"/>
      <c r="N320" s="10" ph="1"/>
      <c r="O320" s="11" ph="1"/>
      <c r="P320" s="11" ph="1"/>
      <c r="R320" s="9" ph="1"/>
      <c r="S320" s="11" ph="1"/>
      <c r="T320" s="11" ph="1"/>
      <c r="U320" s="11" ph="1"/>
      <c r="V320" s="11" ph="1"/>
      <c r="W320" s="11" ph="1"/>
      <c r="X320" s="11" ph="1"/>
    </row>
    <row r="321" spans="11:24" ht="15.95" customHeight="1" x14ac:dyDescent="0.15">
      <c r="K321" s="8" ph="1"/>
      <c r="L321" s="8" ph="1"/>
      <c r="N321" s="10" ph="1"/>
      <c r="O321" s="11" ph="1"/>
      <c r="P321" s="11" ph="1"/>
      <c r="R321" s="9" ph="1"/>
      <c r="S321" s="11" ph="1"/>
      <c r="T321" s="11" ph="1"/>
      <c r="U321" s="11" ph="1"/>
      <c r="V321" s="11" ph="1"/>
      <c r="W321" s="11" ph="1"/>
      <c r="X321" s="11" ph="1"/>
    </row>
    <row r="322" spans="11:24" ht="15.95" customHeight="1" x14ac:dyDescent="0.15">
      <c r="N322" s="10" ph="1"/>
      <c r="O322" s="11" ph="1"/>
      <c r="P322" s="11" ph="1"/>
      <c r="R322" s="9" ph="1"/>
      <c r="S322" s="11" ph="1"/>
      <c r="T322" s="11" ph="1"/>
      <c r="U322" s="11" ph="1"/>
      <c r="V322" s="11" ph="1"/>
      <c r="W322" s="11" ph="1"/>
      <c r="X322" s="11" ph="1"/>
    </row>
    <row r="323" spans="11:24" ht="15.95" customHeight="1" x14ac:dyDescent="0.15">
      <c r="K323" s="8" ph="1"/>
      <c r="L323" s="8" ph="1"/>
      <c r="N323" s="10" ph="1"/>
      <c r="O323" s="11" ph="1"/>
      <c r="P323" s="11" ph="1"/>
      <c r="R323" s="9" ph="1"/>
      <c r="S323" s="11" ph="1"/>
      <c r="T323" s="11" ph="1"/>
      <c r="U323" s="11" ph="1"/>
      <c r="V323" s="11" ph="1"/>
      <c r="W323" s="11" ph="1"/>
      <c r="X323" s="11" ph="1"/>
    </row>
    <row r="324" spans="11:24" ht="15.95" customHeight="1" x14ac:dyDescent="0.15">
      <c r="N324" s="10" ph="1"/>
      <c r="O324" s="11" ph="1"/>
      <c r="P324" s="11" ph="1"/>
      <c r="R324" s="9" ph="1"/>
      <c r="S324" s="11" ph="1"/>
      <c r="T324" s="11" ph="1"/>
      <c r="U324" s="11" ph="1"/>
      <c r="V324" s="11" ph="1"/>
      <c r="W324" s="11" ph="1"/>
      <c r="X324" s="11" ph="1"/>
    </row>
    <row r="325" spans="11:24" ht="15.95" customHeight="1" x14ac:dyDescent="0.15">
      <c r="K325" s="8" ph="1"/>
      <c r="L325" s="8" ph="1"/>
      <c r="N325" s="10" ph="1"/>
      <c r="O325" s="11" ph="1"/>
      <c r="P325" s="11" ph="1"/>
      <c r="R325" s="9" ph="1"/>
      <c r="S325" s="11" ph="1"/>
      <c r="T325" s="11" ph="1"/>
      <c r="U325" s="11" ph="1"/>
      <c r="V325" s="11" ph="1"/>
      <c r="W325" s="11" ph="1"/>
      <c r="X325" s="11" ph="1"/>
    </row>
    <row r="326" spans="11:24" ht="15.95" customHeight="1" x14ac:dyDescent="0.15">
      <c r="K326" s="8" ph="1"/>
      <c r="L326" s="8" ph="1"/>
      <c r="N326" s="10" ph="1"/>
      <c r="O326" s="11" ph="1"/>
      <c r="P326" s="11" ph="1"/>
      <c r="R326" s="9" ph="1"/>
      <c r="S326" s="11" ph="1"/>
      <c r="T326" s="11" ph="1"/>
      <c r="U326" s="11" ph="1"/>
      <c r="V326" s="11" ph="1"/>
      <c r="W326" s="11" ph="1"/>
      <c r="X326" s="11" ph="1"/>
    </row>
    <row r="327" spans="11:24" ht="15.95" customHeight="1" x14ac:dyDescent="0.15">
      <c r="K327" s="8" ph="1"/>
      <c r="L327" s="8" ph="1"/>
      <c r="N327" s="10" ph="1"/>
      <c r="O327" s="11" ph="1"/>
      <c r="P327" s="11" ph="1"/>
      <c r="R327" s="9" ph="1"/>
      <c r="S327" s="11" ph="1"/>
      <c r="T327" s="11" ph="1"/>
      <c r="U327" s="11" ph="1"/>
      <c r="V327" s="11" ph="1"/>
      <c r="W327" s="11" ph="1"/>
      <c r="X327" s="11" ph="1"/>
    </row>
    <row r="328" spans="11:24" ht="15.95" customHeight="1" x14ac:dyDescent="0.15">
      <c r="K328" s="8" ph="1"/>
      <c r="L328" s="8" ph="1"/>
      <c r="N328" s="10" ph="1"/>
      <c r="O328" s="11" ph="1"/>
      <c r="P328" s="11" ph="1"/>
      <c r="R328" s="9" ph="1"/>
      <c r="S328" s="11" ph="1"/>
      <c r="T328" s="11" ph="1"/>
      <c r="U328" s="11" ph="1"/>
      <c r="V328" s="11" ph="1"/>
      <c r="W328" s="11" ph="1"/>
      <c r="X328" s="11" ph="1"/>
    </row>
    <row r="329" spans="11:24" ht="15.95" customHeight="1" x14ac:dyDescent="0.15">
      <c r="K329" s="8" ph="1"/>
      <c r="L329" s="8" ph="1"/>
      <c r="N329" s="10" ph="1"/>
      <c r="O329" s="11" ph="1"/>
      <c r="P329" s="11" ph="1"/>
      <c r="R329" s="9" ph="1"/>
      <c r="S329" s="11" ph="1"/>
      <c r="T329" s="11" ph="1"/>
      <c r="U329" s="11" ph="1"/>
      <c r="V329" s="11" ph="1"/>
      <c r="W329" s="11" ph="1"/>
      <c r="X329" s="11" ph="1"/>
    </row>
    <row r="330" spans="11:24" ht="15.95" customHeight="1" x14ac:dyDescent="0.15">
      <c r="N330" s="10" ph="1"/>
      <c r="O330" s="11" ph="1"/>
      <c r="P330" s="11" ph="1"/>
      <c r="R330" s="9" ph="1"/>
      <c r="S330" s="11" ph="1"/>
      <c r="T330" s="11" ph="1"/>
      <c r="U330" s="11" ph="1"/>
      <c r="V330" s="11" ph="1"/>
      <c r="W330" s="11" ph="1"/>
      <c r="X330" s="11" ph="1"/>
    </row>
    <row r="331" spans="11:24" ht="15.95" customHeight="1" x14ac:dyDescent="0.15">
      <c r="K331" s="8" ph="1"/>
      <c r="L331" s="8" ph="1"/>
      <c r="N331" s="10" ph="1"/>
      <c r="O331" s="11" ph="1"/>
      <c r="P331" s="11" ph="1"/>
      <c r="R331" s="9" ph="1"/>
      <c r="S331" s="11" ph="1"/>
      <c r="T331" s="11" ph="1"/>
      <c r="U331" s="11" ph="1"/>
      <c r="V331" s="11" ph="1"/>
      <c r="W331" s="11" ph="1"/>
      <c r="X331" s="11" ph="1"/>
    </row>
    <row r="332" spans="11:24" ht="15.95" customHeight="1" x14ac:dyDescent="0.15">
      <c r="N332" s="10" ph="1"/>
      <c r="O332" s="11" ph="1"/>
      <c r="P332" s="11" ph="1"/>
      <c r="R332" s="9" ph="1"/>
      <c r="S332" s="11" ph="1"/>
      <c r="T332" s="11" ph="1"/>
      <c r="U332" s="11" ph="1"/>
      <c r="V332" s="11" ph="1"/>
      <c r="W332" s="11" ph="1"/>
      <c r="X332" s="11" ph="1"/>
    </row>
    <row r="333" spans="11:24" ht="15.95" customHeight="1" x14ac:dyDescent="0.15">
      <c r="N333" s="10" ph="1"/>
      <c r="O333" s="11" ph="1"/>
      <c r="P333" s="11" ph="1"/>
      <c r="R333" s="9" ph="1"/>
      <c r="S333" s="11" ph="1"/>
      <c r="T333" s="11" ph="1"/>
      <c r="U333" s="11" ph="1"/>
      <c r="V333" s="11" ph="1"/>
      <c r="W333" s="11" ph="1"/>
      <c r="X333" s="11" ph="1"/>
    </row>
    <row r="334" spans="11:24" ht="15.95" customHeight="1" x14ac:dyDescent="0.15">
      <c r="N334" s="10" ph="1"/>
      <c r="O334" s="11" ph="1"/>
      <c r="P334" s="11" ph="1"/>
      <c r="R334" s="9" ph="1"/>
      <c r="S334" s="11" ph="1"/>
      <c r="T334" s="11" ph="1"/>
      <c r="U334" s="11" ph="1"/>
      <c r="V334" s="11" ph="1"/>
      <c r="W334" s="11" ph="1"/>
      <c r="X334" s="11" ph="1"/>
    </row>
    <row r="335" spans="11:24" ht="15.95" customHeight="1" x14ac:dyDescent="0.15">
      <c r="N335" s="10" ph="1"/>
      <c r="O335" s="11" ph="1"/>
      <c r="P335" s="11" ph="1"/>
      <c r="R335" s="9" ph="1"/>
      <c r="S335" s="11" ph="1"/>
      <c r="T335" s="11" ph="1"/>
      <c r="U335" s="11" ph="1"/>
      <c r="V335" s="11" ph="1"/>
      <c r="W335" s="11" ph="1"/>
      <c r="X335" s="11" ph="1"/>
    </row>
    <row r="336" spans="11:24" ht="15.95" customHeight="1" x14ac:dyDescent="0.15">
      <c r="K336" s="8" ph="1"/>
      <c r="L336" s="8" ph="1"/>
      <c r="N336" s="10" ph="1"/>
      <c r="O336" s="11" ph="1"/>
      <c r="P336" s="11" ph="1"/>
      <c r="R336" s="9" ph="1"/>
      <c r="S336" s="11" ph="1"/>
      <c r="T336" s="11" ph="1"/>
      <c r="U336" s="11" ph="1"/>
      <c r="V336" s="11" ph="1"/>
      <c r="W336" s="11" ph="1"/>
      <c r="X336" s="11" ph="1"/>
    </row>
    <row r="337" spans="11:24" ht="15.95" customHeight="1" x14ac:dyDescent="0.15">
      <c r="K337" s="8" ph="1"/>
      <c r="L337" s="8" ph="1"/>
      <c r="N337" s="10" ph="1"/>
      <c r="O337" s="11" ph="1"/>
      <c r="P337" s="11" ph="1"/>
      <c r="R337" s="9" ph="1"/>
      <c r="S337" s="11" ph="1"/>
      <c r="T337" s="11" ph="1"/>
      <c r="U337" s="11" ph="1"/>
      <c r="V337" s="11" ph="1"/>
      <c r="W337" s="11" ph="1"/>
      <c r="X337" s="11" ph="1"/>
    </row>
    <row r="338" spans="11:24" ht="15.95" customHeight="1" x14ac:dyDescent="0.15">
      <c r="K338" s="8" ph="1"/>
      <c r="L338" s="8" ph="1"/>
      <c r="N338" s="10" ph="1"/>
      <c r="O338" s="11" ph="1"/>
      <c r="P338" s="11" ph="1"/>
      <c r="R338" s="9" ph="1"/>
      <c r="S338" s="11" ph="1"/>
      <c r="T338" s="11" ph="1"/>
      <c r="U338" s="11" ph="1"/>
      <c r="V338" s="11" ph="1"/>
      <c r="W338" s="11" ph="1"/>
      <c r="X338" s="11" ph="1"/>
    </row>
    <row r="339" spans="11:24" ht="15.95" customHeight="1" x14ac:dyDescent="0.15">
      <c r="K339" s="8" ph="1"/>
      <c r="L339" s="8" ph="1"/>
      <c r="N339" s="10" ph="1"/>
      <c r="O339" s="11" ph="1"/>
      <c r="P339" s="11" ph="1"/>
      <c r="R339" s="9" ph="1"/>
      <c r="S339" s="11" ph="1"/>
      <c r="T339" s="11" ph="1"/>
      <c r="U339" s="11" ph="1"/>
      <c r="V339" s="11" ph="1"/>
      <c r="W339" s="11" ph="1"/>
      <c r="X339" s="11" ph="1"/>
    </row>
    <row r="340" spans="11:24" ht="15.95" customHeight="1" x14ac:dyDescent="0.15">
      <c r="K340" s="8" ph="1"/>
      <c r="L340" s="8" ph="1"/>
      <c r="N340" s="10" ph="1"/>
      <c r="O340" s="11" ph="1"/>
      <c r="P340" s="11" ph="1"/>
      <c r="R340" s="9" ph="1"/>
      <c r="S340" s="11" ph="1"/>
      <c r="T340" s="11" ph="1"/>
      <c r="U340" s="11" ph="1"/>
      <c r="V340" s="11" ph="1"/>
      <c r="W340" s="11" ph="1"/>
      <c r="X340" s="11" ph="1"/>
    </row>
    <row r="341" spans="11:24" ht="15.95" customHeight="1" x14ac:dyDescent="0.15">
      <c r="K341" s="8" ph="1"/>
      <c r="L341" s="8" ph="1"/>
      <c r="N341" s="10" ph="1"/>
      <c r="O341" s="11" ph="1"/>
      <c r="P341" s="11" ph="1"/>
      <c r="R341" s="9" ph="1"/>
      <c r="S341" s="11" ph="1"/>
      <c r="T341" s="11" ph="1"/>
      <c r="U341" s="11" ph="1"/>
      <c r="V341" s="11" ph="1"/>
      <c r="W341" s="11" ph="1"/>
      <c r="X341" s="11" ph="1"/>
    </row>
    <row r="342" spans="11:24" ht="15.95" customHeight="1" x14ac:dyDescent="0.15">
      <c r="N342" s="10" ph="1"/>
      <c r="O342" s="11" ph="1"/>
      <c r="P342" s="11" ph="1"/>
      <c r="R342" s="9" ph="1"/>
      <c r="S342" s="11" ph="1"/>
      <c r="T342" s="11" ph="1"/>
      <c r="U342" s="11" ph="1"/>
      <c r="V342" s="11" ph="1"/>
      <c r="W342" s="11" ph="1"/>
      <c r="X342" s="11" ph="1"/>
    </row>
    <row r="343" spans="11:24" ht="15.95" customHeight="1" x14ac:dyDescent="0.15">
      <c r="N343" s="10" ph="1"/>
      <c r="O343" s="11" ph="1"/>
      <c r="P343" s="11" ph="1"/>
      <c r="R343" s="9" ph="1"/>
      <c r="S343" s="11" ph="1"/>
      <c r="T343" s="11" ph="1"/>
      <c r="U343" s="11" ph="1"/>
      <c r="V343" s="11" ph="1"/>
      <c r="W343" s="11" ph="1"/>
      <c r="X343" s="11" ph="1"/>
    </row>
    <row r="344" spans="11:24" ht="15.95" customHeight="1" x14ac:dyDescent="0.15">
      <c r="N344" s="10" ph="1"/>
      <c r="O344" s="11" ph="1"/>
      <c r="P344" s="11" ph="1"/>
      <c r="R344" s="9" ph="1"/>
      <c r="S344" s="11" ph="1"/>
      <c r="T344" s="11" ph="1"/>
      <c r="U344" s="11" ph="1"/>
      <c r="V344" s="11" ph="1"/>
      <c r="W344" s="11" ph="1"/>
      <c r="X344" s="11" ph="1"/>
    </row>
    <row r="345" spans="11:24" ht="15.95" customHeight="1" x14ac:dyDescent="0.15">
      <c r="N345" s="10" ph="1"/>
      <c r="O345" s="11" ph="1"/>
      <c r="P345" s="11" ph="1"/>
      <c r="R345" s="9" ph="1"/>
      <c r="S345" s="11" ph="1"/>
      <c r="T345" s="11" ph="1"/>
      <c r="U345" s="11" ph="1"/>
      <c r="V345" s="11" ph="1"/>
      <c r="W345" s="11" ph="1"/>
      <c r="X345" s="11" ph="1"/>
    </row>
    <row r="346" spans="11:24" ht="15.95" customHeight="1" x14ac:dyDescent="0.15">
      <c r="K346" s="8" ph="1"/>
      <c r="L346" s="8" ph="1"/>
      <c r="N346" s="10" ph="1"/>
      <c r="O346" s="11" ph="1"/>
      <c r="P346" s="11" ph="1"/>
      <c r="R346" s="9" ph="1"/>
      <c r="S346" s="11" ph="1"/>
      <c r="T346" s="11" ph="1"/>
      <c r="U346" s="11" ph="1"/>
      <c r="V346" s="11" ph="1"/>
      <c r="W346" s="11" ph="1"/>
      <c r="X346" s="11" ph="1"/>
    </row>
    <row r="347" spans="11:24" ht="15.95" customHeight="1" x14ac:dyDescent="0.15">
      <c r="K347" s="8" ph="1"/>
      <c r="L347" s="8" ph="1"/>
      <c r="N347" s="10" ph="1"/>
      <c r="O347" s="11" ph="1"/>
      <c r="P347" s="11" ph="1"/>
      <c r="R347" s="9" ph="1"/>
      <c r="S347" s="11" ph="1"/>
      <c r="T347" s="11" ph="1"/>
      <c r="U347" s="11" ph="1"/>
      <c r="V347" s="11" ph="1"/>
      <c r="W347" s="11" ph="1"/>
      <c r="X347" s="11" ph="1"/>
    </row>
    <row r="348" spans="11:24" ht="15.95" customHeight="1" x14ac:dyDescent="0.15">
      <c r="K348" s="8" ph="1"/>
      <c r="L348" s="8" ph="1"/>
      <c r="N348" s="10" ph="1"/>
      <c r="O348" s="11" ph="1"/>
      <c r="P348" s="11" ph="1"/>
      <c r="R348" s="9" ph="1"/>
      <c r="S348" s="11" ph="1"/>
      <c r="T348" s="11" ph="1"/>
      <c r="U348" s="11" ph="1"/>
      <c r="V348" s="11" ph="1"/>
      <c r="W348" s="11" ph="1"/>
      <c r="X348" s="11" ph="1"/>
    </row>
    <row r="349" spans="11:24" ht="15.95" customHeight="1" x14ac:dyDescent="0.15">
      <c r="K349" s="8" ph="1"/>
      <c r="L349" s="8" ph="1"/>
      <c r="N349" s="10" ph="1"/>
      <c r="O349" s="11" ph="1"/>
      <c r="P349" s="11" ph="1"/>
      <c r="R349" s="9" ph="1"/>
      <c r="S349" s="11" ph="1"/>
      <c r="T349" s="11" ph="1"/>
      <c r="U349" s="11" ph="1"/>
      <c r="V349" s="11" ph="1"/>
      <c r="W349" s="11" ph="1"/>
      <c r="X349" s="11" ph="1"/>
    </row>
    <row r="350" spans="11:24" ht="15.95" customHeight="1" x14ac:dyDescent="0.15">
      <c r="K350" s="8" ph="1"/>
      <c r="L350" s="8" ph="1"/>
      <c r="N350" s="10" ph="1"/>
      <c r="O350" s="11" ph="1"/>
      <c r="P350" s="11" ph="1"/>
      <c r="R350" s="9" ph="1"/>
      <c r="S350" s="11" ph="1"/>
      <c r="T350" s="11" ph="1"/>
      <c r="U350" s="11" ph="1"/>
      <c r="V350" s="11" ph="1"/>
      <c r="W350" s="11" ph="1"/>
      <c r="X350" s="11" ph="1"/>
    </row>
    <row r="351" spans="11:24" ht="15.95" customHeight="1" x14ac:dyDescent="0.15">
      <c r="K351" s="8" ph="1"/>
      <c r="L351" s="8" ph="1"/>
      <c r="N351" s="10" ph="1"/>
      <c r="O351" s="11" ph="1"/>
      <c r="P351" s="11" ph="1"/>
      <c r="R351" s="9" ph="1"/>
      <c r="S351" s="11" ph="1"/>
      <c r="T351" s="11" ph="1"/>
      <c r="U351" s="11" ph="1"/>
      <c r="V351" s="11" ph="1"/>
      <c r="W351" s="11" ph="1"/>
      <c r="X351" s="11" ph="1"/>
    </row>
    <row r="352" spans="11:24" ht="15.95" customHeight="1" x14ac:dyDescent="0.15">
      <c r="K352" s="8" ph="1"/>
      <c r="L352" s="8" ph="1"/>
      <c r="N352" s="10" ph="1"/>
      <c r="O352" s="11" ph="1"/>
      <c r="P352" s="11" ph="1"/>
      <c r="R352" s="9" ph="1"/>
      <c r="S352" s="11" ph="1"/>
      <c r="T352" s="11" ph="1"/>
      <c r="U352" s="11" ph="1"/>
      <c r="V352" s="11" ph="1"/>
      <c r="W352" s="11" ph="1"/>
      <c r="X352" s="11" ph="1"/>
    </row>
    <row r="353" spans="11:24" ht="15.95" customHeight="1" x14ac:dyDescent="0.15">
      <c r="K353" s="8" ph="1"/>
      <c r="L353" s="8" ph="1"/>
      <c r="N353" s="10" ph="1"/>
      <c r="O353" s="11" ph="1"/>
      <c r="P353" s="11" ph="1"/>
      <c r="R353" s="9" ph="1"/>
      <c r="S353" s="11" ph="1"/>
      <c r="T353" s="11" ph="1"/>
      <c r="U353" s="11" ph="1"/>
      <c r="V353" s="11" ph="1"/>
      <c r="W353" s="11" ph="1"/>
      <c r="X353" s="11" ph="1"/>
    </row>
    <row r="354" spans="11:24" ht="15.95" customHeight="1" x14ac:dyDescent="0.15">
      <c r="K354" s="8" ph="1"/>
      <c r="L354" s="8" ph="1"/>
      <c r="N354" s="10" ph="1"/>
      <c r="O354" s="11" ph="1"/>
      <c r="P354" s="11" ph="1"/>
      <c r="R354" s="9" ph="1"/>
      <c r="S354" s="11" ph="1"/>
      <c r="T354" s="11" ph="1"/>
      <c r="U354" s="11" ph="1"/>
      <c r="V354" s="11" ph="1"/>
      <c r="W354" s="11" ph="1"/>
      <c r="X354" s="11" ph="1"/>
    </row>
    <row r="355" spans="11:24" ht="15.95" customHeight="1" x14ac:dyDescent="0.15">
      <c r="K355" s="8" ph="1"/>
      <c r="L355" s="8" ph="1"/>
      <c r="N355" s="10" ph="1"/>
      <c r="O355" s="11" ph="1"/>
      <c r="P355" s="11" ph="1"/>
      <c r="R355" s="9" ph="1"/>
      <c r="S355" s="11" ph="1"/>
      <c r="T355" s="11" ph="1"/>
      <c r="U355" s="11" ph="1"/>
      <c r="V355" s="11" ph="1"/>
      <c r="W355" s="11" ph="1"/>
      <c r="X355" s="11" ph="1"/>
    </row>
    <row r="356" spans="11:24" ht="15.95" customHeight="1" x14ac:dyDescent="0.15">
      <c r="K356" s="8" ph="1"/>
      <c r="L356" s="8" ph="1"/>
      <c r="N356" s="10" ph="1"/>
      <c r="O356" s="11" ph="1"/>
      <c r="P356" s="11" ph="1"/>
      <c r="R356" s="9" ph="1"/>
      <c r="S356" s="11" ph="1"/>
      <c r="T356" s="11" ph="1"/>
      <c r="U356" s="11" ph="1"/>
      <c r="V356" s="11" ph="1"/>
      <c r="W356" s="11" ph="1"/>
      <c r="X356" s="11" ph="1"/>
    </row>
    <row r="357" spans="11:24" ht="15.95" customHeight="1" x14ac:dyDescent="0.15">
      <c r="K357" s="8" ph="1"/>
      <c r="L357" s="8" ph="1"/>
      <c r="N357" s="10" ph="1"/>
      <c r="O357" s="11" ph="1"/>
      <c r="P357" s="11" ph="1"/>
      <c r="R357" s="9" ph="1"/>
      <c r="S357" s="11" ph="1"/>
      <c r="T357" s="11" ph="1"/>
      <c r="U357" s="11" ph="1"/>
      <c r="V357" s="11" ph="1"/>
      <c r="W357" s="11" ph="1"/>
      <c r="X357" s="11" ph="1"/>
    </row>
    <row r="358" spans="11:24" ht="15.95" customHeight="1" x14ac:dyDescent="0.15">
      <c r="K358" s="8" ph="1"/>
      <c r="L358" s="8" ph="1"/>
      <c r="N358" s="10" ph="1"/>
      <c r="O358" s="11" ph="1"/>
      <c r="P358" s="11" ph="1"/>
      <c r="R358" s="9" ph="1"/>
      <c r="S358" s="11" ph="1"/>
      <c r="T358" s="11" ph="1"/>
      <c r="U358" s="11" ph="1"/>
      <c r="V358" s="11" ph="1"/>
      <c r="W358" s="11" ph="1"/>
      <c r="X358" s="11" ph="1"/>
    </row>
    <row r="359" spans="11:24" ht="15.95" customHeight="1" x14ac:dyDescent="0.15">
      <c r="K359" s="8" ph="1"/>
      <c r="L359" s="8" ph="1"/>
      <c r="N359" s="10" ph="1"/>
      <c r="O359" s="11" ph="1"/>
      <c r="P359" s="11" ph="1"/>
      <c r="R359" s="9" ph="1"/>
      <c r="S359" s="11" ph="1"/>
      <c r="T359" s="11" ph="1"/>
      <c r="U359" s="11" ph="1"/>
      <c r="V359" s="11" ph="1"/>
      <c r="W359" s="11" ph="1"/>
      <c r="X359" s="11" ph="1"/>
    </row>
    <row r="360" spans="11:24" ht="15.95" customHeight="1" x14ac:dyDescent="0.15">
      <c r="K360" s="8" ph="1"/>
      <c r="L360" s="8" ph="1"/>
      <c r="N360" s="10" ph="1"/>
      <c r="O360" s="11" ph="1"/>
      <c r="P360" s="11" ph="1"/>
      <c r="R360" s="9" ph="1"/>
      <c r="S360" s="11" ph="1"/>
      <c r="T360" s="11" ph="1"/>
      <c r="U360" s="11" ph="1"/>
      <c r="V360" s="11" ph="1"/>
      <c r="W360" s="11" ph="1"/>
      <c r="X360" s="11" ph="1"/>
    </row>
    <row r="361" spans="11:24" ht="15.95" customHeight="1" x14ac:dyDescent="0.15">
      <c r="K361" s="8" ph="1"/>
      <c r="L361" s="8" ph="1"/>
      <c r="N361" s="10" ph="1"/>
      <c r="O361" s="11" ph="1"/>
      <c r="P361" s="11" ph="1"/>
      <c r="R361" s="9" ph="1"/>
      <c r="S361" s="11" ph="1"/>
      <c r="T361" s="11" ph="1"/>
      <c r="U361" s="11" ph="1"/>
      <c r="V361" s="11" ph="1"/>
      <c r="W361" s="11" ph="1"/>
      <c r="X361" s="11" ph="1"/>
    </row>
    <row r="362" spans="11:24" ht="15.95" customHeight="1" x14ac:dyDescent="0.15">
      <c r="K362" s="8" ph="1"/>
      <c r="L362" s="8" ph="1"/>
      <c r="N362" s="10" ph="1"/>
      <c r="O362" s="11" ph="1"/>
      <c r="P362" s="11" ph="1"/>
      <c r="R362" s="9" ph="1"/>
      <c r="S362" s="11" ph="1"/>
      <c r="T362" s="11" ph="1"/>
      <c r="U362" s="11" ph="1"/>
      <c r="V362" s="11" ph="1"/>
      <c r="W362" s="11" ph="1"/>
      <c r="X362" s="11" ph="1"/>
    </row>
    <row r="363" spans="11:24" ht="15.95" customHeight="1" x14ac:dyDescent="0.15">
      <c r="K363" s="8" ph="1"/>
      <c r="L363" s="8" ph="1"/>
      <c r="N363" s="10" ph="1"/>
      <c r="O363" s="11" ph="1"/>
      <c r="P363" s="11" ph="1"/>
      <c r="R363" s="9" ph="1"/>
      <c r="S363" s="11" ph="1"/>
      <c r="T363" s="11" ph="1"/>
      <c r="U363" s="11" ph="1"/>
      <c r="V363" s="11" ph="1"/>
      <c r="W363" s="11" ph="1"/>
      <c r="X363" s="11" ph="1"/>
    </row>
    <row r="364" spans="11:24" ht="15.95" customHeight="1" x14ac:dyDescent="0.15">
      <c r="K364" s="8" ph="1"/>
      <c r="L364" s="8" ph="1"/>
      <c r="N364" s="10" ph="1"/>
      <c r="O364" s="11" ph="1"/>
      <c r="P364" s="11" ph="1"/>
      <c r="R364" s="9" ph="1"/>
      <c r="S364" s="11" ph="1"/>
      <c r="T364" s="11" ph="1"/>
      <c r="U364" s="11" ph="1"/>
      <c r="V364" s="11" ph="1"/>
      <c r="W364" s="11" ph="1"/>
      <c r="X364" s="11" ph="1"/>
    </row>
    <row r="365" spans="11:24" ht="15.95" customHeight="1" x14ac:dyDescent="0.15">
      <c r="K365" s="8" ph="1"/>
      <c r="L365" s="8" ph="1"/>
      <c r="N365" s="10" ph="1"/>
      <c r="O365" s="11" ph="1"/>
      <c r="P365" s="11" ph="1"/>
      <c r="R365" s="9" ph="1"/>
      <c r="S365" s="11" ph="1"/>
      <c r="T365" s="11" ph="1"/>
      <c r="U365" s="11" ph="1"/>
      <c r="V365" s="11" ph="1"/>
      <c r="W365" s="11" ph="1"/>
      <c r="X365" s="11" ph="1"/>
    </row>
    <row r="366" spans="11:24" ht="15.95" customHeight="1" x14ac:dyDescent="0.15">
      <c r="K366" s="8" ph="1"/>
      <c r="L366" s="8" ph="1"/>
      <c r="N366" s="10" ph="1"/>
      <c r="O366" s="11" ph="1"/>
      <c r="P366" s="11" ph="1"/>
      <c r="R366" s="9" ph="1"/>
      <c r="S366" s="11" ph="1"/>
      <c r="T366" s="11" ph="1"/>
      <c r="U366" s="11" ph="1"/>
      <c r="V366" s="11" ph="1"/>
      <c r="W366" s="11" ph="1"/>
      <c r="X366" s="11" ph="1"/>
    </row>
    <row r="367" spans="11:24" ht="15.95" customHeight="1" x14ac:dyDescent="0.15">
      <c r="K367" s="8" ph="1"/>
      <c r="L367" s="8" ph="1"/>
      <c r="N367" s="10" ph="1"/>
      <c r="O367" s="11" ph="1"/>
      <c r="P367" s="11" ph="1"/>
      <c r="R367" s="9" ph="1"/>
      <c r="S367" s="11" ph="1"/>
      <c r="T367" s="11" ph="1"/>
      <c r="U367" s="11" ph="1"/>
      <c r="V367" s="11" ph="1"/>
      <c r="W367" s="11" ph="1"/>
      <c r="X367" s="11" ph="1"/>
    </row>
    <row r="368" spans="11:24" ht="15.95" customHeight="1" x14ac:dyDescent="0.15">
      <c r="K368" s="8" ph="1"/>
      <c r="L368" s="8" ph="1"/>
      <c r="N368" s="10" ph="1"/>
      <c r="O368" s="11" ph="1"/>
      <c r="P368" s="11" ph="1"/>
      <c r="R368" s="9" ph="1"/>
      <c r="S368" s="11" ph="1"/>
      <c r="T368" s="11" ph="1"/>
      <c r="U368" s="11" ph="1"/>
      <c r="V368" s="11" ph="1"/>
      <c r="W368" s="11" ph="1"/>
      <c r="X368" s="11" ph="1"/>
    </row>
    <row r="369" spans="11:24" ht="15.95" customHeight="1" x14ac:dyDescent="0.15">
      <c r="K369" s="8" ph="1"/>
      <c r="L369" s="8" ph="1"/>
      <c r="N369" s="10" ph="1"/>
      <c r="O369" s="11" ph="1"/>
      <c r="P369" s="11" ph="1"/>
      <c r="R369" s="9" ph="1"/>
      <c r="S369" s="11" ph="1"/>
      <c r="T369" s="11" ph="1"/>
      <c r="U369" s="11" ph="1"/>
      <c r="V369" s="11" ph="1"/>
      <c r="W369" s="11" ph="1"/>
      <c r="X369" s="11" ph="1"/>
    </row>
    <row r="370" spans="11:24" ht="15.95" customHeight="1" x14ac:dyDescent="0.15">
      <c r="K370" s="8" ph="1"/>
      <c r="L370" s="8" ph="1"/>
      <c r="N370" s="10" ph="1"/>
      <c r="O370" s="11" ph="1"/>
      <c r="P370" s="11" ph="1"/>
      <c r="R370" s="9" ph="1"/>
      <c r="S370" s="11" ph="1"/>
      <c r="T370" s="11" ph="1"/>
      <c r="U370" s="11" ph="1"/>
      <c r="V370" s="11" ph="1"/>
      <c r="W370" s="11" ph="1"/>
      <c r="X370" s="11" ph="1"/>
    </row>
    <row r="371" spans="11:24" ht="15.95" customHeight="1" x14ac:dyDescent="0.15">
      <c r="K371" s="8" ph="1"/>
      <c r="L371" s="8" ph="1"/>
      <c r="N371" s="10" ph="1"/>
      <c r="O371" s="11" ph="1"/>
      <c r="P371" s="11" ph="1"/>
      <c r="R371" s="9" ph="1"/>
      <c r="S371" s="11" ph="1"/>
      <c r="T371" s="11" ph="1"/>
      <c r="U371" s="11" ph="1"/>
      <c r="V371" s="11" ph="1"/>
      <c r="W371" s="11" ph="1"/>
      <c r="X371" s="11" ph="1"/>
    </row>
    <row r="372" spans="11:24" ht="15.95" customHeight="1" x14ac:dyDescent="0.15">
      <c r="K372" s="8" ph="1"/>
      <c r="L372" s="8" ph="1"/>
      <c r="N372" s="10" ph="1"/>
      <c r="O372" s="11" ph="1"/>
      <c r="P372" s="11" ph="1"/>
      <c r="R372" s="9" ph="1"/>
      <c r="S372" s="11" ph="1"/>
      <c r="T372" s="11" ph="1"/>
      <c r="U372" s="11" ph="1"/>
      <c r="V372" s="11" ph="1"/>
      <c r="W372" s="11" ph="1"/>
      <c r="X372" s="11" ph="1"/>
    </row>
    <row r="373" spans="11:24" ht="15.95" customHeight="1" x14ac:dyDescent="0.15">
      <c r="K373" s="8" ph="1"/>
      <c r="L373" s="8" ph="1"/>
      <c r="N373" s="10" ph="1"/>
      <c r="O373" s="11" ph="1"/>
      <c r="P373" s="11" ph="1"/>
      <c r="R373" s="9" ph="1"/>
      <c r="S373" s="11" ph="1"/>
      <c r="T373" s="11" ph="1"/>
      <c r="U373" s="11" ph="1"/>
      <c r="V373" s="11" ph="1"/>
      <c r="W373" s="11" ph="1"/>
      <c r="X373" s="11" ph="1"/>
    </row>
    <row r="374" spans="11:24" ht="15.95" customHeight="1" x14ac:dyDescent="0.15">
      <c r="K374" s="8" ph="1"/>
      <c r="L374" s="8" ph="1"/>
      <c r="N374" s="10" ph="1"/>
      <c r="O374" s="11" ph="1"/>
      <c r="P374" s="11" ph="1"/>
      <c r="R374" s="9" ph="1"/>
      <c r="S374" s="11" ph="1"/>
      <c r="T374" s="11" ph="1"/>
      <c r="U374" s="11" ph="1"/>
      <c r="V374" s="11" ph="1"/>
      <c r="W374" s="11" ph="1"/>
      <c r="X374" s="11" ph="1"/>
    </row>
    <row r="375" spans="11:24" ht="15.95" customHeight="1" x14ac:dyDescent="0.15">
      <c r="K375" s="8" ph="1"/>
      <c r="L375" s="8" ph="1"/>
      <c r="N375" s="10" ph="1"/>
      <c r="O375" s="11" ph="1"/>
      <c r="P375" s="11" ph="1"/>
      <c r="R375" s="9" ph="1"/>
      <c r="S375" s="11" ph="1"/>
      <c r="T375" s="11" ph="1"/>
      <c r="U375" s="11" ph="1"/>
      <c r="V375" s="11" ph="1"/>
      <c r="W375" s="11" ph="1"/>
      <c r="X375" s="11" ph="1"/>
    </row>
    <row r="376" spans="11:24" ht="15.95" customHeight="1" x14ac:dyDescent="0.15">
      <c r="K376" s="8" ph="1"/>
      <c r="L376" s="8" ph="1"/>
      <c r="N376" s="10" ph="1"/>
      <c r="O376" s="11" ph="1"/>
      <c r="P376" s="11" ph="1"/>
      <c r="R376" s="9" ph="1"/>
      <c r="S376" s="11" ph="1"/>
      <c r="T376" s="11" ph="1"/>
      <c r="U376" s="11" ph="1"/>
      <c r="V376" s="11" ph="1"/>
      <c r="W376" s="11" ph="1"/>
      <c r="X376" s="11" ph="1"/>
    </row>
    <row r="377" spans="11:24" ht="15.95" customHeight="1" x14ac:dyDescent="0.15">
      <c r="K377" s="8" ph="1"/>
      <c r="L377" s="8" ph="1"/>
      <c r="N377" s="10" ph="1"/>
      <c r="O377" s="11" ph="1"/>
      <c r="P377" s="11" ph="1"/>
      <c r="R377" s="9" ph="1"/>
      <c r="S377" s="11" ph="1"/>
      <c r="T377" s="11" ph="1"/>
      <c r="U377" s="11" ph="1"/>
      <c r="V377" s="11" ph="1"/>
      <c r="W377" s="11" ph="1"/>
      <c r="X377" s="11" ph="1"/>
    </row>
    <row r="378" spans="11:24" ht="15.95" customHeight="1" x14ac:dyDescent="0.15">
      <c r="K378" s="8" ph="1"/>
      <c r="L378" s="8" ph="1"/>
      <c r="N378" s="10" ph="1"/>
      <c r="O378" s="11" ph="1"/>
      <c r="P378" s="11" ph="1"/>
      <c r="R378" s="9" ph="1"/>
      <c r="S378" s="11" ph="1"/>
      <c r="T378" s="11" ph="1"/>
      <c r="U378" s="11" ph="1"/>
      <c r="V378" s="11" ph="1"/>
      <c r="W378" s="11" ph="1"/>
      <c r="X378" s="11" ph="1"/>
    </row>
    <row r="379" spans="11:24" ht="15.95" customHeight="1" x14ac:dyDescent="0.15">
      <c r="K379" s="8" ph="1"/>
      <c r="L379" s="8" ph="1"/>
      <c r="N379" s="10" ph="1"/>
      <c r="O379" s="11" ph="1"/>
      <c r="P379" s="11" ph="1"/>
      <c r="R379" s="9" ph="1"/>
      <c r="S379" s="11" ph="1"/>
      <c r="T379" s="11" ph="1"/>
      <c r="U379" s="11" ph="1"/>
      <c r="V379" s="11" ph="1"/>
      <c r="W379" s="11" ph="1"/>
      <c r="X379" s="11" ph="1"/>
    </row>
    <row r="380" spans="11:24" ht="15.95" customHeight="1" x14ac:dyDescent="0.15">
      <c r="K380" s="8" ph="1"/>
      <c r="L380" s="8" ph="1"/>
      <c r="N380" s="10" ph="1"/>
      <c r="O380" s="11" ph="1"/>
      <c r="P380" s="11" ph="1"/>
      <c r="R380" s="9" ph="1"/>
      <c r="S380" s="11" ph="1"/>
      <c r="T380" s="11" ph="1"/>
      <c r="U380" s="11" ph="1"/>
      <c r="V380" s="11" ph="1"/>
      <c r="W380" s="11" ph="1"/>
      <c r="X380" s="11" ph="1"/>
    </row>
    <row r="381" spans="11:24" ht="15.95" customHeight="1" x14ac:dyDescent="0.15">
      <c r="K381" s="8" ph="1"/>
      <c r="L381" s="8" ph="1"/>
      <c r="N381" s="10" ph="1"/>
      <c r="O381" s="11" ph="1"/>
      <c r="P381" s="11" ph="1"/>
      <c r="R381" s="9" ph="1"/>
      <c r="S381" s="11" ph="1"/>
      <c r="T381" s="11" ph="1"/>
      <c r="U381" s="11" ph="1"/>
      <c r="V381" s="11" ph="1"/>
      <c r="W381" s="11" ph="1"/>
      <c r="X381" s="11" ph="1"/>
    </row>
    <row r="382" spans="11:24" ht="15.95" customHeight="1" x14ac:dyDescent="0.15">
      <c r="K382" s="8" ph="1"/>
      <c r="L382" s="8" ph="1"/>
      <c r="N382" s="10" ph="1"/>
      <c r="O382" s="11" ph="1"/>
      <c r="P382" s="11" ph="1"/>
      <c r="R382" s="9" ph="1"/>
      <c r="S382" s="11" ph="1"/>
      <c r="T382" s="11" ph="1"/>
      <c r="U382" s="11" ph="1"/>
      <c r="V382" s="11" ph="1"/>
      <c r="W382" s="11" ph="1"/>
      <c r="X382" s="11" ph="1"/>
    </row>
    <row r="383" spans="11:24" ht="15.95" customHeight="1" x14ac:dyDescent="0.15">
      <c r="K383" s="8" ph="1"/>
      <c r="L383" s="8" ph="1"/>
      <c r="N383" s="10" ph="1"/>
      <c r="O383" s="11" ph="1"/>
      <c r="P383" s="11" ph="1"/>
      <c r="R383" s="9" ph="1"/>
      <c r="S383" s="11" ph="1"/>
      <c r="T383" s="11" ph="1"/>
      <c r="U383" s="11" ph="1"/>
      <c r="V383" s="11" ph="1"/>
      <c r="W383" s="11" ph="1"/>
      <c r="X383" s="11" ph="1"/>
    </row>
    <row r="384" spans="11:24" ht="15.95" customHeight="1" x14ac:dyDescent="0.15">
      <c r="K384" s="8" ph="1"/>
      <c r="L384" s="8" ph="1"/>
      <c r="N384" s="10" ph="1"/>
      <c r="O384" s="11" ph="1"/>
      <c r="P384" s="11" ph="1"/>
      <c r="R384" s="9" ph="1"/>
      <c r="S384" s="11" ph="1"/>
      <c r="T384" s="11" ph="1"/>
      <c r="U384" s="11" ph="1"/>
      <c r="V384" s="11" ph="1"/>
      <c r="W384" s="11" ph="1"/>
      <c r="X384" s="11" ph="1"/>
    </row>
  </sheetData>
  <autoFilter ref="A3:T74">
    <filterColumn colId="0" showButton="0"/>
  </autoFilter>
  <mergeCells count="40">
    <mergeCell ref="P34:P35"/>
    <mergeCell ref="Q34:Q35"/>
    <mergeCell ref="R34:R35"/>
    <mergeCell ref="S34:S35"/>
    <mergeCell ref="A74:C74"/>
    <mergeCell ref="A79:C79"/>
    <mergeCell ref="K34:K35"/>
    <mergeCell ref="L34:L35"/>
    <mergeCell ref="M34:M35"/>
    <mergeCell ref="N34:N35"/>
    <mergeCell ref="O34:O35"/>
    <mergeCell ref="F34:F35"/>
    <mergeCell ref="G34:G35"/>
    <mergeCell ref="H34:H35"/>
    <mergeCell ref="I34:I35"/>
    <mergeCell ref="J34:J35"/>
    <mergeCell ref="P2:P3"/>
    <mergeCell ref="Q2:Q3"/>
    <mergeCell ref="R2:R3"/>
    <mergeCell ref="S2:S3"/>
    <mergeCell ref="A33:C33"/>
    <mergeCell ref="A34:B35"/>
    <mergeCell ref="C34:C35"/>
    <mergeCell ref="D34:D35"/>
    <mergeCell ref="E34:E35"/>
    <mergeCell ref="K2:K3"/>
    <mergeCell ref="L2:L3"/>
    <mergeCell ref="M2:M3"/>
    <mergeCell ref="N2:N3"/>
    <mergeCell ref="O2:O3"/>
    <mergeCell ref="F2:F3"/>
    <mergeCell ref="G2:G3"/>
    <mergeCell ref="H2:H3"/>
    <mergeCell ref="I2:I3"/>
    <mergeCell ref="J2:J3"/>
    <mergeCell ref="A1:C1"/>
    <mergeCell ref="A2:B3"/>
    <mergeCell ref="C2:C3"/>
    <mergeCell ref="D2:D3"/>
    <mergeCell ref="E2:E3"/>
  </mergeCells>
  <phoneticPr fontId="3" type="noConversion"/>
  <hyperlinks>
    <hyperlink ref="D1" location="'2018-01 예상지출액_합계'!A1" display="(합계이동)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예상지출액_상세</vt:lpstr>
      <vt:lpstr>예상지출액_상세!Print_Area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j.lake</dc:creator>
  <cp:lastModifiedBy>j.lake</cp:lastModifiedBy>
  <dcterms:created xsi:type="dcterms:W3CDTF">2018-10-26T00:39:55Z</dcterms:created>
  <dcterms:modified xsi:type="dcterms:W3CDTF">2018-10-26T02:29:18Z</dcterms:modified>
</cp:coreProperties>
</file>