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10.인포솔루션\10.거래내역\30.개인경비청구서\2021년도\"/>
    </mc:Choice>
  </mc:AlternateContent>
  <bookViews>
    <workbookView xWindow="0" yWindow="0" windowWidth="28800" windowHeight="11625"/>
  </bookViews>
  <sheets>
    <sheet name="2021 대표님 경비 (7)" sheetId="22" r:id="rId1"/>
    <sheet name="대표님 경비영수증 (3)" sheetId="23" r:id="rId2"/>
    <sheet name="2021 대표님 경비 (6)" sheetId="20" r:id="rId3"/>
    <sheet name="대표님 경비영수증 (2)" sheetId="21" r:id="rId4"/>
    <sheet name="2021 대표님 경비 (5)" sheetId="18" r:id="rId5"/>
    <sheet name="Sheet9" sheetId="19" r:id="rId6"/>
    <sheet name="2021 대표님 경비 (4)" sheetId="16" r:id="rId7"/>
    <sheet name="Sheet7" sheetId="17" r:id="rId8"/>
    <sheet name="2021 대표님 경비 (3)" sheetId="14" r:id="rId9"/>
    <sheet name="Sheet5" sheetId="15" r:id="rId10"/>
    <sheet name="2021 대표님 경비 (2)" sheetId="13" r:id="rId11"/>
    <sheet name="2021 대표님 경비" sheetId="12" r:id="rId12"/>
    <sheet name="2021 출장비(17)" sheetId="11" r:id="rId13"/>
    <sheet name="2021 출장비(16)" sheetId="10" r:id="rId14"/>
    <sheet name="20201228 (15)" sheetId="9" r:id="rId15"/>
    <sheet name="20201228 (14)" sheetId="8" r:id="rId16"/>
    <sheet name="20201228 (13)" sheetId="7" r:id="rId17"/>
    <sheet name="20201228 (12)" sheetId="6" r:id="rId18"/>
    <sheet name="20201228 (11)" sheetId="5" r:id="rId19"/>
    <sheet name="20201228 (10)" sheetId="4" r:id="rId20"/>
    <sheet name="20201228 (9)" sheetId="3" r:id="rId21"/>
    <sheet name="20201228 (8)" sheetId="1" r:id="rId22"/>
    <sheet name="Sheet2" sheetId="2" r:id="rId23"/>
  </sheets>
  <externalReferences>
    <externalReference r:id="rId24"/>
  </externalReferences>
  <definedNames>
    <definedName name="_xlnm._FilterDatabase" localSheetId="19" hidden="1">'20201228 (10)'!$B$6:$I$39</definedName>
    <definedName name="_xlnm._FilterDatabase" localSheetId="18" hidden="1">'20201228 (11)'!$B$6:$I$39</definedName>
    <definedName name="_xlnm._FilterDatabase" localSheetId="17" hidden="1">'20201228 (12)'!$B$6:$I$39</definedName>
    <definedName name="_xlnm._FilterDatabase" localSheetId="16" hidden="1">'20201228 (13)'!$B$6:$I$39</definedName>
    <definedName name="_xlnm._FilterDatabase" localSheetId="15" hidden="1">'20201228 (14)'!$B$6:$I$39</definedName>
    <definedName name="_xlnm._FilterDatabase" localSheetId="14" hidden="1">'20201228 (15)'!$B$6:$I$39</definedName>
    <definedName name="_xlnm._FilterDatabase" localSheetId="21" hidden="1">'20201228 (8)'!$B$6:$I$39</definedName>
    <definedName name="_xlnm._FilterDatabase" localSheetId="20" hidden="1">'20201228 (9)'!$B$6:$I$39</definedName>
    <definedName name="_xlnm._FilterDatabase" localSheetId="11" hidden="1">'2021 대표님 경비'!$B$6:$I$39</definedName>
    <definedName name="_xlnm._FilterDatabase" localSheetId="10" hidden="1">'2021 대표님 경비 (2)'!$B$6:$I$39</definedName>
    <definedName name="_xlnm._FilterDatabase" localSheetId="8" hidden="1">'2021 대표님 경비 (3)'!$B$6:$I$39</definedName>
    <definedName name="_xlnm._FilterDatabase" localSheetId="6" hidden="1">'2021 대표님 경비 (4)'!$B$6:$I$39</definedName>
    <definedName name="_xlnm._FilterDatabase" localSheetId="4" hidden="1">'2021 대표님 경비 (5)'!$B$6:$I$39</definedName>
    <definedName name="_xlnm._FilterDatabase" localSheetId="2" hidden="1">'2021 대표님 경비 (6)'!$B$6:$I$39</definedName>
    <definedName name="_xlnm._FilterDatabase" localSheetId="0" hidden="1">'2021 대표님 경비 (7)'!$B$6:$I$39</definedName>
    <definedName name="_xlnm._FilterDatabase" localSheetId="13" hidden="1">'2021 출장비(16)'!$B$6:$I$39</definedName>
    <definedName name="_xlnm._FilterDatabase" localSheetId="12" hidden="1">'2021 출장비(17)'!$B$6:$I$39</definedName>
    <definedName name="_xlnm.Print_Area" localSheetId="19">'20201228 (10)'!$A$1:$I$48</definedName>
    <definedName name="_xlnm.Print_Area" localSheetId="18">'20201228 (11)'!$A$1:$I$48</definedName>
    <definedName name="_xlnm.Print_Area" localSheetId="17">'20201228 (12)'!$A$1:$I$48</definedName>
    <definedName name="_xlnm.Print_Area" localSheetId="16">'20201228 (13)'!$A$1:$I$48</definedName>
    <definedName name="_xlnm.Print_Area" localSheetId="15">'20201228 (14)'!$A$1:$I$48</definedName>
    <definedName name="_xlnm.Print_Area" localSheetId="14">'20201228 (15)'!$A$1:$I$48</definedName>
    <definedName name="_xlnm.Print_Area" localSheetId="21">'20201228 (8)'!$A$1:$I$48</definedName>
    <definedName name="_xlnm.Print_Area" localSheetId="20">'20201228 (9)'!$A$1:$I$48</definedName>
    <definedName name="_xlnm.Print_Area" localSheetId="11">'2021 대표님 경비'!$A$1:$I$48</definedName>
    <definedName name="_xlnm.Print_Area" localSheetId="10">'2021 대표님 경비 (2)'!$A$1:$I$48</definedName>
    <definedName name="_xlnm.Print_Area" localSheetId="8">'2021 대표님 경비 (3)'!$A$1:$I$47</definedName>
    <definedName name="_xlnm.Print_Area" localSheetId="6">'2021 대표님 경비 (4)'!$A$1:$I$48</definedName>
    <definedName name="_xlnm.Print_Area" localSheetId="4">'2021 대표님 경비 (5)'!$A$1:$I$48</definedName>
    <definedName name="_xlnm.Print_Area" localSheetId="2">'2021 대표님 경비 (6)'!$A$1:$I$48</definedName>
    <definedName name="_xlnm.Print_Area" localSheetId="0">'2021 대표님 경비 (7)'!$A$1:$I$48</definedName>
    <definedName name="_xlnm.Print_Area" localSheetId="13">'2021 출장비(16)'!$A$1:$I$48</definedName>
    <definedName name="_xlnm.Print_Area" localSheetId="12">'2021 출장비(17)'!$A$1:$I$48</definedName>
    <definedName name="결재방법" localSheetId="22">Sheet2!$C$1:$C$6</definedName>
    <definedName name="결재방법">[1]Sheet2!$C$1:$C$7</definedName>
    <definedName name="계정과목">Sheet2!$B$1:$B$9</definedName>
    <definedName name="계정과목2" localSheetId="22">Sheet2!$B$1:$B$14</definedName>
    <definedName name="계정과목2">[1]Sheet2!$B$1:$B$14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22" l="1"/>
  <c r="G16" i="22"/>
  <c r="M8" i="22"/>
  <c r="N7" i="22"/>
  <c r="B1" i="22"/>
  <c r="G17" i="20"/>
  <c r="G16" i="20"/>
  <c r="M8" i="20"/>
  <c r="N7" i="20"/>
  <c r="B1" i="20"/>
  <c r="G17" i="18"/>
  <c r="G16" i="18"/>
  <c r="M8" i="18"/>
  <c r="N7" i="18"/>
  <c r="B1" i="18"/>
  <c r="G17" i="16"/>
  <c r="G16" i="16"/>
  <c r="M8" i="16"/>
  <c r="N7" i="16"/>
  <c r="B1" i="16"/>
  <c r="G17" i="14"/>
  <c r="G16" i="14"/>
  <c r="M8" i="14"/>
  <c r="N7" i="14"/>
  <c r="B1" i="14"/>
  <c r="G17" i="13"/>
  <c r="G16" i="13"/>
  <c r="M8" i="13"/>
  <c r="N7" i="13"/>
  <c r="B1" i="13"/>
  <c r="G17" i="12"/>
  <c r="G16" i="12"/>
  <c r="M8" i="12"/>
  <c r="N7" i="12"/>
  <c r="B1" i="12"/>
  <c r="G17" i="11" l="1"/>
  <c r="G16" i="11"/>
  <c r="M8" i="11"/>
  <c r="N7" i="11"/>
  <c r="B1" i="11"/>
  <c r="G17" i="10"/>
  <c r="G16" i="10"/>
  <c r="M8" i="10"/>
  <c r="N7" i="10"/>
  <c r="B1" i="10"/>
  <c r="G17" i="9" l="1"/>
  <c r="G16" i="9"/>
  <c r="M8" i="9"/>
  <c r="N7" i="9"/>
  <c r="B1" i="9"/>
  <c r="G17" i="8"/>
  <c r="G16" i="8"/>
  <c r="M8" i="8"/>
  <c r="N7" i="8"/>
  <c r="B1" i="8"/>
  <c r="G17" i="7" l="1"/>
  <c r="G16" i="7"/>
  <c r="M8" i="7"/>
  <c r="N7" i="7"/>
  <c r="B1" i="7"/>
  <c r="G17" i="6" l="1"/>
  <c r="G16" i="6"/>
  <c r="M8" i="6"/>
  <c r="N7" i="6"/>
  <c r="B1" i="6"/>
  <c r="G17" i="5" l="1"/>
  <c r="G16" i="5"/>
  <c r="M8" i="5"/>
  <c r="N7" i="5"/>
  <c r="B1" i="5"/>
  <c r="G17" i="4" l="1"/>
  <c r="G16" i="4"/>
  <c r="M8" i="4"/>
  <c r="N7" i="4"/>
  <c r="B1" i="4"/>
  <c r="G17" i="3" l="1"/>
  <c r="G16" i="3"/>
  <c r="M8" i="3"/>
  <c r="N7" i="3"/>
  <c r="B1" i="3"/>
  <c r="G17" i="1" l="1"/>
  <c r="G16" i="1"/>
  <c r="M8" i="1"/>
  <c r="N7" i="1"/>
  <c r="B1" i="1"/>
</calcChain>
</file>

<file path=xl/sharedStrings.xml><?xml version="1.0" encoding="utf-8"?>
<sst xmlns="http://schemas.openxmlformats.org/spreadsheetml/2006/main" count="534" uniqueCount="111">
  <si>
    <t>개인경비 청구서</t>
    <phoneticPr fontId="4" type="noConversion"/>
  </si>
  <si>
    <t>문서번호</t>
    <phoneticPr fontId="4" type="noConversion"/>
  </si>
  <si>
    <t>결재</t>
    <phoneticPr fontId="4" type="noConversion"/>
  </si>
  <si>
    <t>신청자</t>
    <phoneticPr fontId="4" type="noConversion"/>
  </si>
  <si>
    <t>확인</t>
    <phoneticPr fontId="4" type="noConversion"/>
  </si>
  <si>
    <t>대표이사</t>
    <phoneticPr fontId="4" type="noConversion"/>
  </si>
  <si>
    <t>신청년월</t>
    <phoneticPr fontId="4" type="noConversion"/>
  </si>
  <si>
    <t>2020년 12월</t>
    <phoneticPr fontId="4" type="noConversion"/>
  </si>
  <si>
    <t>외화</t>
    <phoneticPr fontId="3" type="noConversion"/>
  </si>
  <si>
    <t>환산</t>
    <phoneticPr fontId="3" type="noConversion"/>
  </si>
  <si>
    <t>사용일자</t>
    <phoneticPr fontId="4" type="noConversion"/>
  </si>
  <si>
    <t>계정과목</t>
    <phoneticPr fontId="4" type="noConversion"/>
  </si>
  <si>
    <t>내역</t>
    <phoneticPr fontId="4" type="noConversion"/>
  </si>
  <si>
    <t>결재형태</t>
    <phoneticPr fontId="4" type="noConversion"/>
  </si>
  <si>
    <t>금액</t>
    <phoneticPr fontId="4" type="noConversion"/>
  </si>
  <si>
    <t>증빙</t>
    <phoneticPr fontId="4" type="noConversion"/>
  </si>
  <si>
    <t>기타</t>
    <phoneticPr fontId="4" type="noConversion"/>
  </si>
  <si>
    <t>환율</t>
    <phoneticPr fontId="3" type="noConversion"/>
  </si>
  <si>
    <t>환산</t>
    <phoneticPr fontId="3" type="noConversion"/>
  </si>
  <si>
    <t>개인청구</t>
    <phoneticPr fontId="4" type="noConversion"/>
  </si>
  <si>
    <t>분 합계</t>
    <phoneticPr fontId="4" type="noConversion"/>
  </si>
  <si>
    <t>법인카드</t>
    <phoneticPr fontId="4" type="noConversion"/>
  </si>
  <si>
    <t>분 합계</t>
    <phoneticPr fontId="4" type="noConversion"/>
  </si>
  <si>
    <t>- 증빙 첨부</t>
  </si>
  <si>
    <t>복리식대</t>
    <phoneticPr fontId="4" type="noConversion"/>
  </si>
  <si>
    <t>법인카드</t>
    <phoneticPr fontId="4" type="noConversion"/>
  </si>
  <si>
    <t>복리회식대</t>
    <phoneticPr fontId="4" type="noConversion"/>
  </si>
  <si>
    <t>개인카드</t>
    <phoneticPr fontId="4" type="noConversion"/>
  </si>
  <si>
    <t>여비시내교통비</t>
    <phoneticPr fontId="4" type="noConversion"/>
  </si>
  <si>
    <t>현금영수증</t>
    <phoneticPr fontId="4" type="noConversion"/>
  </si>
  <si>
    <t>여비유류주차통행</t>
    <phoneticPr fontId="4" type="noConversion"/>
  </si>
  <si>
    <t>간이영수증</t>
    <phoneticPr fontId="4" type="noConversion"/>
  </si>
  <si>
    <t>여비국내출장비(숙박)</t>
    <phoneticPr fontId="4" type="noConversion"/>
  </si>
  <si>
    <t>Invoice</t>
    <phoneticPr fontId="4" type="noConversion"/>
  </si>
  <si>
    <t>여비해외출장비</t>
    <phoneticPr fontId="4" type="noConversion"/>
  </si>
  <si>
    <t>기타</t>
    <phoneticPr fontId="4" type="noConversion"/>
  </si>
  <si>
    <t>접대Card</t>
    <phoneticPr fontId="4" type="noConversion"/>
  </si>
  <si>
    <t>접대cash1만원초과</t>
    <phoneticPr fontId="4" type="noConversion"/>
  </si>
  <si>
    <t>접대cash1만원이하</t>
    <phoneticPr fontId="4" type="noConversion"/>
  </si>
  <si>
    <t>회의음료대</t>
    <phoneticPr fontId="4" type="noConversion"/>
  </si>
  <si>
    <t>사무용품비</t>
    <phoneticPr fontId="4" type="noConversion"/>
  </si>
  <si>
    <t>지급수수료</t>
    <phoneticPr fontId="4" type="noConversion"/>
  </si>
  <si>
    <t>미지급급여</t>
    <phoneticPr fontId="3" type="noConversion"/>
  </si>
  <si>
    <t>전산용품비</t>
    <phoneticPr fontId="3" type="noConversion"/>
  </si>
  <si>
    <t>지급수수료</t>
  </si>
  <si>
    <t>발급수수료</t>
    <phoneticPr fontId="3" type="noConversion"/>
  </si>
  <si>
    <t>간이영수증</t>
    <phoneticPr fontId="4" type="noConversion"/>
  </si>
  <si>
    <t>2021년 01월</t>
    <phoneticPr fontId="4" type="noConversion"/>
  </si>
  <si>
    <t>통합방위분담금 납부</t>
    <phoneticPr fontId="3" type="noConversion"/>
  </si>
  <si>
    <t>기타</t>
  </si>
  <si>
    <t>전호수</t>
    <phoneticPr fontId="3" type="noConversion"/>
  </si>
  <si>
    <t>전호수</t>
    <phoneticPr fontId="3" type="noConversion"/>
  </si>
  <si>
    <t>이행(지급)보증보험 보험료 납부</t>
    <phoneticPr fontId="3" type="noConversion"/>
  </si>
  <si>
    <t>2021년 04월</t>
    <phoneticPr fontId="4" type="noConversion"/>
  </si>
  <si>
    <t>2021년 02월</t>
    <phoneticPr fontId="4" type="noConversion"/>
  </si>
  <si>
    <t>현우산업 설비구매 대급 지급</t>
    <phoneticPr fontId="3" type="noConversion"/>
  </si>
  <si>
    <t>2021년 04월</t>
    <phoneticPr fontId="4" type="noConversion"/>
  </si>
  <si>
    <t>진성전자 KT클라우드 이용요금 지급보증</t>
    <phoneticPr fontId="3" type="noConversion"/>
  </si>
  <si>
    <t>회의음료대</t>
  </si>
  <si>
    <t>개인카드</t>
  </si>
  <si>
    <t>2021년 07월</t>
    <phoneticPr fontId="4" type="noConversion"/>
  </si>
  <si>
    <t>신만재</t>
    <phoneticPr fontId="3" type="noConversion"/>
  </si>
  <si>
    <t>사무실 회의다과 구입비</t>
    <phoneticPr fontId="3" type="noConversion"/>
  </si>
  <si>
    <t>2021년 07월</t>
    <phoneticPr fontId="4" type="noConversion"/>
  </si>
  <si>
    <t>국가산업단지 통합방위 분담금</t>
    <phoneticPr fontId="3" type="noConversion"/>
  </si>
  <si>
    <t>2021년 08월</t>
    <phoneticPr fontId="4" type="noConversion"/>
  </si>
  <si>
    <t>교통범칙금 납부</t>
    <phoneticPr fontId="3" type="noConversion"/>
  </si>
  <si>
    <t>주/정차위반과태료</t>
    <phoneticPr fontId="3" type="noConversion"/>
  </si>
  <si>
    <t>기타</t>
    <phoneticPr fontId="3" type="noConversion"/>
  </si>
  <si>
    <t>333조7585</t>
    <phoneticPr fontId="3" type="noConversion"/>
  </si>
  <si>
    <t>351서9800</t>
    <phoneticPr fontId="3" type="noConversion"/>
  </si>
  <si>
    <t>2021년 11월</t>
    <phoneticPr fontId="4" type="noConversion"/>
  </si>
  <si>
    <t>여비국내출장비(숙박)</t>
  </si>
  <si>
    <t>인천 프로젝트(월탑/기주산업)
65일 * 25,000원</t>
    <phoneticPr fontId="3" type="noConversion"/>
  </si>
  <si>
    <t>2021년 12월</t>
    <phoneticPr fontId="4" type="noConversion"/>
  </si>
  <si>
    <t>임채홍</t>
    <phoneticPr fontId="3" type="noConversion"/>
  </si>
  <si>
    <t>장복래</t>
    <phoneticPr fontId="3" type="noConversion"/>
  </si>
  <si>
    <t>인천 프로젝트(월탑)
6일 * 25,000원</t>
    <phoneticPr fontId="3" type="noConversion"/>
  </si>
  <si>
    <t>인천 프로젝트(월탑/기주산업)
20일 * 25,000원</t>
    <phoneticPr fontId="3" type="noConversion"/>
  </si>
  <si>
    <t>2021년 06월</t>
    <phoneticPr fontId="4" type="noConversion"/>
  </si>
  <si>
    <t>신만재</t>
    <phoneticPr fontId="3" type="noConversion"/>
  </si>
  <si>
    <t>접대cash1만원초과</t>
  </si>
  <si>
    <t>고객사 식사(이만석 위원)</t>
    <phoneticPr fontId="3" type="noConversion"/>
  </si>
  <si>
    <t>2021년 07월</t>
    <phoneticPr fontId="4" type="noConversion"/>
  </si>
  <si>
    <t>고객사 식사(두레)</t>
    <phoneticPr fontId="3" type="noConversion"/>
  </si>
  <si>
    <t>접대Card</t>
  </si>
  <si>
    <t>접대Card</t>
    <phoneticPr fontId="3" type="noConversion"/>
  </si>
  <si>
    <t>골프클럽 선물(웨지)</t>
    <phoneticPr fontId="3" type="noConversion"/>
  </si>
  <si>
    <t>골프용품 선물(거래측정기)</t>
    <phoneticPr fontId="3" type="noConversion"/>
  </si>
  <si>
    <t>접대Card</t>
    <phoneticPr fontId="3" type="noConversion"/>
  </si>
  <si>
    <t>고객 라운딩</t>
    <phoneticPr fontId="3" type="noConversion"/>
  </si>
  <si>
    <t>고객 라운딩</t>
    <phoneticPr fontId="3" type="noConversion"/>
  </si>
  <si>
    <t>2021년 09월</t>
    <phoneticPr fontId="4" type="noConversion"/>
  </si>
  <si>
    <t>고객사 라운딩</t>
    <phoneticPr fontId="3" type="noConversion"/>
  </si>
  <si>
    <t>접대Card</t>
    <phoneticPr fontId="3" type="noConversion"/>
  </si>
  <si>
    <t>고객사 라운딩</t>
    <phoneticPr fontId="3" type="noConversion"/>
  </si>
  <si>
    <t>고객사 골프클럽 선물</t>
    <phoneticPr fontId="3" type="noConversion"/>
  </si>
  <si>
    <t>2021년 10월</t>
    <phoneticPr fontId="4" type="noConversion"/>
  </si>
  <si>
    <t>고객 식사</t>
    <phoneticPr fontId="3" type="noConversion"/>
  </si>
  <si>
    <t>고객사 라운딩 식사</t>
    <phoneticPr fontId="3" type="noConversion"/>
  </si>
  <si>
    <t>고객사 라운딩</t>
    <phoneticPr fontId="3" type="noConversion"/>
  </si>
  <si>
    <t>접대Card</t>
    <phoneticPr fontId="3" type="noConversion"/>
  </si>
  <si>
    <t>고객사 라운딩</t>
    <phoneticPr fontId="3" type="noConversion"/>
  </si>
  <si>
    <t>복리회식대</t>
  </si>
  <si>
    <t>회식대</t>
    <phoneticPr fontId="3" type="noConversion"/>
  </si>
  <si>
    <t>고객사 라운딩</t>
    <phoneticPr fontId="3" type="noConversion"/>
  </si>
  <si>
    <t>2021년 12월</t>
    <phoneticPr fontId="4" type="noConversion"/>
  </si>
  <si>
    <t>접대Card</t>
    <phoneticPr fontId="3" type="noConversion"/>
  </si>
  <si>
    <t>접대Card</t>
    <phoneticPr fontId="3" type="noConversion"/>
  </si>
  <si>
    <t>고객사 골프용품 선물</t>
    <phoneticPr fontId="3" type="noConversion"/>
  </si>
  <si>
    <t>고객사 골프용품 선물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</si>
</sst>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-* #,##0_-;\-* #,##0_-;_-* &quot;-&quot;_-;_-@_-"/>
    <numFmt numFmtId="43" formatCode="_-* #,##0.00_-;\-* #,##0.00_-;_-* &quot;-&quot;??_-;_-@_-"/>
    <numFmt numFmtId="26" formatCode="\$#,##0.00_);[Red]\(\$#,##0.00\)"/>
    <numFmt numFmtId="176" formatCode="0_);[Red]\(0\)"/>
    <numFmt numFmtId="177" formatCode="_-* #,##0.00_-;\-* #,##0.00_-;_-* &quot;-&quot;_-;_-@_-"/>
    <numFmt numFmtId="178" formatCode="_-* #,##0.0000_-;\-* #,##0.0000_-;_-* &quot;-&quot;_-;_-@_-"/>
  </numFmts>
  <fonts count="13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u/>
      <sz val="20"/>
      <color indexed="8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b/>
      <sz val="11"/>
      <name val="맑은 고딕"/>
      <family val="3"/>
      <charset val="129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2"/>
      <color indexed="8"/>
      <name val="맑은 고딕"/>
      <family val="3"/>
      <charset val="129"/>
    </font>
    <font>
      <b/>
      <sz val="12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41" fontId="0" fillId="0" borderId="0" xfId="1" applyFont="1">
      <alignment vertical="center"/>
    </xf>
    <xf numFmtId="41" fontId="0" fillId="0" borderId="0" xfId="2" applyFont="1">
      <alignment vertical="center"/>
    </xf>
    <xf numFmtId="14" fontId="6" fillId="0" borderId="0" xfId="0" applyNumberFormat="1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14" fontId="6" fillId="2" borderId="1" xfId="0" applyNumberFormat="1" applyFont="1" applyFill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6" fillId="2" borderId="3" xfId="0" applyNumberFormat="1" applyFont="1" applyFill="1" applyBorder="1" applyAlignment="1">
      <alignment horizontal="center" vertical="center"/>
    </xf>
    <xf numFmtId="14" fontId="6" fillId="2" borderId="6" xfId="0" applyNumberFormat="1" applyFont="1" applyFill="1" applyBorder="1" applyAlignment="1">
      <alignment horizontal="center" vertical="center"/>
    </xf>
    <xf numFmtId="14" fontId="6" fillId="0" borderId="7" xfId="0" applyNumberFormat="1" applyFont="1" applyBorder="1" applyAlignment="1">
      <alignment horizontal="center" vertical="center"/>
    </xf>
    <xf numFmtId="14" fontId="6" fillId="0" borderId="9" xfId="0" applyNumberFormat="1" applyFont="1" applyBorder="1" applyAlignment="1">
      <alignment horizontal="center" vertical="center"/>
    </xf>
    <xf numFmtId="14" fontId="0" fillId="0" borderId="0" xfId="0" applyNumberFormat="1">
      <alignment vertical="center"/>
    </xf>
    <xf numFmtId="0" fontId="8" fillId="0" borderId="0" xfId="0" applyFont="1" applyAlignment="1">
      <alignment horizontal="center" vertical="center"/>
    </xf>
    <xf numFmtId="41" fontId="0" fillId="0" borderId="0" xfId="2" applyFont="1" applyAlignment="1">
      <alignment horizontal="center" vertical="center"/>
    </xf>
    <xf numFmtId="14" fontId="6" fillId="3" borderId="1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176" fontId="7" fillId="3" borderId="4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41" fontId="6" fillId="0" borderId="0" xfId="1" applyFont="1">
      <alignment vertical="center"/>
    </xf>
    <xf numFmtId="41" fontId="6" fillId="0" borderId="0" xfId="2" applyFont="1">
      <alignment vertical="center"/>
    </xf>
    <xf numFmtId="14" fontId="0" fillId="0" borderId="13" xfId="0" applyNumberFormat="1" applyBorder="1" applyAlignment="1">
      <alignment horizontal="center" vertical="center"/>
    </xf>
    <xf numFmtId="0" fontId="0" fillId="0" borderId="14" xfId="0" applyBorder="1">
      <alignment vertical="center"/>
    </xf>
    <xf numFmtId="41" fontId="5" fillId="0" borderId="14" xfId="1" applyFont="1" applyBorder="1">
      <alignment vertical="center"/>
    </xf>
    <xf numFmtId="176" fontId="7" fillId="0" borderId="15" xfId="2" applyNumberFormat="1" applyFont="1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0" xfId="0" applyAlignment="1">
      <alignment horizontal="right" vertical="center"/>
    </xf>
    <xf numFmtId="177" fontId="0" fillId="0" borderId="0" xfId="2" applyNumberFormat="1" applyFont="1">
      <alignment vertical="center"/>
    </xf>
    <xf numFmtId="178" fontId="0" fillId="0" borderId="0" xfId="2" applyNumberFormat="1" applyFont="1">
      <alignment vertical="center"/>
    </xf>
    <xf numFmtId="43" fontId="0" fillId="0" borderId="0" xfId="0" applyNumberFormat="1" applyAlignment="1">
      <alignment horizontal="right" vertical="center" wrapText="1"/>
    </xf>
    <xf numFmtId="41" fontId="5" fillId="0" borderId="14" xfId="2" applyFont="1" applyBorder="1">
      <alignment vertical="center"/>
    </xf>
    <xf numFmtId="41" fontId="10" fillId="3" borderId="9" xfId="1" applyFont="1" applyFill="1" applyBorder="1">
      <alignment vertical="center"/>
    </xf>
    <xf numFmtId="176" fontId="11" fillId="3" borderId="10" xfId="2" applyNumberFormat="1" applyFont="1" applyFill="1" applyBorder="1" applyAlignment="1">
      <alignment horizontal="center" vertical="center"/>
    </xf>
    <xf numFmtId="0" fontId="10" fillId="3" borderId="21" xfId="0" applyFont="1" applyFill="1" applyBorder="1">
      <alignment vertical="center"/>
    </xf>
    <xf numFmtId="41" fontId="0" fillId="0" borderId="0" xfId="1" quotePrefix="1" applyFont="1">
      <alignment vertical="center"/>
    </xf>
    <xf numFmtId="41" fontId="10" fillId="3" borderId="9" xfId="2" applyFont="1" applyFill="1" applyBorder="1">
      <alignment vertical="center"/>
    </xf>
    <xf numFmtId="14" fontId="0" fillId="0" borderId="27" xfId="0" applyNumberFormat="1" applyBorder="1" applyAlignment="1">
      <alignment vertical="center"/>
    </xf>
    <xf numFmtId="14" fontId="0" fillId="0" borderId="0" xfId="0" applyNumberFormat="1" applyBorder="1" applyAlignment="1">
      <alignment vertical="center"/>
    </xf>
    <xf numFmtId="14" fontId="0" fillId="0" borderId="28" xfId="0" applyNumberFormat="1" applyBorder="1" applyAlignment="1">
      <alignment vertical="center"/>
    </xf>
    <xf numFmtId="41" fontId="1" fillId="0" borderId="0" xfId="2" applyFont="1">
      <alignment vertical="center"/>
    </xf>
    <xf numFmtId="14" fontId="0" fillId="0" borderId="29" xfId="0" applyNumberFormat="1" applyBorder="1" applyAlignment="1">
      <alignment vertical="center"/>
    </xf>
    <xf numFmtId="14" fontId="0" fillId="0" borderId="30" xfId="0" applyNumberFormat="1" applyBorder="1" applyAlignment="1">
      <alignment vertical="center"/>
    </xf>
    <xf numFmtId="14" fontId="0" fillId="0" borderId="31" xfId="0" applyNumberFormat="1" applyBorder="1" applyAlignment="1">
      <alignment vertical="center"/>
    </xf>
    <xf numFmtId="26" fontId="5" fillId="0" borderId="14" xfId="1" applyNumberFormat="1" applyFont="1" applyBorder="1">
      <alignment vertical="center"/>
    </xf>
    <xf numFmtId="0" fontId="12" fillId="0" borderId="22" xfId="0" applyNumberFormat="1" applyFont="1" applyFill="1" applyBorder="1" applyAlignment="1">
      <alignment horizontal="left" vertical="center"/>
    </xf>
    <xf numFmtId="0" fontId="12" fillId="0" borderId="23" xfId="0" applyNumberFormat="1" applyFont="1" applyFill="1" applyBorder="1" applyAlignment="1">
      <alignment horizontal="left" vertical="center"/>
    </xf>
    <xf numFmtId="0" fontId="12" fillId="0" borderId="5" xfId="0" applyNumberFormat="1" applyFont="1" applyFill="1" applyBorder="1" applyAlignment="1">
      <alignment horizontal="left" vertical="center"/>
    </xf>
    <xf numFmtId="14" fontId="0" fillId="0" borderId="24" xfId="0" applyNumberFormat="1" applyBorder="1" applyAlignment="1">
      <alignment horizontal="center" vertical="center"/>
    </xf>
    <xf numFmtId="14" fontId="0" fillId="0" borderId="25" xfId="0" applyNumberFormat="1" applyBorder="1" applyAlignment="1">
      <alignment horizontal="center" vertical="center"/>
    </xf>
    <xf numFmtId="14" fontId="0" fillId="0" borderId="26" xfId="0" applyNumberFormat="1" applyBorder="1" applyAlignment="1">
      <alignment horizontal="center" vertical="center"/>
    </xf>
    <xf numFmtId="0" fontId="9" fillId="0" borderId="15" xfId="0" applyFont="1" applyBorder="1" applyAlignment="1">
      <alignment horizontal="left" vertical="center" wrapText="1"/>
    </xf>
    <xf numFmtId="0" fontId="9" fillId="0" borderId="16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14" fontId="10" fillId="3" borderId="18" xfId="0" applyNumberFormat="1" applyFont="1" applyFill="1" applyBorder="1" applyAlignment="1">
      <alignment horizontal="right" vertical="center"/>
    </xf>
    <xf numFmtId="14" fontId="10" fillId="3" borderId="19" xfId="0" applyNumberFormat="1" applyFont="1" applyFill="1" applyBorder="1" applyAlignment="1">
      <alignment horizontal="right" vertical="center"/>
    </xf>
    <xf numFmtId="14" fontId="10" fillId="3" borderId="19" xfId="0" applyNumberFormat="1" applyFont="1" applyFill="1" applyBorder="1" applyAlignment="1">
      <alignment horizontal="left" vertical="center"/>
    </xf>
    <xf numFmtId="14" fontId="10" fillId="3" borderId="20" xfId="0" applyNumberFormat="1" applyFont="1" applyFill="1" applyBorder="1" applyAlignment="1">
      <alignment horizontal="left" vertical="center"/>
    </xf>
    <xf numFmtId="14" fontId="2" fillId="0" borderId="0" xfId="0" applyNumberFormat="1" applyFont="1" applyAlignment="1">
      <alignment horizontal="right" vertical="center"/>
    </xf>
    <xf numFmtId="14" fontId="2" fillId="0" borderId="0" xfId="0" applyNumberFormat="1" applyFont="1" applyAlignment="1">
      <alignment horizontal="left" vertical="center"/>
    </xf>
    <xf numFmtId="14" fontId="6" fillId="2" borderId="1" xfId="0" applyNumberFormat="1" applyFont="1" applyFill="1" applyBorder="1" applyAlignment="1">
      <alignment horizontal="center" vertical="center" wrapText="1"/>
    </xf>
    <xf numFmtId="14" fontId="6" fillId="2" borderId="8" xfId="0" applyNumberFormat="1" applyFont="1" applyFill="1" applyBorder="1" applyAlignment="1">
      <alignment horizontal="center" vertical="center"/>
    </xf>
    <xf numFmtId="14" fontId="6" fillId="2" borderId="4" xfId="0" applyNumberFormat="1" applyFont="1" applyFill="1" applyBorder="1" applyAlignment="1">
      <alignment horizontal="center" vertical="center"/>
    </xf>
    <xf numFmtId="14" fontId="6" fillId="2" borderId="5" xfId="0" applyNumberFormat="1" applyFont="1" applyFill="1" applyBorder="1" applyAlignment="1">
      <alignment horizontal="center" vertical="center"/>
    </xf>
    <xf numFmtId="14" fontId="6" fillId="0" borderId="10" xfId="0" applyNumberFormat="1" applyFont="1" applyBorder="1" applyAlignment="1">
      <alignment horizontal="center" vertical="center"/>
    </xf>
    <xf numFmtId="14" fontId="6" fillId="0" borderId="11" xfId="0" applyNumberFormat="1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14" fontId="0" fillId="0" borderId="32" xfId="0" applyNumberFormat="1" applyBorder="1" applyAlignment="1">
      <alignment horizontal="center" vertical="center"/>
    </xf>
    <xf numFmtId="0" fontId="0" fillId="0" borderId="33" xfId="0" applyBorder="1">
      <alignment vertical="center"/>
    </xf>
    <xf numFmtId="0" fontId="9" fillId="0" borderId="34" xfId="0" applyFont="1" applyBorder="1" applyAlignment="1">
      <alignment horizontal="left" vertical="center" wrapText="1"/>
    </xf>
    <xf numFmtId="0" fontId="9" fillId="0" borderId="35" xfId="0" applyFont="1" applyBorder="1" applyAlignment="1">
      <alignment horizontal="left" vertical="center"/>
    </xf>
    <xf numFmtId="41" fontId="5" fillId="0" borderId="33" xfId="1" applyFont="1" applyBorder="1">
      <alignment vertical="center"/>
    </xf>
    <xf numFmtId="0" fontId="0" fillId="0" borderId="36" xfId="0" applyBorder="1">
      <alignment vertical="center"/>
    </xf>
    <xf numFmtId="0" fontId="9" fillId="0" borderId="16" xfId="0" applyFont="1" applyBorder="1" applyAlignment="1">
      <alignment horizontal="left" vertical="center" wrapText="1"/>
    </xf>
  </cellXfs>
  <cellStyles count="3">
    <cellStyle name="쉼표 [0]" xfId="1" builtinId="6"/>
    <cellStyle name="쉼표 [0] 2" xfId="2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png"/><Relationship Id="rId1" Type="http://schemas.openxmlformats.org/officeDocument/2006/relationships/image" Target="../media/image23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21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44</xdr:row>
      <xdr:rowOff>47625</xdr:rowOff>
    </xdr:from>
    <xdr:to>
      <xdr:col>1</xdr:col>
      <xdr:colOff>1304925</xdr:colOff>
      <xdr:row>46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71437</xdr:colOff>
      <xdr:row>18</xdr:row>
      <xdr:rowOff>107156</xdr:rowOff>
    </xdr:from>
    <xdr:to>
      <xdr:col>3</xdr:col>
      <xdr:colOff>1718705</xdr:colOff>
      <xdr:row>43</xdr:row>
      <xdr:rowOff>46702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5281" y="7036594"/>
          <a:ext cx="4457143" cy="7380952"/>
        </a:xfrm>
        <a:prstGeom prst="rect">
          <a:avLst/>
        </a:prstGeom>
      </xdr:spPr>
    </xdr:pic>
    <xdr:clientData/>
  </xdr:twoCellAnchor>
  <xdr:twoCellAnchor editAs="oneCell">
    <xdr:from>
      <xdr:col>3</xdr:col>
      <xdr:colOff>1762124</xdr:colOff>
      <xdr:row>18</xdr:row>
      <xdr:rowOff>166687</xdr:rowOff>
    </xdr:from>
    <xdr:to>
      <xdr:col>7</xdr:col>
      <xdr:colOff>356627</xdr:colOff>
      <xdr:row>42</xdr:row>
      <xdr:rowOff>194365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45843" y="7096125"/>
          <a:ext cx="4476190" cy="717142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8</xdr:col>
      <xdr:colOff>209077</xdr:colOff>
      <xdr:row>22</xdr:row>
      <xdr:rowOff>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"/>
          <a:ext cx="3561877" cy="4562475"/>
        </a:xfrm>
        <a:prstGeom prst="rect">
          <a:avLst/>
        </a:prstGeom>
      </xdr:spPr>
    </xdr:pic>
    <xdr:clientData/>
  </xdr:twoCellAnchor>
  <xdr:twoCellAnchor editAs="oneCell">
    <xdr:from>
      <xdr:col>8</xdr:col>
      <xdr:colOff>228600</xdr:colOff>
      <xdr:row>0</xdr:row>
      <xdr:rowOff>59531</xdr:rowOff>
    </xdr:from>
    <xdr:to>
      <xdr:col>17</xdr:col>
      <xdr:colOff>51895</xdr:colOff>
      <xdr:row>22</xdr:row>
      <xdr:rowOff>28575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81400" y="59531"/>
          <a:ext cx="3595195" cy="457914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44</xdr:row>
      <xdr:rowOff>47625</xdr:rowOff>
    </xdr:from>
    <xdr:to>
      <xdr:col>1</xdr:col>
      <xdr:colOff>1304925</xdr:colOff>
      <xdr:row>46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619125</xdr:colOff>
      <xdr:row>18</xdr:row>
      <xdr:rowOff>71437</xdr:rowOff>
    </xdr:from>
    <xdr:to>
      <xdr:col>5</xdr:col>
      <xdr:colOff>923256</xdr:colOff>
      <xdr:row>40</xdr:row>
      <xdr:rowOff>275381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50281" y="7000875"/>
          <a:ext cx="5352381" cy="6752381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44</xdr:row>
      <xdr:rowOff>47625</xdr:rowOff>
    </xdr:from>
    <xdr:to>
      <xdr:col>1</xdr:col>
      <xdr:colOff>1304925</xdr:colOff>
      <xdr:row>46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1047750</xdr:colOff>
      <xdr:row>18</xdr:row>
      <xdr:rowOff>59531</xdr:rowOff>
    </xdr:from>
    <xdr:to>
      <xdr:col>6</xdr:col>
      <xdr:colOff>166026</xdr:colOff>
      <xdr:row>40</xdr:row>
      <xdr:rowOff>196808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78906" y="6988969"/>
          <a:ext cx="5285714" cy="668571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44</xdr:row>
      <xdr:rowOff>47625</xdr:rowOff>
    </xdr:from>
    <xdr:to>
      <xdr:col>1</xdr:col>
      <xdr:colOff>1304925</xdr:colOff>
      <xdr:row>46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44</xdr:row>
      <xdr:rowOff>47625</xdr:rowOff>
    </xdr:from>
    <xdr:to>
      <xdr:col>1</xdr:col>
      <xdr:colOff>1304925</xdr:colOff>
      <xdr:row>46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44</xdr:row>
      <xdr:rowOff>47625</xdr:rowOff>
    </xdr:from>
    <xdr:to>
      <xdr:col>1</xdr:col>
      <xdr:colOff>1304925</xdr:colOff>
      <xdr:row>46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44</xdr:row>
      <xdr:rowOff>47625</xdr:rowOff>
    </xdr:from>
    <xdr:to>
      <xdr:col>1</xdr:col>
      <xdr:colOff>1304925</xdr:colOff>
      <xdr:row>46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44</xdr:row>
      <xdr:rowOff>47625</xdr:rowOff>
    </xdr:from>
    <xdr:to>
      <xdr:col>1</xdr:col>
      <xdr:colOff>1304925</xdr:colOff>
      <xdr:row>46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44</xdr:row>
      <xdr:rowOff>47625</xdr:rowOff>
    </xdr:from>
    <xdr:to>
      <xdr:col>1</xdr:col>
      <xdr:colOff>1304925</xdr:colOff>
      <xdr:row>46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44</xdr:row>
      <xdr:rowOff>47625</xdr:rowOff>
    </xdr:from>
    <xdr:to>
      <xdr:col>1</xdr:col>
      <xdr:colOff>1304925</xdr:colOff>
      <xdr:row>46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419100</xdr:colOff>
      <xdr:row>29</xdr:row>
      <xdr:rowOff>42822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848100" cy="6119772"/>
        </a:xfrm>
        <a:prstGeom prst="rect">
          <a:avLst/>
        </a:prstGeom>
      </xdr:spPr>
    </xdr:pic>
    <xdr:clientData/>
  </xdr:twoCellAnchor>
  <xdr:twoCellAnchor editAs="oneCell">
    <xdr:from>
      <xdr:col>5</xdr:col>
      <xdr:colOff>333374</xdr:colOff>
      <xdr:row>0</xdr:row>
      <xdr:rowOff>19050</xdr:rowOff>
    </xdr:from>
    <xdr:to>
      <xdr:col>11</xdr:col>
      <xdr:colOff>18468</xdr:colOff>
      <xdr:row>29</xdr:row>
      <xdr:rowOff>38100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62374" y="19050"/>
          <a:ext cx="3799894" cy="609600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29</xdr:row>
      <xdr:rowOff>9525</xdr:rowOff>
    </xdr:from>
    <xdr:to>
      <xdr:col>5</xdr:col>
      <xdr:colOff>333375</xdr:colOff>
      <xdr:row>52</xdr:row>
      <xdr:rowOff>123825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" y="6086475"/>
          <a:ext cx="3724275" cy="49339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44</xdr:row>
      <xdr:rowOff>47625</xdr:rowOff>
    </xdr:from>
    <xdr:to>
      <xdr:col>1</xdr:col>
      <xdr:colOff>1304925</xdr:colOff>
      <xdr:row>46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44</xdr:row>
      <xdr:rowOff>47625</xdr:rowOff>
    </xdr:from>
    <xdr:to>
      <xdr:col>1</xdr:col>
      <xdr:colOff>1304925</xdr:colOff>
      <xdr:row>46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44</xdr:row>
      <xdr:rowOff>47625</xdr:rowOff>
    </xdr:from>
    <xdr:to>
      <xdr:col>1</xdr:col>
      <xdr:colOff>1304925</xdr:colOff>
      <xdr:row>46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44</xdr:row>
      <xdr:rowOff>47625</xdr:rowOff>
    </xdr:from>
    <xdr:to>
      <xdr:col>1</xdr:col>
      <xdr:colOff>1304925</xdr:colOff>
      <xdr:row>46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226219</xdr:colOff>
      <xdr:row>18</xdr:row>
      <xdr:rowOff>142875</xdr:rowOff>
    </xdr:from>
    <xdr:to>
      <xdr:col>3</xdr:col>
      <xdr:colOff>2425868</xdr:colOff>
      <xdr:row>43</xdr:row>
      <xdr:rowOff>168136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0063" y="7072313"/>
          <a:ext cx="5009524" cy="7466667"/>
        </a:xfrm>
        <a:prstGeom prst="rect">
          <a:avLst/>
        </a:prstGeom>
      </xdr:spPr>
    </xdr:pic>
    <xdr:clientData/>
  </xdr:twoCellAnchor>
  <xdr:twoCellAnchor editAs="oneCell">
    <xdr:from>
      <xdr:col>3</xdr:col>
      <xdr:colOff>2488406</xdr:colOff>
      <xdr:row>18</xdr:row>
      <xdr:rowOff>238125</xdr:rowOff>
    </xdr:from>
    <xdr:to>
      <xdr:col>8</xdr:col>
      <xdr:colOff>578076</xdr:colOff>
      <xdr:row>43</xdr:row>
      <xdr:rowOff>130052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72125" y="7167563"/>
          <a:ext cx="4542857" cy="733333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57149</xdr:rowOff>
    </xdr:from>
    <xdr:to>
      <xdr:col>5</xdr:col>
      <xdr:colOff>281129</xdr:colOff>
      <xdr:row>22</xdr:row>
      <xdr:rowOff>200025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149"/>
          <a:ext cx="3710129" cy="4752976"/>
        </a:xfrm>
        <a:prstGeom prst="rect">
          <a:avLst/>
        </a:prstGeom>
      </xdr:spPr>
    </xdr:pic>
    <xdr:clientData/>
  </xdr:twoCellAnchor>
  <xdr:twoCellAnchor editAs="oneCell">
    <xdr:from>
      <xdr:col>5</xdr:col>
      <xdr:colOff>304800</xdr:colOff>
      <xdr:row>0</xdr:row>
      <xdr:rowOff>66675</xdr:rowOff>
    </xdr:from>
    <xdr:to>
      <xdr:col>10</xdr:col>
      <xdr:colOff>76200</xdr:colOff>
      <xdr:row>22</xdr:row>
      <xdr:rowOff>183418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33800" y="66675"/>
          <a:ext cx="3200400" cy="4726843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23</xdr:row>
      <xdr:rowOff>47624</xdr:rowOff>
    </xdr:from>
    <xdr:to>
      <xdr:col>5</xdr:col>
      <xdr:colOff>161924</xdr:colOff>
      <xdr:row>49</xdr:row>
      <xdr:rowOff>126789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" y="4867274"/>
          <a:ext cx="3552824" cy="552746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44</xdr:row>
      <xdr:rowOff>47625</xdr:rowOff>
    </xdr:from>
    <xdr:to>
      <xdr:col>1</xdr:col>
      <xdr:colOff>1304925</xdr:colOff>
      <xdr:row>46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71437</xdr:colOff>
      <xdr:row>18</xdr:row>
      <xdr:rowOff>154781</xdr:rowOff>
    </xdr:from>
    <xdr:to>
      <xdr:col>3</xdr:col>
      <xdr:colOff>756800</xdr:colOff>
      <xdr:row>42</xdr:row>
      <xdr:rowOff>115793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5281" y="7084219"/>
          <a:ext cx="3495238" cy="7104762"/>
        </a:xfrm>
        <a:prstGeom prst="rect">
          <a:avLst/>
        </a:prstGeom>
      </xdr:spPr>
    </xdr:pic>
    <xdr:clientData/>
  </xdr:twoCellAnchor>
  <xdr:twoCellAnchor editAs="oneCell">
    <xdr:from>
      <xdr:col>3</xdr:col>
      <xdr:colOff>1583532</xdr:colOff>
      <xdr:row>18</xdr:row>
      <xdr:rowOff>226217</xdr:rowOff>
    </xdr:from>
    <xdr:to>
      <xdr:col>8</xdr:col>
      <xdr:colOff>6535</xdr:colOff>
      <xdr:row>41</xdr:row>
      <xdr:rowOff>18219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67251" y="7155655"/>
          <a:ext cx="4876190" cy="663809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</xdr:row>
      <xdr:rowOff>47625</xdr:rowOff>
    </xdr:from>
    <xdr:to>
      <xdr:col>4</xdr:col>
      <xdr:colOff>609599</xdr:colOff>
      <xdr:row>25</xdr:row>
      <xdr:rowOff>158837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57175"/>
          <a:ext cx="3257549" cy="5140412"/>
        </a:xfrm>
        <a:prstGeom prst="rect">
          <a:avLst/>
        </a:prstGeom>
      </xdr:spPr>
    </xdr:pic>
    <xdr:clientData/>
  </xdr:twoCellAnchor>
  <xdr:twoCellAnchor editAs="oneCell">
    <xdr:from>
      <xdr:col>4</xdr:col>
      <xdr:colOff>657225</xdr:colOff>
      <xdr:row>0</xdr:row>
      <xdr:rowOff>161925</xdr:rowOff>
    </xdr:from>
    <xdr:to>
      <xdr:col>9</xdr:col>
      <xdr:colOff>591120</xdr:colOff>
      <xdr:row>25</xdr:row>
      <xdr:rowOff>161925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00425" y="161925"/>
          <a:ext cx="3362895" cy="5238750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219076</xdr:colOff>
      <xdr:row>25</xdr:row>
      <xdr:rowOff>123825</xdr:rowOff>
    </xdr:from>
    <xdr:to>
      <xdr:col>5</xdr:col>
      <xdr:colOff>85725</xdr:colOff>
      <xdr:row>49</xdr:row>
      <xdr:rowOff>193188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9076" y="5362575"/>
          <a:ext cx="3295649" cy="509856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44</xdr:row>
      <xdr:rowOff>47625</xdr:rowOff>
    </xdr:from>
    <xdr:to>
      <xdr:col>1</xdr:col>
      <xdr:colOff>1304925</xdr:colOff>
      <xdr:row>46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2488405</xdr:colOff>
      <xdr:row>18</xdr:row>
      <xdr:rowOff>83344</xdr:rowOff>
    </xdr:from>
    <xdr:to>
      <xdr:col>8</xdr:col>
      <xdr:colOff>928688</xdr:colOff>
      <xdr:row>39</xdr:row>
      <xdr:rowOff>250371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72124" y="7012782"/>
          <a:ext cx="4893470" cy="6417808"/>
        </a:xfrm>
        <a:prstGeom prst="rect">
          <a:avLst/>
        </a:prstGeom>
      </xdr:spPr>
    </xdr:pic>
    <xdr:clientData/>
  </xdr:twoCellAnchor>
  <xdr:twoCellAnchor editAs="oneCell">
    <xdr:from>
      <xdr:col>1</xdr:col>
      <xdr:colOff>71436</xdr:colOff>
      <xdr:row>18</xdr:row>
      <xdr:rowOff>59530</xdr:rowOff>
    </xdr:from>
    <xdr:to>
      <xdr:col>3</xdr:col>
      <xdr:colOff>2452686</xdr:colOff>
      <xdr:row>39</xdr:row>
      <xdr:rowOff>245012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5280" y="6988968"/>
          <a:ext cx="5191125" cy="643626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3</xdr:col>
      <xdr:colOff>152400</xdr:colOff>
      <xdr:row>20</xdr:row>
      <xdr:rowOff>130771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209800" cy="4321770"/>
        </a:xfrm>
        <a:prstGeom prst="rect">
          <a:avLst/>
        </a:prstGeom>
      </xdr:spPr>
    </xdr:pic>
    <xdr:clientData/>
  </xdr:twoCellAnchor>
  <xdr:twoCellAnchor editAs="oneCell">
    <xdr:from>
      <xdr:col>3</xdr:col>
      <xdr:colOff>200952</xdr:colOff>
      <xdr:row>0</xdr:row>
      <xdr:rowOff>0</xdr:rowOff>
    </xdr:from>
    <xdr:to>
      <xdr:col>8</xdr:col>
      <xdr:colOff>40916</xdr:colOff>
      <xdr:row>23</xdr:row>
      <xdr:rowOff>123825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58352" y="0"/>
          <a:ext cx="3268964" cy="494347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44</xdr:row>
      <xdr:rowOff>47625</xdr:rowOff>
    </xdr:from>
    <xdr:to>
      <xdr:col>1</xdr:col>
      <xdr:colOff>1304925</xdr:colOff>
      <xdr:row>46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142875</xdr:colOff>
      <xdr:row>18</xdr:row>
      <xdr:rowOff>59532</xdr:rowOff>
    </xdr:from>
    <xdr:to>
      <xdr:col>3</xdr:col>
      <xdr:colOff>1824057</xdr:colOff>
      <xdr:row>38</xdr:row>
      <xdr:rowOff>11907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6719" y="6988970"/>
          <a:ext cx="4491057" cy="5905500"/>
        </a:xfrm>
        <a:prstGeom prst="rect">
          <a:avLst/>
        </a:prstGeom>
      </xdr:spPr>
    </xdr:pic>
    <xdr:clientData/>
  </xdr:twoCellAnchor>
  <xdr:twoCellAnchor editAs="oneCell">
    <xdr:from>
      <xdr:col>3</xdr:col>
      <xdr:colOff>1976438</xdr:colOff>
      <xdr:row>18</xdr:row>
      <xdr:rowOff>83344</xdr:rowOff>
    </xdr:from>
    <xdr:to>
      <xdr:col>8</xdr:col>
      <xdr:colOff>94048</xdr:colOff>
      <xdr:row>38</xdr:row>
      <xdr:rowOff>-1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60157" y="7012782"/>
          <a:ext cx="4570797" cy="586978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0.&#51064;&#54252;&#49556;&#47336;&#49496;\&#44144;&#47000;&#45236;&#50669;\&#44060;&#51064;&#44221;&#48708;&#52397;&#44396;&#49436;\2016_&#51204;&#54840;&#49688;_&#44221;&#48708;&#52397;&#44396;&#4943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30"/>
      <sheetName val="임대료_12"/>
      <sheetName val="임대료_11"/>
      <sheetName val="1128"/>
      <sheetName val="1026"/>
      <sheetName val="Sheet2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복리식대</v>
          </cell>
          <cell r="C1" t="str">
            <v>법인카드</v>
          </cell>
        </row>
        <row r="2">
          <cell r="B2" t="str">
            <v>복리회식대</v>
          </cell>
          <cell r="C2" t="str">
            <v>개인카드</v>
          </cell>
        </row>
        <row r="3">
          <cell r="B3" t="str">
            <v>여비시내교통비</v>
          </cell>
          <cell r="C3" t="str">
            <v>현금영수증</v>
          </cell>
        </row>
        <row r="4">
          <cell r="B4" t="str">
            <v>여비유류주차통행</v>
          </cell>
          <cell r="C4" t="str">
            <v>간이영수증</v>
          </cell>
        </row>
        <row r="5">
          <cell r="B5" t="str">
            <v>여비국내출장비(숙박)</v>
          </cell>
          <cell r="C5" t="str">
            <v>전자세금계산서</v>
          </cell>
        </row>
        <row r="6">
          <cell r="B6" t="str">
            <v>여비해외출장비</v>
          </cell>
          <cell r="C6" t="str">
            <v>종이세금계산서</v>
          </cell>
        </row>
        <row r="7">
          <cell r="B7" t="str">
            <v>접대Card</v>
          </cell>
          <cell r="C7" t="str">
            <v>기타</v>
          </cell>
        </row>
        <row r="8">
          <cell r="B8" t="str">
            <v>접대cash1만원초과</v>
          </cell>
        </row>
        <row r="9">
          <cell r="B9" t="str">
            <v>접대cash1만원이하</v>
          </cell>
        </row>
        <row r="10">
          <cell r="B10" t="str">
            <v>회의음료대</v>
          </cell>
        </row>
        <row r="11">
          <cell r="B11" t="str">
            <v>사무용품비</v>
          </cell>
        </row>
        <row r="12">
          <cell r="B12" t="str">
            <v>지급수수료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4"/>
  <sheetViews>
    <sheetView showGridLines="0" tabSelected="1" view="pageBreakPreview" zoomScale="80" zoomScaleNormal="80" zoomScaleSheetLayoutView="80" workbookViewId="0">
      <selection activeCell="B19" sqref="B19:I19"/>
    </sheetView>
  </sheetViews>
  <sheetFormatPr defaultRowHeight="16.5" x14ac:dyDescent="0.3"/>
  <cols>
    <col min="1" max="1" width="3.625" customWidth="1"/>
    <col min="2" max="2" width="17.875" style="12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7.5" style="13" customWidth="1"/>
    <col min="9" max="9" width="13.25" customWidth="1"/>
    <col min="10" max="10" width="10.5" customWidth="1"/>
    <col min="11" max="11" width="14.5" style="1" customWidth="1"/>
    <col min="12" max="12" width="12.25" style="2" customWidth="1"/>
    <col min="13" max="13" width="10.5" style="2" customWidth="1"/>
    <col min="14" max="14" width="12.125" style="2" customWidth="1"/>
  </cols>
  <sheetData>
    <row r="1" spans="2:14" ht="35.25" customHeight="1" x14ac:dyDescent="0.3">
      <c r="B1" s="58" t="str">
        <f>IF(C4="", "", C4)</f>
        <v>2021년 12월</v>
      </c>
      <c r="C1" s="58"/>
      <c r="D1" s="59" t="s">
        <v>0</v>
      </c>
      <c r="E1" s="59"/>
      <c r="F1" s="59"/>
      <c r="G1" s="59"/>
      <c r="H1" s="59"/>
      <c r="I1" s="59"/>
    </row>
    <row r="2" spans="2:14" s="5" customFormat="1" ht="19.5" customHeight="1" thickBot="1" x14ac:dyDescent="0.35">
      <c r="B2" s="3"/>
      <c r="C2" s="3"/>
      <c r="D2" s="3"/>
      <c r="E2" s="3"/>
      <c r="F2" s="3"/>
      <c r="G2" s="3"/>
      <c r="H2" s="4"/>
      <c r="I2" s="3"/>
      <c r="K2" s="1"/>
      <c r="L2" s="2"/>
      <c r="M2" s="2"/>
      <c r="N2" s="2"/>
    </row>
    <row r="3" spans="2:14" s="5" customFormat="1" ht="34.5" customHeight="1" x14ac:dyDescent="0.3">
      <c r="B3" s="6" t="s">
        <v>1</v>
      </c>
      <c r="C3" s="7"/>
      <c r="D3" s="3"/>
      <c r="E3" s="60" t="s">
        <v>2</v>
      </c>
      <c r="F3" s="8" t="s">
        <v>3</v>
      </c>
      <c r="G3" s="8" t="s">
        <v>4</v>
      </c>
      <c r="H3" s="62" t="s">
        <v>5</v>
      </c>
      <c r="I3" s="63"/>
      <c r="K3" s="1"/>
      <c r="L3" s="2"/>
      <c r="M3" s="2"/>
      <c r="N3" s="2"/>
    </row>
    <row r="4" spans="2:14" s="5" customFormat="1" ht="34.5" customHeight="1" thickBot="1" x14ac:dyDescent="0.35">
      <c r="B4" s="9" t="s">
        <v>6</v>
      </c>
      <c r="C4" s="10" t="s">
        <v>106</v>
      </c>
      <c r="D4" s="3"/>
      <c r="E4" s="61"/>
      <c r="F4" s="11" t="s">
        <v>80</v>
      </c>
      <c r="G4" s="11"/>
      <c r="H4" s="64"/>
      <c r="I4" s="65"/>
      <c r="K4" s="1"/>
      <c r="L4" s="2"/>
      <c r="M4" s="2"/>
      <c r="N4" s="2"/>
    </row>
    <row r="5" spans="2:14" ht="17.25" thickBot="1" x14ac:dyDescent="0.35">
      <c r="L5" s="14" t="s">
        <v>8</v>
      </c>
      <c r="M5" s="14" t="s">
        <v>9</v>
      </c>
    </row>
    <row r="6" spans="2:14" s="19" customFormat="1" ht="25.5" customHeight="1" x14ac:dyDescent="0.3">
      <c r="B6" s="15" t="s">
        <v>10</v>
      </c>
      <c r="C6" s="16" t="s">
        <v>11</v>
      </c>
      <c r="D6" s="66" t="s">
        <v>12</v>
      </c>
      <c r="E6" s="67"/>
      <c r="F6" s="16" t="s">
        <v>13</v>
      </c>
      <c r="G6" s="16" t="s">
        <v>14</v>
      </c>
      <c r="H6" s="17" t="s">
        <v>15</v>
      </c>
      <c r="I6" s="18" t="s">
        <v>16</v>
      </c>
      <c r="K6" s="20"/>
      <c r="L6" s="21">
        <v>1288000</v>
      </c>
      <c r="M6" s="21">
        <v>100</v>
      </c>
      <c r="N6" s="21"/>
    </row>
    <row r="7" spans="2:14" s="2" customFormat="1" ht="34.5" customHeight="1" x14ac:dyDescent="0.3">
      <c r="B7" s="22">
        <v>44541</v>
      </c>
      <c r="C7" s="23" t="s">
        <v>85</v>
      </c>
      <c r="D7" s="51" t="s">
        <v>110</v>
      </c>
      <c r="E7" s="52"/>
      <c r="F7" s="73"/>
      <c r="G7" s="24">
        <v>684300</v>
      </c>
      <c r="H7" s="25"/>
      <c r="I7" s="26"/>
      <c r="J7"/>
      <c r="K7" s="1">
        <v>5400000</v>
      </c>
      <c r="L7" s="27" t="s">
        <v>17</v>
      </c>
      <c r="M7" s="28">
        <v>5.03</v>
      </c>
      <c r="N7" s="29">
        <f>M7/M6</f>
        <v>5.0300000000000004E-2</v>
      </c>
    </row>
    <row r="8" spans="2:14" ht="34.5" customHeight="1" x14ac:dyDescent="0.3">
      <c r="B8" s="68">
        <v>44541</v>
      </c>
      <c r="C8" s="69" t="s">
        <v>85</v>
      </c>
      <c r="D8" s="51" t="s">
        <v>110</v>
      </c>
      <c r="E8" s="52"/>
      <c r="G8" s="72">
        <v>2417900</v>
      </c>
      <c r="H8" s="25"/>
      <c r="I8" s="26"/>
      <c r="K8" s="1">
        <v>4577040</v>
      </c>
      <c r="L8" s="30" t="s">
        <v>9</v>
      </c>
      <c r="M8" s="2">
        <f>L6*(M7/M6)</f>
        <v>64786.400000000009</v>
      </c>
    </row>
    <row r="9" spans="2:14" ht="34.5" customHeight="1" x14ac:dyDescent="0.3">
      <c r="B9" s="22">
        <v>44541</v>
      </c>
      <c r="C9" s="23" t="s">
        <v>89</v>
      </c>
      <c r="D9" s="51" t="s">
        <v>110</v>
      </c>
      <c r="E9" s="52"/>
      <c r="F9" s="23"/>
      <c r="G9" s="24">
        <v>850000</v>
      </c>
      <c r="H9" s="25"/>
      <c r="I9" s="26"/>
      <c r="L9"/>
    </row>
    <row r="10" spans="2:14" s="2" customFormat="1" ht="34.5" customHeight="1" x14ac:dyDescent="0.3">
      <c r="B10" s="22">
        <v>44542</v>
      </c>
      <c r="C10" s="23" t="s">
        <v>89</v>
      </c>
      <c r="D10" s="70" t="s">
        <v>100</v>
      </c>
      <c r="E10" s="71"/>
      <c r="F10" s="23"/>
      <c r="G10" s="24">
        <v>282000</v>
      </c>
      <c r="H10" s="25"/>
      <c r="I10" s="26"/>
      <c r="J10"/>
      <c r="K10" s="1"/>
      <c r="L10"/>
    </row>
    <row r="11" spans="2:14" s="2" customFormat="1" ht="34.5" customHeight="1" x14ac:dyDescent="0.3">
      <c r="B11" s="22">
        <v>44542</v>
      </c>
      <c r="C11" s="23" t="s">
        <v>89</v>
      </c>
      <c r="D11" s="51" t="s">
        <v>100</v>
      </c>
      <c r="E11" s="52"/>
      <c r="F11" s="23"/>
      <c r="G11" s="24">
        <v>292000</v>
      </c>
      <c r="H11" s="25"/>
      <c r="I11" s="26"/>
      <c r="J11"/>
      <c r="K11" s="1"/>
      <c r="L11"/>
    </row>
    <row r="12" spans="2:14" s="2" customFormat="1" ht="34.5" customHeight="1" x14ac:dyDescent="0.3">
      <c r="B12" s="22"/>
      <c r="C12" s="23"/>
      <c r="D12" s="51"/>
      <c r="E12" s="74"/>
      <c r="F12" s="23"/>
      <c r="G12" s="24">
        <v>292000</v>
      </c>
      <c r="H12" s="25"/>
      <c r="I12" s="26"/>
      <c r="J12"/>
      <c r="K12" s="1"/>
      <c r="L12"/>
    </row>
    <row r="13" spans="2:14" s="2" customFormat="1" ht="34.5" customHeight="1" x14ac:dyDescent="0.3">
      <c r="B13" s="22"/>
      <c r="C13" s="23"/>
      <c r="D13" s="51"/>
      <c r="E13" s="52"/>
      <c r="F13" s="23"/>
      <c r="G13" s="31"/>
      <c r="H13" s="25"/>
      <c r="I13" s="26"/>
      <c r="J13"/>
      <c r="K13" s="1"/>
      <c r="L13"/>
    </row>
    <row r="14" spans="2:14" s="2" customFormat="1" ht="34.5" customHeight="1" x14ac:dyDescent="0.3">
      <c r="B14" s="22"/>
      <c r="C14" s="23"/>
      <c r="D14" s="51"/>
      <c r="E14" s="52"/>
      <c r="F14" s="23"/>
      <c r="G14" s="31"/>
      <c r="H14" s="25"/>
      <c r="I14" s="26"/>
      <c r="J14"/>
      <c r="K14" s="1"/>
      <c r="L14"/>
    </row>
    <row r="15" spans="2:14" ht="23.25" customHeight="1" x14ac:dyDescent="0.3">
      <c r="B15" s="22"/>
      <c r="C15" s="23"/>
      <c r="D15" s="53"/>
      <c r="E15" s="52"/>
      <c r="F15" s="23"/>
      <c r="G15" s="31"/>
      <c r="H15" s="25"/>
      <c r="I15" s="26"/>
    </row>
    <row r="16" spans="2:14" s="2" customFormat="1" ht="27" customHeight="1" thickBot="1" x14ac:dyDescent="0.35">
      <c r="B16" s="54" t="s">
        <v>19</v>
      </c>
      <c r="C16" s="55"/>
      <c r="D16" s="55"/>
      <c r="E16" s="56" t="s">
        <v>20</v>
      </c>
      <c r="F16" s="57"/>
      <c r="G16" s="32">
        <f>SUM(G7:G15)</f>
        <v>4818200</v>
      </c>
      <c r="H16" s="33"/>
      <c r="I16" s="34"/>
      <c r="J16"/>
      <c r="K16" s="35"/>
    </row>
    <row r="17" spans="2:11" s="2" customFormat="1" ht="27" customHeight="1" thickBot="1" x14ac:dyDescent="0.35">
      <c r="B17" s="54" t="s">
        <v>21</v>
      </c>
      <c r="C17" s="55"/>
      <c r="D17" s="55"/>
      <c r="E17" s="56" t="s">
        <v>20</v>
      </c>
      <c r="F17" s="57"/>
      <c r="G17" s="36">
        <f>SUMIF(F6:F15,B17,G6:G15)</f>
        <v>0</v>
      </c>
      <c r="H17" s="33"/>
      <c r="I17" s="34"/>
      <c r="J17"/>
      <c r="K17" s="35"/>
    </row>
    <row r="18" spans="2:11" s="2" customFormat="1" ht="23.25" customHeight="1" x14ac:dyDescent="0.3">
      <c r="B18" s="45" t="s">
        <v>23</v>
      </c>
      <c r="C18" s="46"/>
      <c r="D18" s="46"/>
      <c r="E18" s="46"/>
      <c r="F18" s="46"/>
      <c r="G18" s="46"/>
      <c r="H18" s="46"/>
      <c r="I18" s="47"/>
      <c r="J18"/>
      <c r="K18" s="1"/>
    </row>
    <row r="19" spans="2:11" s="2" customFormat="1" ht="23.25" customHeight="1" x14ac:dyDescent="0.3">
      <c r="B19" s="48"/>
      <c r="C19" s="49"/>
      <c r="D19" s="49"/>
      <c r="E19" s="49"/>
      <c r="F19" s="49"/>
      <c r="G19" s="49"/>
      <c r="H19" s="49"/>
      <c r="I19" s="50"/>
      <c r="J19"/>
      <c r="K19" s="1"/>
    </row>
    <row r="20" spans="2:11" s="2" customFormat="1" ht="23.25" customHeight="1" x14ac:dyDescent="0.3">
      <c r="B20" s="37"/>
      <c r="C20" s="38"/>
      <c r="D20" s="38"/>
      <c r="E20" s="38"/>
      <c r="F20" s="38"/>
      <c r="G20" s="38"/>
      <c r="H20" s="38"/>
      <c r="I20" s="39"/>
      <c r="J20"/>
      <c r="K20" s="1"/>
    </row>
    <row r="21" spans="2:11" s="2" customFormat="1" ht="23.25" customHeight="1" x14ac:dyDescent="0.3">
      <c r="B21" s="37"/>
      <c r="C21" s="38"/>
      <c r="D21" s="38"/>
      <c r="E21" s="38"/>
      <c r="F21" s="38"/>
      <c r="G21" s="38"/>
      <c r="H21" s="38"/>
      <c r="I21" s="39"/>
      <c r="J21"/>
      <c r="K21" s="1"/>
    </row>
    <row r="22" spans="2:11" s="2" customFormat="1" ht="23.25" customHeight="1" x14ac:dyDescent="0.3">
      <c r="B22" s="37"/>
      <c r="C22" s="38"/>
      <c r="D22" s="38"/>
      <c r="E22" s="38"/>
      <c r="F22" s="38"/>
      <c r="G22" s="38"/>
      <c r="H22" s="38"/>
      <c r="I22" s="39"/>
      <c r="J22"/>
      <c r="K22" s="1"/>
    </row>
    <row r="23" spans="2:11" s="2" customFormat="1" ht="23.25" customHeight="1" x14ac:dyDescent="0.3">
      <c r="B23" s="37"/>
      <c r="C23" s="38"/>
      <c r="D23" s="38"/>
      <c r="E23" s="38"/>
      <c r="F23" s="38"/>
      <c r="G23" s="38"/>
      <c r="H23" s="38"/>
      <c r="I23" s="39"/>
      <c r="J23"/>
      <c r="K23" s="1"/>
    </row>
    <row r="24" spans="2:11" s="2" customFormat="1" ht="23.25" customHeight="1" x14ac:dyDescent="0.3">
      <c r="B24" s="37"/>
      <c r="C24" s="38"/>
      <c r="D24" s="38"/>
      <c r="E24" s="38"/>
      <c r="F24" s="38"/>
      <c r="G24" s="38"/>
      <c r="H24" s="38"/>
      <c r="I24" s="39"/>
      <c r="J24"/>
      <c r="K24" s="1"/>
    </row>
    <row r="25" spans="2:11" s="2" customFormat="1" ht="23.25" customHeight="1" x14ac:dyDescent="0.3">
      <c r="B25" s="37"/>
      <c r="C25" s="38"/>
      <c r="D25" s="38"/>
      <c r="E25" s="38"/>
      <c r="F25" s="38"/>
      <c r="G25" s="38"/>
      <c r="H25" s="38"/>
      <c r="I25" s="39"/>
      <c r="J25"/>
      <c r="K25" s="1"/>
    </row>
    <row r="26" spans="2:11" s="2" customFormat="1" ht="23.25" customHeight="1" x14ac:dyDescent="0.3">
      <c r="B26" s="37"/>
      <c r="C26" s="38"/>
      <c r="D26" s="38"/>
      <c r="E26" s="38"/>
      <c r="F26" s="38"/>
      <c r="G26" s="38"/>
      <c r="H26" s="38"/>
      <c r="I26" s="39"/>
      <c r="J26"/>
      <c r="K26" s="1"/>
    </row>
    <row r="27" spans="2:11" s="2" customFormat="1" ht="23.25" customHeight="1" x14ac:dyDescent="0.3">
      <c r="B27" s="37"/>
      <c r="C27" s="38"/>
      <c r="D27" s="38"/>
      <c r="E27" s="38"/>
      <c r="F27" s="38"/>
      <c r="G27" s="38"/>
      <c r="H27" s="38"/>
      <c r="I27" s="39"/>
      <c r="J27"/>
      <c r="K27" s="1"/>
    </row>
    <row r="28" spans="2:11" s="2" customFormat="1" ht="23.25" customHeight="1" x14ac:dyDescent="0.3">
      <c r="B28" s="37"/>
      <c r="C28" s="38"/>
      <c r="D28" s="38"/>
      <c r="E28" s="38"/>
      <c r="F28" s="38"/>
      <c r="G28" s="38"/>
      <c r="H28" s="38"/>
      <c r="I28" s="39"/>
      <c r="J28"/>
      <c r="K28" s="1"/>
    </row>
    <row r="29" spans="2:11" s="2" customFormat="1" ht="23.25" customHeight="1" x14ac:dyDescent="0.3">
      <c r="B29" s="37"/>
      <c r="C29" s="38"/>
      <c r="D29" s="38"/>
      <c r="E29" s="38"/>
      <c r="F29" s="38"/>
      <c r="G29" s="38"/>
      <c r="H29" s="38"/>
      <c r="I29" s="39"/>
      <c r="J29"/>
      <c r="K29" s="1"/>
    </row>
    <row r="30" spans="2:11" s="2" customFormat="1" ht="23.25" customHeight="1" x14ac:dyDescent="0.3">
      <c r="B30" s="37"/>
      <c r="C30" s="38"/>
      <c r="D30" s="38"/>
      <c r="E30" s="38"/>
      <c r="F30" s="38"/>
      <c r="G30" s="38"/>
      <c r="H30" s="38"/>
      <c r="I30" s="39"/>
      <c r="J30"/>
      <c r="K30" s="1"/>
    </row>
    <row r="31" spans="2:11" s="2" customFormat="1" ht="23.25" customHeight="1" x14ac:dyDescent="0.3">
      <c r="B31" s="37"/>
      <c r="C31" s="38"/>
      <c r="D31" s="38"/>
      <c r="E31" s="38"/>
      <c r="F31" s="38"/>
      <c r="G31" s="38"/>
      <c r="H31" s="38"/>
      <c r="I31" s="39"/>
      <c r="J31"/>
      <c r="K31" s="1"/>
    </row>
    <row r="32" spans="2:11" s="2" customFormat="1" ht="23.25" customHeight="1" x14ac:dyDescent="0.3">
      <c r="B32" s="37"/>
      <c r="C32" s="38"/>
      <c r="D32" s="38"/>
      <c r="E32" s="38"/>
      <c r="F32" s="38"/>
      <c r="G32" s="38"/>
      <c r="H32" s="38"/>
      <c r="I32" s="39"/>
      <c r="J32"/>
      <c r="K32" s="1"/>
    </row>
    <row r="33" spans="2:12" s="2" customFormat="1" ht="23.25" customHeight="1" x14ac:dyDescent="0.3">
      <c r="B33" s="37"/>
      <c r="C33" s="38"/>
      <c r="D33" s="38"/>
      <c r="E33" s="38"/>
      <c r="F33" s="38"/>
      <c r="G33" s="38"/>
      <c r="H33" s="38"/>
      <c r="I33" s="39"/>
      <c r="J33"/>
      <c r="K33" s="1"/>
    </row>
    <row r="34" spans="2:12" s="2" customFormat="1" ht="23.25" customHeight="1" x14ac:dyDescent="0.3">
      <c r="B34" s="37"/>
      <c r="C34" s="38"/>
      <c r="D34" s="38"/>
      <c r="E34" s="38"/>
      <c r="F34" s="38"/>
      <c r="G34" s="38"/>
      <c r="H34" s="38"/>
      <c r="I34" s="39"/>
      <c r="J34"/>
      <c r="K34" s="1"/>
    </row>
    <row r="35" spans="2:12" s="2" customFormat="1" ht="23.25" customHeight="1" x14ac:dyDescent="0.3">
      <c r="B35" s="37"/>
      <c r="C35" s="38"/>
      <c r="D35" s="38"/>
      <c r="E35" s="38"/>
      <c r="F35" s="38"/>
      <c r="G35" s="38"/>
      <c r="H35" s="38"/>
      <c r="I35" s="39"/>
      <c r="J35"/>
      <c r="K35" s="1"/>
    </row>
    <row r="36" spans="2:12" s="2" customFormat="1" ht="23.25" customHeight="1" x14ac:dyDescent="0.3">
      <c r="B36" s="37"/>
      <c r="C36" s="38"/>
      <c r="D36" s="38"/>
      <c r="E36" s="38"/>
      <c r="F36" s="38"/>
      <c r="G36" s="38"/>
      <c r="H36" s="38"/>
      <c r="I36" s="39"/>
      <c r="J36"/>
      <c r="K36" s="1"/>
    </row>
    <row r="37" spans="2:12" s="2" customFormat="1" ht="23.25" customHeight="1" x14ac:dyDescent="0.3">
      <c r="B37" s="37"/>
      <c r="C37" s="38"/>
      <c r="D37" s="38"/>
      <c r="E37" s="38"/>
      <c r="F37" s="38"/>
      <c r="G37" s="38"/>
      <c r="H37" s="38"/>
      <c r="I37" s="39"/>
      <c r="J37"/>
      <c r="K37" s="1"/>
    </row>
    <row r="38" spans="2:12" s="2" customFormat="1" ht="23.25" customHeight="1" x14ac:dyDescent="0.3">
      <c r="B38" s="37"/>
      <c r="C38" s="38"/>
      <c r="D38" s="38"/>
      <c r="E38" s="38"/>
      <c r="F38" s="38"/>
      <c r="G38" s="38"/>
      <c r="H38" s="38"/>
      <c r="I38" s="39"/>
      <c r="J38"/>
      <c r="K38" s="1"/>
      <c r="L38" s="40"/>
    </row>
    <row r="39" spans="2:12" s="2" customFormat="1" ht="23.25" customHeight="1" x14ac:dyDescent="0.3">
      <c r="B39" s="37"/>
      <c r="C39" s="38"/>
      <c r="D39" s="38"/>
      <c r="E39" s="38"/>
      <c r="F39" s="38"/>
      <c r="G39" s="38"/>
      <c r="H39" s="38"/>
      <c r="I39" s="39"/>
      <c r="J39"/>
      <c r="K39" s="1"/>
      <c r="L39" s="40"/>
    </row>
    <row r="40" spans="2:12" s="2" customFormat="1" ht="23.25" customHeight="1" x14ac:dyDescent="0.3">
      <c r="B40" s="37"/>
      <c r="C40" s="38"/>
      <c r="D40" s="38"/>
      <c r="E40" s="38"/>
      <c r="F40" s="38"/>
      <c r="G40" s="38"/>
      <c r="H40" s="38"/>
      <c r="I40" s="39"/>
      <c r="J40"/>
      <c r="K40" s="1"/>
      <c r="L40" s="40"/>
    </row>
    <row r="41" spans="2:12" s="2" customFormat="1" ht="23.25" customHeight="1" x14ac:dyDescent="0.3">
      <c r="B41" s="37"/>
      <c r="C41" s="38"/>
      <c r="D41" s="38"/>
      <c r="E41" s="38"/>
      <c r="F41" s="38"/>
      <c r="G41" s="38"/>
      <c r="H41" s="38"/>
      <c r="I41" s="39"/>
      <c r="J41"/>
      <c r="K41" s="1"/>
      <c r="L41" s="40"/>
    </row>
    <row r="42" spans="2:12" s="2" customFormat="1" ht="23.25" customHeight="1" x14ac:dyDescent="0.3">
      <c r="B42" s="37"/>
      <c r="C42" s="38"/>
      <c r="D42" s="38"/>
      <c r="E42" s="38"/>
      <c r="F42" s="38"/>
      <c r="G42" s="38"/>
      <c r="H42" s="38"/>
      <c r="I42" s="39"/>
      <c r="J42"/>
      <c r="K42" s="1"/>
      <c r="L42" s="40"/>
    </row>
    <row r="43" spans="2:12" s="2" customFormat="1" ht="23.25" customHeight="1" x14ac:dyDescent="0.3">
      <c r="B43" s="37"/>
      <c r="C43" s="38"/>
      <c r="D43" s="38"/>
      <c r="E43" s="38"/>
      <c r="F43" s="38"/>
      <c r="G43" s="38"/>
      <c r="H43" s="38"/>
      <c r="I43" s="39"/>
      <c r="J43"/>
      <c r="K43" s="1"/>
      <c r="L43" s="40"/>
    </row>
    <row r="44" spans="2:12" s="2" customFormat="1" ht="23.25" customHeight="1" x14ac:dyDescent="0.3">
      <c r="B44" s="41"/>
      <c r="C44" s="42"/>
      <c r="D44" s="42"/>
      <c r="E44" s="42"/>
      <c r="F44" s="42"/>
      <c r="G44" s="42"/>
      <c r="H44" s="42"/>
      <c r="I44" s="43"/>
      <c r="J44"/>
      <c r="K44" s="1"/>
    </row>
  </sheetData>
  <autoFilter ref="B6:I39">
    <filterColumn colId="2" showButton="0"/>
  </autoFilter>
  <mergeCells count="21">
    <mergeCell ref="B18:I18"/>
    <mergeCell ref="B19:I19"/>
    <mergeCell ref="D13:E13"/>
    <mergeCell ref="D14:E14"/>
    <mergeCell ref="D15:E15"/>
    <mergeCell ref="B16:D16"/>
    <mergeCell ref="E16:F16"/>
    <mergeCell ref="B17:D17"/>
    <mergeCell ref="E17:F17"/>
    <mergeCell ref="D7:E7"/>
    <mergeCell ref="D8:E8"/>
    <mergeCell ref="D9:E9"/>
    <mergeCell ref="D10:E10"/>
    <mergeCell ref="D11:E11"/>
    <mergeCell ref="D12:E12"/>
    <mergeCell ref="B1:C1"/>
    <mergeCell ref="D1:I1"/>
    <mergeCell ref="E3:E4"/>
    <mergeCell ref="H3:I3"/>
    <mergeCell ref="H4:I4"/>
    <mergeCell ref="D6:E6"/>
  </mergeCells>
  <phoneticPr fontId="3" type="noConversion"/>
  <dataValidations count="3">
    <dataValidation type="whole" allowBlank="1" showInputMessage="1" showErrorMessage="1" sqref="G13:G15">
      <formula1>-99999999999999900</formula1>
      <formula2>99999999999999900</formula2>
    </dataValidation>
    <dataValidation type="whole" allowBlank="1" showInputMessage="1" showErrorMessage="1" sqref="H7:H15">
      <formula1>0</formula1>
      <formula2>5000000</formula2>
    </dataValidation>
    <dataValidation type="date" operator="greaterThanOrEqual" allowBlank="1" showInputMessage="1" showErrorMessage="1" sqref="B18:B19 B7:B15">
      <formula1>40603</formula1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Sheet2!$C:$C</xm:f>
          </x14:formula1>
          <xm:sqref>F7:F15</xm:sqref>
        </x14:dataValidation>
        <x14:dataValidation type="list" allowBlank="1" showInputMessage="1" showErrorMessage="1">
          <x14:formula1>
            <xm:f>Sheet2!$B:$B</xm:f>
          </x14:formula1>
          <xm:sqref>C7:C15</xm:sqref>
        </x14:dataValidation>
        <x14:dataValidation type="list" allowBlank="1" showInputMessage="1" showErrorMessage="1">
          <x14:formula1>
            <xm:f>'E:\10.인포솔루션\거래내역\개인경비청구서\[2016_전호수_경비청구서.xls]Sheet2'!#REF!</xm:f>
          </x14:formula1>
          <xm:sqref>C1 C16:C1048576</xm:sqref>
        </x14:dataValidation>
        <x14:dataValidation type="list" allowBlank="1" showInputMessage="1" showErrorMessage="1">
          <x14:formula1>
            <xm:f>Sheet2!#REF!</xm:f>
          </x14:formula1>
          <xm:sqref>F6 F16:F1048576 C6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U24" sqref="U24"/>
    </sheetView>
  </sheetViews>
  <sheetFormatPr defaultColWidth="5.5" defaultRowHeight="16.5" x14ac:dyDescent="0.3"/>
  <sheetData/>
  <phoneticPr fontId="3" type="noConversion"/>
  <pageMargins left="0" right="0" top="0.74803149606299213" bottom="0.74803149606299213" header="0.31496062992125984" footer="0.31496062992125984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4"/>
  <sheetViews>
    <sheetView showGridLines="0" view="pageBreakPreview" topLeftCell="A16" zoomScale="80" zoomScaleNormal="80" zoomScaleSheetLayoutView="80" workbookViewId="0">
      <selection activeCell="F21" sqref="F21"/>
    </sheetView>
  </sheetViews>
  <sheetFormatPr defaultRowHeight="16.5" x14ac:dyDescent="0.3"/>
  <cols>
    <col min="1" max="1" width="3.625" customWidth="1"/>
    <col min="2" max="2" width="17.875" style="12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7.5" style="13" customWidth="1"/>
    <col min="9" max="9" width="13.25" customWidth="1"/>
    <col min="10" max="10" width="10.5" customWidth="1"/>
    <col min="11" max="11" width="14.5" style="1" customWidth="1"/>
    <col min="12" max="12" width="12.25" style="2" customWidth="1"/>
    <col min="13" max="13" width="10.5" style="2" customWidth="1"/>
    <col min="14" max="14" width="12.125" style="2" customWidth="1"/>
  </cols>
  <sheetData>
    <row r="1" spans="2:14" ht="35.25" customHeight="1" x14ac:dyDescent="0.3">
      <c r="B1" s="58" t="str">
        <f>IF(C4="", "", C4)</f>
        <v>2021년 07월</v>
      </c>
      <c r="C1" s="58"/>
      <c r="D1" s="59" t="s">
        <v>0</v>
      </c>
      <c r="E1" s="59"/>
      <c r="F1" s="59"/>
      <c r="G1" s="59"/>
      <c r="H1" s="59"/>
      <c r="I1" s="59"/>
    </row>
    <row r="2" spans="2:14" s="5" customFormat="1" ht="19.5" customHeight="1" thickBot="1" x14ac:dyDescent="0.35">
      <c r="B2" s="3"/>
      <c r="C2" s="3"/>
      <c r="D2" s="3"/>
      <c r="E2" s="3"/>
      <c r="F2" s="3"/>
      <c r="G2" s="3"/>
      <c r="H2" s="4"/>
      <c r="I2" s="3"/>
      <c r="K2" s="1"/>
      <c r="L2" s="2"/>
      <c r="M2" s="2"/>
      <c r="N2" s="2"/>
    </row>
    <row r="3" spans="2:14" s="5" customFormat="1" ht="34.5" customHeight="1" x14ac:dyDescent="0.3">
      <c r="B3" s="6" t="s">
        <v>1</v>
      </c>
      <c r="C3" s="7"/>
      <c r="D3" s="3"/>
      <c r="E3" s="60" t="s">
        <v>2</v>
      </c>
      <c r="F3" s="8" t="s">
        <v>3</v>
      </c>
      <c r="G3" s="8" t="s">
        <v>4</v>
      </c>
      <c r="H3" s="62" t="s">
        <v>5</v>
      </c>
      <c r="I3" s="63"/>
      <c r="K3" s="1"/>
      <c r="L3" s="2"/>
      <c r="M3" s="2"/>
      <c r="N3" s="2"/>
    </row>
    <row r="4" spans="2:14" s="5" customFormat="1" ht="34.5" customHeight="1" thickBot="1" x14ac:dyDescent="0.35">
      <c r="B4" s="9" t="s">
        <v>6</v>
      </c>
      <c r="C4" s="10" t="s">
        <v>83</v>
      </c>
      <c r="D4" s="3"/>
      <c r="E4" s="61"/>
      <c r="F4" s="11" t="s">
        <v>80</v>
      </c>
      <c r="G4" s="11"/>
      <c r="H4" s="64"/>
      <c r="I4" s="65"/>
      <c r="K4" s="1"/>
      <c r="L4" s="2"/>
      <c r="M4" s="2"/>
      <c r="N4" s="2"/>
    </row>
    <row r="5" spans="2:14" ht="17.25" thickBot="1" x14ac:dyDescent="0.35">
      <c r="L5" s="14" t="s">
        <v>8</v>
      </c>
      <c r="M5" s="14" t="s">
        <v>9</v>
      </c>
    </row>
    <row r="6" spans="2:14" s="19" customFormat="1" ht="25.5" customHeight="1" x14ac:dyDescent="0.3">
      <c r="B6" s="15" t="s">
        <v>10</v>
      </c>
      <c r="C6" s="16" t="s">
        <v>11</v>
      </c>
      <c r="D6" s="66" t="s">
        <v>12</v>
      </c>
      <c r="E6" s="67"/>
      <c r="F6" s="16" t="s">
        <v>13</v>
      </c>
      <c r="G6" s="16" t="s">
        <v>14</v>
      </c>
      <c r="H6" s="17" t="s">
        <v>15</v>
      </c>
      <c r="I6" s="18" t="s">
        <v>16</v>
      </c>
      <c r="K6" s="20"/>
      <c r="L6" s="21">
        <v>1288000</v>
      </c>
      <c r="M6" s="21">
        <v>100</v>
      </c>
      <c r="N6" s="21"/>
    </row>
    <row r="7" spans="2:14" s="2" customFormat="1" ht="34.5" customHeight="1" x14ac:dyDescent="0.3">
      <c r="B7" s="22">
        <v>44404</v>
      </c>
      <c r="C7" s="23" t="s">
        <v>81</v>
      </c>
      <c r="D7" s="51" t="s">
        <v>84</v>
      </c>
      <c r="E7" s="52"/>
      <c r="F7"/>
      <c r="G7" s="24">
        <v>84000</v>
      </c>
      <c r="H7" s="25"/>
      <c r="I7" s="26"/>
      <c r="J7"/>
      <c r="K7" s="1">
        <v>5400000</v>
      </c>
      <c r="L7" s="27" t="s">
        <v>17</v>
      </c>
      <c r="M7" s="28">
        <v>5.03</v>
      </c>
      <c r="N7" s="29">
        <f>M7/M6</f>
        <v>5.0300000000000004E-2</v>
      </c>
    </row>
    <row r="8" spans="2:14" ht="34.5" customHeight="1" x14ac:dyDescent="0.3">
      <c r="B8" s="22"/>
      <c r="C8" s="23"/>
      <c r="D8" s="51"/>
      <c r="E8" s="52"/>
      <c r="F8" s="23"/>
      <c r="G8" s="24"/>
      <c r="H8" s="25"/>
      <c r="I8" s="26"/>
      <c r="K8" s="1">
        <v>4577040</v>
      </c>
      <c r="L8" s="30" t="s">
        <v>9</v>
      </c>
      <c r="M8" s="2">
        <f>L6*(M7/M6)</f>
        <v>64786.400000000009</v>
      </c>
    </row>
    <row r="9" spans="2:14" ht="34.5" customHeight="1" x14ac:dyDescent="0.3">
      <c r="B9" s="22"/>
      <c r="C9" s="23"/>
      <c r="D9" s="51"/>
      <c r="E9" s="52"/>
      <c r="F9" s="23"/>
      <c r="G9" s="24"/>
      <c r="H9" s="25"/>
      <c r="I9" s="26"/>
      <c r="L9"/>
    </row>
    <row r="10" spans="2:14" s="2" customFormat="1" ht="34.5" customHeight="1" x14ac:dyDescent="0.3">
      <c r="B10" s="22"/>
      <c r="C10" s="23"/>
      <c r="D10" s="51"/>
      <c r="E10" s="52"/>
      <c r="F10" s="23"/>
      <c r="G10" s="24"/>
      <c r="H10" s="25"/>
      <c r="I10" s="26"/>
      <c r="J10"/>
      <c r="K10" s="1"/>
      <c r="L10"/>
    </row>
    <row r="11" spans="2:14" s="2" customFormat="1" ht="34.5" customHeight="1" x14ac:dyDescent="0.3">
      <c r="B11" s="22"/>
      <c r="C11" s="23"/>
      <c r="D11" s="51"/>
      <c r="E11" s="52"/>
      <c r="F11" s="23"/>
      <c r="G11" s="24"/>
      <c r="H11" s="25"/>
      <c r="I11" s="26"/>
      <c r="J11"/>
      <c r="K11" s="1"/>
      <c r="L11"/>
    </row>
    <row r="12" spans="2:14" s="2" customFormat="1" ht="34.5" customHeight="1" x14ac:dyDescent="0.3">
      <c r="B12" s="22"/>
      <c r="C12" s="23"/>
      <c r="D12" s="51"/>
      <c r="E12" s="52"/>
      <c r="F12" s="23"/>
      <c r="G12" s="24"/>
      <c r="H12" s="25"/>
      <c r="I12" s="26"/>
      <c r="J12"/>
      <c r="K12" s="1"/>
      <c r="L12"/>
    </row>
    <row r="13" spans="2:14" s="2" customFormat="1" ht="34.5" customHeight="1" x14ac:dyDescent="0.3">
      <c r="B13" s="22"/>
      <c r="C13" s="23"/>
      <c r="D13" s="51"/>
      <c r="E13" s="52"/>
      <c r="F13" s="23"/>
      <c r="G13" s="31"/>
      <c r="H13" s="25"/>
      <c r="I13" s="26"/>
      <c r="J13"/>
      <c r="K13" s="1"/>
      <c r="L13"/>
    </row>
    <row r="14" spans="2:14" s="2" customFormat="1" ht="34.5" customHeight="1" x14ac:dyDescent="0.3">
      <c r="B14" s="22"/>
      <c r="C14" s="23"/>
      <c r="D14" s="51"/>
      <c r="E14" s="52"/>
      <c r="F14" s="23"/>
      <c r="G14" s="31"/>
      <c r="H14" s="25"/>
      <c r="I14" s="26"/>
      <c r="J14"/>
      <c r="K14" s="1"/>
      <c r="L14"/>
    </row>
    <row r="15" spans="2:14" ht="23.25" customHeight="1" x14ac:dyDescent="0.3">
      <c r="B15" s="22"/>
      <c r="C15" s="23"/>
      <c r="D15" s="53"/>
      <c r="E15" s="52"/>
      <c r="F15" s="23"/>
      <c r="G15" s="31"/>
      <c r="H15" s="25"/>
      <c r="I15" s="26"/>
    </row>
    <row r="16" spans="2:14" s="2" customFormat="1" ht="27" customHeight="1" thickBot="1" x14ac:dyDescent="0.35">
      <c r="B16" s="54" t="s">
        <v>19</v>
      </c>
      <c r="C16" s="55"/>
      <c r="D16" s="55"/>
      <c r="E16" s="56" t="s">
        <v>20</v>
      </c>
      <c r="F16" s="57"/>
      <c r="G16" s="32">
        <f>SUM(G7:G15)</f>
        <v>84000</v>
      </c>
      <c r="H16" s="33"/>
      <c r="I16" s="34"/>
      <c r="J16"/>
      <c r="K16" s="35"/>
    </row>
    <row r="17" spans="2:11" s="2" customFormat="1" ht="27" customHeight="1" thickBot="1" x14ac:dyDescent="0.35">
      <c r="B17" s="54" t="s">
        <v>21</v>
      </c>
      <c r="C17" s="55"/>
      <c r="D17" s="55"/>
      <c r="E17" s="56" t="s">
        <v>20</v>
      </c>
      <c r="F17" s="57"/>
      <c r="G17" s="36">
        <f>SUMIF(F6:F15,B17,G6:G15)</f>
        <v>0</v>
      </c>
      <c r="H17" s="33"/>
      <c r="I17" s="34"/>
      <c r="J17"/>
      <c r="K17" s="35"/>
    </row>
    <row r="18" spans="2:11" s="2" customFormat="1" ht="23.25" customHeight="1" x14ac:dyDescent="0.3">
      <c r="B18" s="45" t="s">
        <v>23</v>
      </c>
      <c r="C18" s="46"/>
      <c r="D18" s="46"/>
      <c r="E18" s="46"/>
      <c r="F18" s="46"/>
      <c r="G18" s="46"/>
      <c r="H18" s="46"/>
      <c r="I18" s="47"/>
      <c r="J18"/>
      <c r="K18" s="1"/>
    </row>
    <row r="19" spans="2:11" s="2" customFormat="1" ht="23.25" customHeight="1" x14ac:dyDescent="0.3">
      <c r="B19" s="48"/>
      <c r="C19" s="49"/>
      <c r="D19" s="49"/>
      <c r="E19" s="49"/>
      <c r="F19" s="49"/>
      <c r="G19" s="49"/>
      <c r="H19" s="49"/>
      <c r="I19" s="50"/>
      <c r="J19"/>
      <c r="K19" s="1"/>
    </row>
    <row r="20" spans="2:11" s="2" customFormat="1" ht="23.25" customHeight="1" x14ac:dyDescent="0.3">
      <c r="B20" s="37"/>
      <c r="C20" s="38"/>
      <c r="D20" s="38"/>
      <c r="E20" s="38"/>
      <c r="F20" s="38"/>
      <c r="G20" s="38"/>
      <c r="H20" s="38"/>
      <c r="I20" s="39"/>
      <c r="J20"/>
      <c r="K20" s="1"/>
    </row>
    <row r="21" spans="2:11" s="2" customFormat="1" ht="23.25" customHeight="1" x14ac:dyDescent="0.3">
      <c r="B21" s="37"/>
      <c r="C21" s="38"/>
      <c r="D21" s="38"/>
      <c r="E21" s="38"/>
      <c r="F21" s="38"/>
      <c r="G21" s="38"/>
      <c r="H21" s="38"/>
      <c r="I21" s="39"/>
      <c r="J21"/>
      <c r="K21" s="1"/>
    </row>
    <row r="22" spans="2:11" s="2" customFormat="1" ht="23.25" customHeight="1" x14ac:dyDescent="0.3">
      <c r="B22" s="37"/>
      <c r="C22" s="38"/>
      <c r="D22" s="38"/>
      <c r="E22" s="38"/>
      <c r="F22" s="38"/>
      <c r="G22" s="38"/>
      <c r="H22" s="38"/>
      <c r="I22" s="39"/>
      <c r="J22"/>
      <c r="K22" s="1"/>
    </row>
    <row r="23" spans="2:11" s="2" customFormat="1" ht="23.25" customHeight="1" x14ac:dyDescent="0.3">
      <c r="B23" s="37"/>
      <c r="C23" s="38"/>
      <c r="D23" s="38"/>
      <c r="E23" s="38"/>
      <c r="F23" s="38"/>
      <c r="G23" s="38"/>
      <c r="H23" s="38"/>
      <c r="I23" s="39"/>
      <c r="J23"/>
      <c r="K23" s="1"/>
    </row>
    <row r="24" spans="2:11" s="2" customFormat="1" ht="23.25" customHeight="1" x14ac:dyDescent="0.3">
      <c r="B24" s="37"/>
      <c r="C24" s="38"/>
      <c r="D24" s="38"/>
      <c r="E24" s="38"/>
      <c r="F24" s="38"/>
      <c r="G24" s="38"/>
      <c r="H24" s="38"/>
      <c r="I24" s="39"/>
      <c r="J24"/>
      <c r="K24" s="1"/>
    </row>
    <row r="25" spans="2:11" s="2" customFormat="1" ht="23.25" customHeight="1" x14ac:dyDescent="0.3">
      <c r="B25" s="37"/>
      <c r="C25" s="38"/>
      <c r="D25" s="38"/>
      <c r="E25" s="38"/>
      <c r="F25" s="38"/>
      <c r="G25" s="38"/>
      <c r="H25" s="38"/>
      <c r="I25" s="39"/>
      <c r="J25"/>
      <c r="K25" s="1"/>
    </row>
    <row r="26" spans="2:11" s="2" customFormat="1" ht="23.25" customHeight="1" x14ac:dyDescent="0.3">
      <c r="B26" s="37"/>
      <c r="C26" s="38"/>
      <c r="D26" s="38"/>
      <c r="E26" s="38"/>
      <c r="F26" s="38"/>
      <c r="G26" s="38"/>
      <c r="H26" s="38"/>
      <c r="I26" s="39"/>
      <c r="J26"/>
      <c r="K26" s="1"/>
    </row>
    <row r="27" spans="2:11" s="2" customFormat="1" ht="23.25" customHeight="1" x14ac:dyDescent="0.3">
      <c r="B27" s="37"/>
      <c r="C27" s="38"/>
      <c r="D27" s="38"/>
      <c r="E27" s="38"/>
      <c r="F27" s="38"/>
      <c r="G27" s="38"/>
      <c r="H27" s="38"/>
      <c r="I27" s="39"/>
      <c r="J27"/>
      <c r="K27" s="1"/>
    </row>
    <row r="28" spans="2:11" s="2" customFormat="1" ht="23.25" customHeight="1" x14ac:dyDescent="0.3">
      <c r="B28" s="37"/>
      <c r="C28" s="38"/>
      <c r="D28" s="38"/>
      <c r="E28" s="38"/>
      <c r="F28" s="38"/>
      <c r="G28" s="38"/>
      <c r="H28" s="38"/>
      <c r="I28" s="39"/>
      <c r="J28"/>
      <c r="K28" s="1"/>
    </row>
    <row r="29" spans="2:11" s="2" customFormat="1" ht="23.25" customHeight="1" x14ac:dyDescent="0.3">
      <c r="B29" s="37"/>
      <c r="C29" s="38"/>
      <c r="D29" s="38"/>
      <c r="E29" s="38"/>
      <c r="F29" s="38"/>
      <c r="G29" s="38"/>
      <c r="H29" s="38"/>
      <c r="I29" s="39"/>
      <c r="J29"/>
      <c r="K29" s="1"/>
    </row>
    <row r="30" spans="2:11" s="2" customFormat="1" ht="23.25" customHeight="1" x14ac:dyDescent="0.3">
      <c r="B30" s="37"/>
      <c r="C30" s="38"/>
      <c r="D30" s="38"/>
      <c r="E30" s="38"/>
      <c r="F30" s="38"/>
      <c r="G30" s="38"/>
      <c r="H30" s="38"/>
      <c r="I30" s="39"/>
      <c r="J30"/>
      <c r="K30" s="1"/>
    </row>
    <row r="31" spans="2:11" s="2" customFormat="1" ht="23.25" customHeight="1" x14ac:dyDescent="0.3">
      <c r="B31" s="37"/>
      <c r="C31" s="38"/>
      <c r="D31" s="38"/>
      <c r="E31" s="38"/>
      <c r="F31" s="38"/>
      <c r="G31" s="38"/>
      <c r="H31" s="38"/>
      <c r="I31" s="39"/>
      <c r="J31"/>
      <c r="K31" s="1"/>
    </row>
    <row r="32" spans="2:11" s="2" customFormat="1" ht="23.25" customHeight="1" x14ac:dyDescent="0.3">
      <c r="B32" s="37"/>
      <c r="C32" s="38"/>
      <c r="D32" s="38"/>
      <c r="E32" s="38"/>
      <c r="F32" s="38"/>
      <c r="G32" s="38"/>
      <c r="H32" s="38"/>
      <c r="I32" s="39"/>
      <c r="J32"/>
      <c r="K32" s="1"/>
    </row>
    <row r="33" spans="2:12" s="2" customFormat="1" ht="23.25" customHeight="1" x14ac:dyDescent="0.3">
      <c r="B33" s="37"/>
      <c r="C33" s="38"/>
      <c r="D33" s="38"/>
      <c r="E33" s="38"/>
      <c r="F33" s="38"/>
      <c r="G33" s="38"/>
      <c r="H33" s="38"/>
      <c r="I33" s="39"/>
      <c r="J33"/>
      <c r="K33" s="1"/>
    </row>
    <row r="34" spans="2:12" s="2" customFormat="1" ht="23.25" customHeight="1" x14ac:dyDescent="0.3">
      <c r="B34" s="37"/>
      <c r="C34" s="38"/>
      <c r="D34" s="38"/>
      <c r="E34" s="38"/>
      <c r="F34" s="38"/>
      <c r="G34" s="38"/>
      <c r="H34" s="38"/>
      <c r="I34" s="39"/>
      <c r="J34"/>
      <c r="K34" s="1"/>
    </row>
    <row r="35" spans="2:12" s="2" customFormat="1" ht="23.25" customHeight="1" x14ac:dyDescent="0.3">
      <c r="B35" s="37"/>
      <c r="C35" s="38"/>
      <c r="D35" s="38"/>
      <c r="E35" s="38"/>
      <c r="F35" s="38"/>
      <c r="G35" s="38"/>
      <c r="H35" s="38"/>
      <c r="I35" s="39"/>
      <c r="J35"/>
      <c r="K35" s="1"/>
    </row>
    <row r="36" spans="2:12" s="2" customFormat="1" ht="23.25" customHeight="1" x14ac:dyDescent="0.3">
      <c r="B36" s="37"/>
      <c r="C36" s="38"/>
      <c r="D36" s="38"/>
      <c r="E36" s="38"/>
      <c r="F36" s="38"/>
      <c r="G36" s="38"/>
      <c r="H36" s="38"/>
      <c r="I36" s="39"/>
      <c r="J36"/>
      <c r="K36" s="1"/>
    </row>
    <row r="37" spans="2:12" s="2" customFormat="1" ht="23.25" customHeight="1" x14ac:dyDescent="0.3">
      <c r="B37" s="37"/>
      <c r="C37" s="38"/>
      <c r="D37" s="38"/>
      <c r="E37" s="38"/>
      <c r="F37" s="38"/>
      <c r="G37" s="38"/>
      <c r="H37" s="38"/>
      <c r="I37" s="39"/>
      <c r="J37"/>
      <c r="K37" s="1"/>
    </row>
    <row r="38" spans="2:12" s="2" customFormat="1" ht="23.25" customHeight="1" x14ac:dyDescent="0.3">
      <c r="B38" s="37"/>
      <c r="C38" s="38"/>
      <c r="D38" s="38"/>
      <c r="E38" s="38"/>
      <c r="F38" s="38"/>
      <c r="G38" s="38"/>
      <c r="H38" s="38"/>
      <c r="I38" s="39"/>
      <c r="J38"/>
      <c r="K38" s="1"/>
      <c r="L38" s="40"/>
    </row>
    <row r="39" spans="2:12" s="2" customFormat="1" ht="23.25" customHeight="1" x14ac:dyDescent="0.3">
      <c r="B39" s="37"/>
      <c r="C39" s="38"/>
      <c r="D39" s="38"/>
      <c r="E39" s="38"/>
      <c r="F39" s="38"/>
      <c r="G39" s="38"/>
      <c r="H39" s="38"/>
      <c r="I39" s="39"/>
      <c r="J39"/>
      <c r="K39" s="1"/>
      <c r="L39" s="40"/>
    </row>
    <row r="40" spans="2:12" s="2" customFormat="1" ht="23.25" customHeight="1" x14ac:dyDescent="0.3">
      <c r="B40" s="37"/>
      <c r="C40" s="38"/>
      <c r="D40" s="38"/>
      <c r="E40" s="38"/>
      <c r="F40" s="38"/>
      <c r="G40" s="38"/>
      <c r="H40" s="38"/>
      <c r="I40" s="39"/>
      <c r="J40"/>
      <c r="K40" s="1"/>
      <c r="L40" s="40"/>
    </row>
    <row r="41" spans="2:12" s="2" customFormat="1" ht="23.25" customHeight="1" x14ac:dyDescent="0.3">
      <c r="B41" s="37"/>
      <c r="C41" s="38"/>
      <c r="D41" s="38"/>
      <c r="E41" s="38"/>
      <c r="F41" s="38"/>
      <c r="G41" s="38"/>
      <c r="H41" s="38"/>
      <c r="I41" s="39"/>
      <c r="J41"/>
      <c r="K41" s="1"/>
      <c r="L41" s="40"/>
    </row>
    <row r="42" spans="2:12" s="2" customFormat="1" ht="23.25" customHeight="1" x14ac:dyDescent="0.3">
      <c r="B42" s="37"/>
      <c r="C42" s="38"/>
      <c r="D42" s="38"/>
      <c r="E42" s="38"/>
      <c r="F42" s="38"/>
      <c r="G42" s="38"/>
      <c r="H42" s="38"/>
      <c r="I42" s="39"/>
      <c r="J42"/>
      <c r="K42" s="1"/>
      <c r="L42" s="40"/>
    </row>
    <row r="43" spans="2:12" s="2" customFormat="1" ht="23.25" customHeight="1" x14ac:dyDescent="0.3">
      <c r="B43" s="37"/>
      <c r="C43" s="38"/>
      <c r="D43" s="38"/>
      <c r="E43" s="38"/>
      <c r="F43" s="38"/>
      <c r="G43" s="38"/>
      <c r="H43" s="38"/>
      <c r="I43" s="39"/>
      <c r="J43"/>
      <c r="K43" s="1"/>
      <c r="L43" s="40"/>
    </row>
    <row r="44" spans="2:12" s="2" customFormat="1" ht="23.25" customHeight="1" x14ac:dyDescent="0.3">
      <c r="B44" s="41"/>
      <c r="C44" s="42"/>
      <c r="D44" s="42"/>
      <c r="E44" s="42"/>
      <c r="F44" s="42"/>
      <c r="G44" s="42"/>
      <c r="H44" s="42"/>
      <c r="I44" s="43"/>
      <c r="J44"/>
      <c r="K44" s="1"/>
    </row>
  </sheetData>
  <autoFilter ref="B6:I39">
    <filterColumn colId="2" showButton="0"/>
  </autoFilter>
  <mergeCells count="21">
    <mergeCell ref="B18:I18"/>
    <mergeCell ref="B19:I19"/>
    <mergeCell ref="D13:E13"/>
    <mergeCell ref="D14:E14"/>
    <mergeCell ref="D15:E15"/>
    <mergeCell ref="B16:D16"/>
    <mergeCell ref="E16:F16"/>
    <mergeCell ref="B17:D17"/>
    <mergeCell ref="E17:F17"/>
    <mergeCell ref="D7:E7"/>
    <mergeCell ref="D8:E8"/>
    <mergeCell ref="D9:E9"/>
    <mergeCell ref="D10:E10"/>
    <mergeCell ref="D11:E11"/>
    <mergeCell ref="D12:E12"/>
    <mergeCell ref="B1:C1"/>
    <mergeCell ref="D1:I1"/>
    <mergeCell ref="E3:E4"/>
    <mergeCell ref="H3:I3"/>
    <mergeCell ref="H4:I4"/>
    <mergeCell ref="D6:E6"/>
  </mergeCells>
  <phoneticPr fontId="3" type="noConversion"/>
  <dataValidations count="3">
    <dataValidation type="whole" allowBlank="1" showInputMessage="1" showErrorMessage="1" sqref="G13:G15">
      <formula1>-99999999999999900</formula1>
      <formula2>99999999999999900</formula2>
    </dataValidation>
    <dataValidation type="whole" allowBlank="1" showInputMessage="1" showErrorMessage="1" sqref="H7:H15">
      <formula1>0</formula1>
      <formula2>5000000</formula2>
    </dataValidation>
    <dataValidation type="date" operator="greaterThanOrEqual" allowBlank="1" showInputMessage="1" showErrorMessage="1" sqref="B18:B19 B7:B15">
      <formula1>40603</formula1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Sheet2!$C:$C</xm:f>
          </x14:formula1>
          <xm:sqref>F7:F15</xm:sqref>
        </x14:dataValidation>
        <x14:dataValidation type="list" allowBlank="1" showInputMessage="1" showErrorMessage="1">
          <x14:formula1>
            <xm:f>Sheet2!$B:$B</xm:f>
          </x14:formula1>
          <xm:sqref>C7:C15</xm:sqref>
        </x14:dataValidation>
        <x14:dataValidation type="list" allowBlank="1" showInputMessage="1" showErrorMessage="1">
          <x14:formula1>
            <xm:f>'E:\10.인포솔루션\거래내역\개인경비청구서\[2016_전호수_경비청구서.xls]Sheet2'!#REF!</xm:f>
          </x14:formula1>
          <xm:sqref>C1 C16:C1048576</xm:sqref>
        </x14:dataValidation>
        <x14:dataValidation type="list" allowBlank="1" showInputMessage="1" showErrorMessage="1">
          <x14:formula1>
            <xm:f>Sheet2!#REF!</xm:f>
          </x14:formula1>
          <xm:sqref>F6 F16:F1048576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4"/>
  <sheetViews>
    <sheetView showGridLines="0" view="pageBreakPreview" zoomScale="80" zoomScaleNormal="80" zoomScaleSheetLayoutView="80" workbookViewId="0">
      <selection activeCell="D37" sqref="D37"/>
    </sheetView>
  </sheetViews>
  <sheetFormatPr defaultRowHeight="16.5" x14ac:dyDescent="0.3"/>
  <cols>
    <col min="1" max="1" width="3.625" customWidth="1"/>
    <col min="2" max="2" width="17.875" style="12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7.5" style="13" customWidth="1"/>
    <col min="9" max="9" width="13.25" customWidth="1"/>
    <col min="10" max="10" width="10.5" customWidth="1"/>
    <col min="11" max="11" width="14.5" style="1" customWidth="1"/>
    <col min="12" max="12" width="12.25" style="2" customWidth="1"/>
    <col min="13" max="13" width="10.5" style="2" customWidth="1"/>
    <col min="14" max="14" width="12.125" style="2" customWidth="1"/>
  </cols>
  <sheetData>
    <row r="1" spans="2:14" ht="35.25" customHeight="1" x14ac:dyDescent="0.3">
      <c r="B1" s="58" t="str">
        <f>IF(C4="", "", C4)</f>
        <v>2021년 06월</v>
      </c>
      <c r="C1" s="58"/>
      <c r="D1" s="59" t="s">
        <v>0</v>
      </c>
      <c r="E1" s="59"/>
      <c r="F1" s="59"/>
      <c r="G1" s="59"/>
      <c r="H1" s="59"/>
      <c r="I1" s="59"/>
    </row>
    <row r="2" spans="2:14" s="5" customFormat="1" ht="19.5" customHeight="1" thickBot="1" x14ac:dyDescent="0.35">
      <c r="B2" s="3"/>
      <c r="C2" s="3"/>
      <c r="D2" s="3"/>
      <c r="E2" s="3"/>
      <c r="F2" s="3"/>
      <c r="G2" s="3"/>
      <c r="H2" s="4"/>
      <c r="I2" s="3"/>
      <c r="K2" s="1"/>
      <c r="L2" s="2"/>
      <c r="M2" s="2"/>
      <c r="N2" s="2"/>
    </row>
    <row r="3" spans="2:14" s="5" customFormat="1" ht="34.5" customHeight="1" x14ac:dyDescent="0.3">
      <c r="B3" s="6" t="s">
        <v>1</v>
      </c>
      <c r="C3" s="7"/>
      <c r="D3" s="3"/>
      <c r="E3" s="60" t="s">
        <v>2</v>
      </c>
      <c r="F3" s="8" t="s">
        <v>3</v>
      </c>
      <c r="G3" s="8" t="s">
        <v>4</v>
      </c>
      <c r="H3" s="62" t="s">
        <v>5</v>
      </c>
      <c r="I3" s="63"/>
      <c r="K3" s="1"/>
      <c r="L3" s="2"/>
      <c r="M3" s="2"/>
      <c r="N3" s="2"/>
    </row>
    <row r="4" spans="2:14" s="5" customFormat="1" ht="34.5" customHeight="1" thickBot="1" x14ac:dyDescent="0.35">
      <c r="B4" s="9" t="s">
        <v>6</v>
      </c>
      <c r="C4" s="10" t="s">
        <v>79</v>
      </c>
      <c r="D4" s="3"/>
      <c r="E4" s="61"/>
      <c r="F4" s="11" t="s">
        <v>80</v>
      </c>
      <c r="G4" s="11"/>
      <c r="H4" s="64"/>
      <c r="I4" s="65"/>
      <c r="K4" s="1"/>
      <c r="L4" s="2"/>
      <c r="M4" s="2"/>
      <c r="N4" s="2"/>
    </row>
    <row r="5" spans="2:14" ht="17.25" thickBot="1" x14ac:dyDescent="0.35">
      <c r="L5" s="14" t="s">
        <v>8</v>
      </c>
      <c r="M5" s="14" t="s">
        <v>9</v>
      </c>
    </row>
    <row r="6" spans="2:14" s="19" customFormat="1" ht="25.5" customHeight="1" x14ac:dyDescent="0.3">
      <c r="B6" s="15" t="s">
        <v>10</v>
      </c>
      <c r="C6" s="16" t="s">
        <v>11</v>
      </c>
      <c r="D6" s="66" t="s">
        <v>12</v>
      </c>
      <c r="E6" s="67"/>
      <c r="F6" s="16" t="s">
        <v>13</v>
      </c>
      <c r="G6" s="16" t="s">
        <v>14</v>
      </c>
      <c r="H6" s="17" t="s">
        <v>15</v>
      </c>
      <c r="I6" s="18" t="s">
        <v>16</v>
      </c>
      <c r="K6" s="20"/>
      <c r="L6" s="21">
        <v>1288000</v>
      </c>
      <c r="M6" s="21">
        <v>100</v>
      </c>
      <c r="N6" s="21"/>
    </row>
    <row r="7" spans="2:14" s="2" customFormat="1" ht="34.5" customHeight="1" x14ac:dyDescent="0.3">
      <c r="B7" s="22">
        <v>44362</v>
      </c>
      <c r="C7" s="23" t="s">
        <v>81</v>
      </c>
      <c r="D7" s="51" t="s">
        <v>82</v>
      </c>
      <c r="E7" s="52"/>
      <c r="F7"/>
      <c r="G7" s="24">
        <v>308500</v>
      </c>
      <c r="H7" s="25"/>
      <c r="I7" s="26"/>
      <c r="J7"/>
      <c r="K7" s="1">
        <v>5400000</v>
      </c>
      <c r="L7" s="27" t="s">
        <v>17</v>
      </c>
      <c r="M7" s="28">
        <v>5.03</v>
      </c>
      <c r="N7" s="29">
        <f>M7/M6</f>
        <v>5.0300000000000004E-2</v>
      </c>
    </row>
    <row r="8" spans="2:14" ht="34.5" customHeight="1" x14ac:dyDescent="0.3">
      <c r="B8" s="22"/>
      <c r="C8" s="23"/>
      <c r="D8" s="51"/>
      <c r="E8" s="52"/>
      <c r="F8" s="23"/>
      <c r="G8" s="24"/>
      <c r="H8" s="25"/>
      <c r="I8" s="26"/>
      <c r="K8" s="1">
        <v>4577040</v>
      </c>
      <c r="L8" s="30" t="s">
        <v>9</v>
      </c>
      <c r="M8" s="2">
        <f>L6*(M7/M6)</f>
        <v>64786.400000000009</v>
      </c>
    </row>
    <row r="9" spans="2:14" ht="34.5" customHeight="1" x14ac:dyDescent="0.3">
      <c r="B9" s="22"/>
      <c r="C9" s="23"/>
      <c r="D9" s="51"/>
      <c r="E9" s="52"/>
      <c r="F9" s="23"/>
      <c r="G9" s="24"/>
      <c r="H9" s="25"/>
      <c r="I9" s="26"/>
      <c r="L9"/>
    </row>
    <row r="10" spans="2:14" s="2" customFormat="1" ht="34.5" customHeight="1" x14ac:dyDescent="0.3">
      <c r="B10" s="22"/>
      <c r="C10" s="23"/>
      <c r="D10" s="51"/>
      <c r="E10" s="52"/>
      <c r="F10" s="23"/>
      <c r="G10" s="24"/>
      <c r="H10" s="25"/>
      <c r="I10" s="26"/>
      <c r="J10"/>
      <c r="K10" s="1"/>
      <c r="L10"/>
    </row>
    <row r="11" spans="2:14" s="2" customFormat="1" ht="34.5" customHeight="1" x14ac:dyDescent="0.3">
      <c r="B11" s="22"/>
      <c r="C11" s="23"/>
      <c r="D11" s="51"/>
      <c r="E11" s="52"/>
      <c r="F11" s="23"/>
      <c r="G11" s="24"/>
      <c r="H11" s="25"/>
      <c r="I11" s="26"/>
      <c r="J11"/>
      <c r="K11" s="1"/>
      <c r="L11"/>
    </row>
    <row r="12" spans="2:14" s="2" customFormat="1" ht="34.5" customHeight="1" x14ac:dyDescent="0.3">
      <c r="B12" s="22"/>
      <c r="C12" s="23"/>
      <c r="D12" s="51"/>
      <c r="E12" s="52"/>
      <c r="F12" s="23"/>
      <c r="G12" s="24"/>
      <c r="H12" s="25"/>
      <c r="I12" s="26"/>
      <c r="J12"/>
      <c r="K12" s="1"/>
      <c r="L12"/>
    </row>
    <row r="13" spans="2:14" s="2" customFormat="1" ht="34.5" customHeight="1" x14ac:dyDescent="0.3">
      <c r="B13" s="22"/>
      <c r="C13" s="23"/>
      <c r="D13" s="51"/>
      <c r="E13" s="52"/>
      <c r="F13" s="23"/>
      <c r="G13" s="31"/>
      <c r="H13" s="25"/>
      <c r="I13" s="26"/>
      <c r="J13"/>
      <c r="K13" s="1"/>
      <c r="L13"/>
    </row>
    <row r="14" spans="2:14" s="2" customFormat="1" ht="34.5" customHeight="1" x14ac:dyDescent="0.3">
      <c r="B14" s="22"/>
      <c r="C14" s="23"/>
      <c r="D14" s="51"/>
      <c r="E14" s="52"/>
      <c r="F14" s="23"/>
      <c r="G14" s="31"/>
      <c r="H14" s="25"/>
      <c r="I14" s="26"/>
      <c r="J14"/>
      <c r="K14" s="1"/>
      <c r="L14"/>
    </row>
    <row r="15" spans="2:14" ht="23.25" customHeight="1" x14ac:dyDescent="0.3">
      <c r="B15" s="22"/>
      <c r="C15" s="23"/>
      <c r="D15" s="53"/>
      <c r="E15" s="52"/>
      <c r="F15" s="23"/>
      <c r="G15" s="31"/>
      <c r="H15" s="25"/>
      <c r="I15" s="26"/>
    </row>
    <row r="16" spans="2:14" s="2" customFormat="1" ht="27" customHeight="1" thickBot="1" x14ac:dyDescent="0.35">
      <c r="B16" s="54" t="s">
        <v>19</v>
      </c>
      <c r="C16" s="55"/>
      <c r="D16" s="55"/>
      <c r="E16" s="56" t="s">
        <v>20</v>
      </c>
      <c r="F16" s="57"/>
      <c r="G16" s="32">
        <f>SUM(G7:G15)</f>
        <v>308500</v>
      </c>
      <c r="H16" s="33"/>
      <c r="I16" s="34"/>
      <c r="J16"/>
      <c r="K16" s="35"/>
    </row>
    <row r="17" spans="2:11" s="2" customFormat="1" ht="27" customHeight="1" thickBot="1" x14ac:dyDescent="0.35">
      <c r="B17" s="54" t="s">
        <v>21</v>
      </c>
      <c r="C17" s="55"/>
      <c r="D17" s="55"/>
      <c r="E17" s="56" t="s">
        <v>20</v>
      </c>
      <c r="F17" s="57"/>
      <c r="G17" s="36">
        <f>SUMIF(F6:F15,B17,G6:G15)</f>
        <v>0</v>
      </c>
      <c r="H17" s="33"/>
      <c r="I17" s="34"/>
      <c r="J17"/>
      <c r="K17" s="35"/>
    </row>
    <row r="18" spans="2:11" s="2" customFormat="1" ht="23.25" customHeight="1" x14ac:dyDescent="0.3">
      <c r="B18" s="45" t="s">
        <v>23</v>
      </c>
      <c r="C18" s="46"/>
      <c r="D18" s="46"/>
      <c r="E18" s="46"/>
      <c r="F18" s="46"/>
      <c r="G18" s="46"/>
      <c r="H18" s="46"/>
      <c r="I18" s="47"/>
      <c r="J18"/>
      <c r="K18" s="1"/>
    </row>
    <row r="19" spans="2:11" s="2" customFormat="1" ht="23.25" customHeight="1" x14ac:dyDescent="0.3">
      <c r="B19" s="48"/>
      <c r="C19" s="49"/>
      <c r="D19" s="49"/>
      <c r="E19" s="49"/>
      <c r="F19" s="49"/>
      <c r="G19" s="49"/>
      <c r="H19" s="49"/>
      <c r="I19" s="50"/>
      <c r="J19"/>
      <c r="K19" s="1"/>
    </row>
    <row r="20" spans="2:11" s="2" customFormat="1" ht="23.25" customHeight="1" x14ac:dyDescent="0.3">
      <c r="B20" s="37"/>
      <c r="C20" s="38"/>
      <c r="D20" s="38"/>
      <c r="E20" s="38"/>
      <c r="F20" s="38"/>
      <c r="G20" s="38"/>
      <c r="H20" s="38"/>
      <c r="I20" s="39"/>
      <c r="J20"/>
      <c r="K20" s="1"/>
    </row>
    <row r="21" spans="2:11" s="2" customFormat="1" ht="23.25" customHeight="1" x14ac:dyDescent="0.3">
      <c r="B21" s="37"/>
      <c r="C21" s="38"/>
      <c r="D21" s="38"/>
      <c r="E21" s="38"/>
      <c r="F21" s="38"/>
      <c r="G21" s="38"/>
      <c r="H21" s="38"/>
      <c r="I21" s="39"/>
      <c r="J21"/>
      <c r="K21" s="1"/>
    </row>
    <row r="22" spans="2:11" s="2" customFormat="1" ht="23.25" customHeight="1" x14ac:dyDescent="0.3">
      <c r="B22" s="37"/>
      <c r="C22" s="38"/>
      <c r="D22" s="38"/>
      <c r="E22" s="38"/>
      <c r="F22" s="38"/>
      <c r="G22" s="38"/>
      <c r="H22" s="38"/>
      <c r="I22" s="39"/>
      <c r="J22"/>
      <c r="K22" s="1"/>
    </row>
    <row r="23" spans="2:11" s="2" customFormat="1" ht="23.25" customHeight="1" x14ac:dyDescent="0.3">
      <c r="B23" s="37"/>
      <c r="C23" s="38"/>
      <c r="D23" s="38"/>
      <c r="E23" s="38"/>
      <c r="F23" s="38"/>
      <c r="G23" s="38"/>
      <c r="H23" s="38"/>
      <c r="I23" s="39"/>
      <c r="J23"/>
      <c r="K23" s="1"/>
    </row>
    <row r="24" spans="2:11" s="2" customFormat="1" ht="23.25" customHeight="1" x14ac:dyDescent="0.3">
      <c r="B24" s="37"/>
      <c r="C24" s="38"/>
      <c r="D24" s="38"/>
      <c r="E24" s="38"/>
      <c r="F24" s="38"/>
      <c r="G24" s="38"/>
      <c r="H24" s="38"/>
      <c r="I24" s="39"/>
      <c r="J24"/>
      <c r="K24" s="1"/>
    </row>
    <row r="25" spans="2:11" s="2" customFormat="1" ht="23.25" customHeight="1" x14ac:dyDescent="0.3">
      <c r="B25" s="37"/>
      <c r="C25" s="38"/>
      <c r="D25" s="38"/>
      <c r="E25" s="38"/>
      <c r="F25" s="38"/>
      <c r="G25" s="38"/>
      <c r="H25" s="38"/>
      <c r="I25" s="39"/>
      <c r="J25"/>
      <c r="K25" s="1"/>
    </row>
    <row r="26" spans="2:11" s="2" customFormat="1" ht="23.25" customHeight="1" x14ac:dyDescent="0.3">
      <c r="B26" s="37"/>
      <c r="C26" s="38"/>
      <c r="D26" s="38"/>
      <c r="E26" s="38"/>
      <c r="F26" s="38"/>
      <c r="G26" s="38"/>
      <c r="H26" s="38"/>
      <c r="I26" s="39"/>
      <c r="J26"/>
      <c r="K26" s="1"/>
    </row>
    <row r="27" spans="2:11" s="2" customFormat="1" ht="23.25" customHeight="1" x14ac:dyDescent="0.3">
      <c r="B27" s="37"/>
      <c r="C27" s="38"/>
      <c r="D27" s="38"/>
      <c r="E27" s="38"/>
      <c r="F27" s="38"/>
      <c r="G27" s="38"/>
      <c r="H27" s="38"/>
      <c r="I27" s="39"/>
      <c r="J27"/>
      <c r="K27" s="1"/>
    </row>
    <row r="28" spans="2:11" s="2" customFormat="1" ht="23.25" customHeight="1" x14ac:dyDescent="0.3">
      <c r="B28" s="37"/>
      <c r="C28" s="38"/>
      <c r="D28" s="38"/>
      <c r="E28" s="38"/>
      <c r="F28" s="38"/>
      <c r="G28" s="38"/>
      <c r="H28" s="38"/>
      <c r="I28" s="39"/>
      <c r="J28"/>
      <c r="K28" s="1"/>
    </row>
    <row r="29" spans="2:11" s="2" customFormat="1" ht="23.25" customHeight="1" x14ac:dyDescent="0.3">
      <c r="B29" s="37"/>
      <c r="C29" s="38"/>
      <c r="D29" s="38"/>
      <c r="E29" s="38"/>
      <c r="F29" s="38"/>
      <c r="G29" s="38"/>
      <c r="H29" s="38"/>
      <c r="I29" s="39"/>
      <c r="J29"/>
      <c r="K29" s="1"/>
    </row>
    <row r="30" spans="2:11" s="2" customFormat="1" ht="23.25" customHeight="1" x14ac:dyDescent="0.3">
      <c r="B30" s="37"/>
      <c r="C30" s="38"/>
      <c r="D30" s="38"/>
      <c r="E30" s="38"/>
      <c r="F30" s="38"/>
      <c r="G30" s="38"/>
      <c r="H30" s="38"/>
      <c r="I30" s="39"/>
      <c r="J30"/>
      <c r="K30" s="1"/>
    </row>
    <row r="31" spans="2:11" s="2" customFormat="1" ht="23.25" customHeight="1" x14ac:dyDescent="0.3">
      <c r="B31" s="37"/>
      <c r="C31" s="38"/>
      <c r="D31" s="38"/>
      <c r="E31" s="38"/>
      <c r="F31" s="38"/>
      <c r="G31" s="38"/>
      <c r="H31" s="38"/>
      <c r="I31" s="39"/>
      <c r="J31"/>
      <c r="K31" s="1"/>
    </row>
    <row r="32" spans="2:11" s="2" customFormat="1" ht="23.25" customHeight="1" x14ac:dyDescent="0.3">
      <c r="B32" s="37"/>
      <c r="C32" s="38"/>
      <c r="D32" s="38"/>
      <c r="E32" s="38"/>
      <c r="F32" s="38"/>
      <c r="G32" s="38"/>
      <c r="H32" s="38"/>
      <c r="I32" s="39"/>
      <c r="J32"/>
      <c r="K32" s="1"/>
    </row>
    <row r="33" spans="2:12" s="2" customFormat="1" ht="23.25" customHeight="1" x14ac:dyDescent="0.3">
      <c r="B33" s="37"/>
      <c r="C33" s="38"/>
      <c r="D33" s="38"/>
      <c r="E33" s="38"/>
      <c r="F33" s="38"/>
      <c r="G33" s="38"/>
      <c r="H33" s="38"/>
      <c r="I33" s="39"/>
      <c r="J33"/>
      <c r="K33" s="1"/>
    </row>
    <row r="34" spans="2:12" s="2" customFormat="1" ht="23.25" customHeight="1" x14ac:dyDescent="0.3">
      <c r="B34" s="37"/>
      <c r="C34" s="38"/>
      <c r="D34" s="38"/>
      <c r="E34" s="38"/>
      <c r="F34" s="38"/>
      <c r="G34" s="38"/>
      <c r="H34" s="38"/>
      <c r="I34" s="39"/>
      <c r="J34"/>
      <c r="K34" s="1"/>
    </row>
    <row r="35" spans="2:12" s="2" customFormat="1" ht="23.25" customHeight="1" x14ac:dyDescent="0.3">
      <c r="B35" s="37"/>
      <c r="C35" s="38"/>
      <c r="D35" s="38"/>
      <c r="E35" s="38"/>
      <c r="F35" s="38"/>
      <c r="G35" s="38"/>
      <c r="H35" s="38"/>
      <c r="I35" s="39"/>
      <c r="J35"/>
      <c r="K35" s="1"/>
    </row>
    <row r="36" spans="2:12" s="2" customFormat="1" ht="23.25" customHeight="1" x14ac:dyDescent="0.3">
      <c r="B36" s="37"/>
      <c r="C36" s="38"/>
      <c r="D36" s="38"/>
      <c r="E36" s="38"/>
      <c r="F36" s="38"/>
      <c r="G36" s="38"/>
      <c r="H36" s="38"/>
      <c r="I36" s="39"/>
      <c r="J36"/>
      <c r="K36" s="1"/>
    </row>
    <row r="37" spans="2:12" s="2" customFormat="1" ht="23.25" customHeight="1" x14ac:dyDescent="0.3">
      <c r="B37" s="37"/>
      <c r="C37" s="38"/>
      <c r="D37" s="38"/>
      <c r="E37" s="38"/>
      <c r="F37" s="38"/>
      <c r="G37" s="38"/>
      <c r="H37" s="38"/>
      <c r="I37" s="39"/>
      <c r="J37"/>
      <c r="K37" s="1"/>
    </row>
    <row r="38" spans="2:12" s="2" customFormat="1" ht="23.25" customHeight="1" x14ac:dyDescent="0.3">
      <c r="B38" s="37"/>
      <c r="C38" s="38"/>
      <c r="D38" s="38"/>
      <c r="E38" s="38"/>
      <c r="F38" s="38"/>
      <c r="G38" s="38"/>
      <c r="H38" s="38"/>
      <c r="I38" s="39"/>
      <c r="J38"/>
      <c r="K38" s="1"/>
      <c r="L38" s="40"/>
    </row>
    <row r="39" spans="2:12" s="2" customFormat="1" ht="23.25" customHeight="1" x14ac:dyDescent="0.3">
      <c r="B39" s="37"/>
      <c r="C39" s="38"/>
      <c r="D39" s="38"/>
      <c r="E39" s="38"/>
      <c r="F39" s="38"/>
      <c r="G39" s="38"/>
      <c r="H39" s="38"/>
      <c r="I39" s="39"/>
      <c r="J39"/>
      <c r="K39" s="1"/>
      <c r="L39" s="40"/>
    </row>
    <row r="40" spans="2:12" s="2" customFormat="1" ht="23.25" customHeight="1" x14ac:dyDescent="0.3">
      <c r="B40" s="37"/>
      <c r="C40" s="38"/>
      <c r="D40" s="38"/>
      <c r="E40" s="38"/>
      <c r="F40" s="38"/>
      <c r="G40" s="38"/>
      <c r="H40" s="38"/>
      <c r="I40" s="39"/>
      <c r="J40"/>
      <c r="K40" s="1"/>
      <c r="L40" s="40"/>
    </row>
    <row r="41" spans="2:12" s="2" customFormat="1" ht="23.25" customHeight="1" x14ac:dyDescent="0.3">
      <c r="B41" s="37"/>
      <c r="C41" s="38"/>
      <c r="D41" s="38"/>
      <c r="E41" s="38"/>
      <c r="F41" s="38"/>
      <c r="G41" s="38"/>
      <c r="H41" s="38"/>
      <c r="I41" s="39"/>
      <c r="J41"/>
      <c r="K41" s="1"/>
      <c r="L41" s="40"/>
    </row>
    <row r="42" spans="2:12" s="2" customFormat="1" ht="23.25" customHeight="1" x14ac:dyDescent="0.3">
      <c r="B42" s="37"/>
      <c r="C42" s="38"/>
      <c r="D42" s="38"/>
      <c r="E42" s="38"/>
      <c r="F42" s="38"/>
      <c r="G42" s="38"/>
      <c r="H42" s="38"/>
      <c r="I42" s="39"/>
      <c r="J42"/>
      <c r="K42" s="1"/>
      <c r="L42" s="40"/>
    </row>
    <row r="43" spans="2:12" s="2" customFormat="1" ht="23.25" customHeight="1" x14ac:dyDescent="0.3">
      <c r="B43" s="37"/>
      <c r="C43" s="38"/>
      <c r="D43" s="38"/>
      <c r="E43" s="38"/>
      <c r="F43" s="38"/>
      <c r="G43" s="38"/>
      <c r="H43" s="38"/>
      <c r="I43" s="39"/>
      <c r="J43"/>
      <c r="K43" s="1"/>
      <c r="L43" s="40"/>
    </row>
    <row r="44" spans="2:12" s="2" customFormat="1" ht="23.25" customHeight="1" x14ac:dyDescent="0.3">
      <c r="B44" s="41"/>
      <c r="C44" s="42"/>
      <c r="D44" s="42"/>
      <c r="E44" s="42"/>
      <c r="F44" s="42"/>
      <c r="G44" s="42"/>
      <c r="H44" s="42"/>
      <c r="I44" s="43"/>
      <c r="J44"/>
      <c r="K44" s="1"/>
    </row>
  </sheetData>
  <autoFilter ref="B6:I39">
    <filterColumn colId="2" showButton="0"/>
  </autoFilter>
  <mergeCells count="21">
    <mergeCell ref="B18:I18"/>
    <mergeCell ref="B19:I19"/>
    <mergeCell ref="D13:E13"/>
    <mergeCell ref="D14:E14"/>
    <mergeCell ref="D15:E15"/>
    <mergeCell ref="B16:D16"/>
    <mergeCell ref="E16:F16"/>
    <mergeCell ref="B17:D17"/>
    <mergeCell ref="E17:F17"/>
    <mergeCell ref="D7:E7"/>
    <mergeCell ref="D8:E8"/>
    <mergeCell ref="D9:E9"/>
    <mergeCell ref="D10:E10"/>
    <mergeCell ref="D11:E11"/>
    <mergeCell ref="D12:E12"/>
    <mergeCell ref="B1:C1"/>
    <mergeCell ref="D1:I1"/>
    <mergeCell ref="E3:E4"/>
    <mergeCell ref="H3:I3"/>
    <mergeCell ref="H4:I4"/>
    <mergeCell ref="D6:E6"/>
  </mergeCells>
  <phoneticPr fontId="3" type="noConversion"/>
  <dataValidations count="3">
    <dataValidation type="date" operator="greaterThanOrEqual" allowBlank="1" showInputMessage="1" showErrorMessage="1" sqref="B18:B19 B7:B15">
      <formula1>40603</formula1>
    </dataValidation>
    <dataValidation type="whole" allowBlank="1" showInputMessage="1" showErrorMessage="1" sqref="H7:H15">
      <formula1>0</formula1>
      <formula2>5000000</formula2>
    </dataValidation>
    <dataValidation type="whole" allowBlank="1" showInputMessage="1" showErrorMessage="1" sqref="G13:G15">
      <formula1>-99999999999999900</formula1>
      <formula2>99999999999999900</formula2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Sheet2!#REF!</xm:f>
          </x14:formula1>
          <xm:sqref>F6 F16:F1048576 C6</xm:sqref>
        </x14:dataValidation>
        <x14:dataValidation type="list" allowBlank="1" showInputMessage="1" showErrorMessage="1">
          <x14:formula1>
            <xm:f>'E:\10.인포솔루션\거래내역\개인경비청구서\[2016_전호수_경비청구서.xls]Sheet2'!#REF!</xm:f>
          </x14:formula1>
          <xm:sqref>C1 C16:C1048576</xm:sqref>
        </x14:dataValidation>
        <x14:dataValidation type="list" allowBlank="1" showInputMessage="1" showErrorMessage="1">
          <x14:formula1>
            <xm:f>Sheet2!$B:$B</xm:f>
          </x14:formula1>
          <xm:sqref>C7:C15</xm:sqref>
        </x14:dataValidation>
        <x14:dataValidation type="list" allowBlank="1" showInputMessage="1" showErrorMessage="1">
          <x14:formula1>
            <xm:f>Sheet2!$C:$C</xm:f>
          </x14:formula1>
          <xm:sqref>F7:F15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4"/>
  <sheetViews>
    <sheetView showGridLines="0" view="pageBreakPreview" zoomScale="80" zoomScaleNormal="80" zoomScaleSheetLayoutView="80" workbookViewId="0">
      <selection activeCell="G9" sqref="G9"/>
    </sheetView>
  </sheetViews>
  <sheetFormatPr defaultRowHeight="16.5" x14ac:dyDescent="0.3"/>
  <cols>
    <col min="1" max="1" width="3.625" customWidth="1"/>
    <col min="2" max="2" width="17.875" style="12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7.5" style="13" customWidth="1"/>
    <col min="9" max="9" width="13.25" customWidth="1"/>
    <col min="10" max="10" width="10.5" customWidth="1"/>
    <col min="11" max="11" width="14.5" style="1" customWidth="1"/>
    <col min="12" max="12" width="12.25" style="2" customWidth="1"/>
    <col min="13" max="13" width="10.5" style="2" customWidth="1"/>
    <col min="14" max="14" width="12.125" style="2" customWidth="1"/>
  </cols>
  <sheetData>
    <row r="1" spans="2:14" ht="35.25" customHeight="1" x14ac:dyDescent="0.3">
      <c r="B1" s="58" t="str">
        <f>IF(C4="", "", C4)</f>
        <v>2021년 12월</v>
      </c>
      <c r="C1" s="58"/>
      <c r="D1" s="59" t="s">
        <v>0</v>
      </c>
      <c r="E1" s="59"/>
      <c r="F1" s="59"/>
      <c r="G1" s="59"/>
      <c r="H1" s="59"/>
      <c r="I1" s="59"/>
    </row>
    <row r="2" spans="2:14" s="5" customFormat="1" ht="19.5" customHeight="1" thickBot="1" x14ac:dyDescent="0.35">
      <c r="B2" s="3"/>
      <c r="C2" s="3"/>
      <c r="D2" s="3"/>
      <c r="E2" s="3"/>
      <c r="F2" s="3"/>
      <c r="G2" s="3"/>
      <c r="H2" s="4"/>
      <c r="I2" s="3"/>
      <c r="K2" s="1"/>
      <c r="L2" s="2"/>
      <c r="M2" s="2"/>
      <c r="N2" s="2"/>
    </row>
    <row r="3" spans="2:14" s="5" customFormat="1" ht="34.5" customHeight="1" x14ac:dyDescent="0.3">
      <c r="B3" s="6" t="s">
        <v>1</v>
      </c>
      <c r="C3" s="7"/>
      <c r="D3" s="3"/>
      <c r="E3" s="60" t="s">
        <v>2</v>
      </c>
      <c r="F3" s="8" t="s">
        <v>3</v>
      </c>
      <c r="G3" s="8" t="s">
        <v>4</v>
      </c>
      <c r="H3" s="62" t="s">
        <v>5</v>
      </c>
      <c r="I3" s="63"/>
      <c r="K3" s="1"/>
      <c r="L3" s="2"/>
      <c r="M3" s="2"/>
      <c r="N3" s="2"/>
    </row>
    <row r="4" spans="2:14" s="5" customFormat="1" ht="34.5" customHeight="1" thickBot="1" x14ac:dyDescent="0.35">
      <c r="B4" s="9" t="s">
        <v>6</v>
      </c>
      <c r="C4" s="10" t="s">
        <v>74</v>
      </c>
      <c r="D4" s="3"/>
      <c r="E4" s="61"/>
      <c r="F4" s="11" t="s">
        <v>50</v>
      </c>
      <c r="G4" s="11"/>
      <c r="H4" s="64"/>
      <c r="I4" s="65"/>
      <c r="K4" s="1"/>
      <c r="L4" s="2"/>
      <c r="M4" s="2"/>
      <c r="N4" s="2"/>
    </row>
    <row r="5" spans="2:14" ht="17.25" thickBot="1" x14ac:dyDescent="0.35">
      <c r="L5" s="14" t="s">
        <v>8</v>
      </c>
      <c r="M5" s="14" t="s">
        <v>9</v>
      </c>
    </row>
    <row r="6" spans="2:14" s="19" customFormat="1" ht="25.5" customHeight="1" x14ac:dyDescent="0.3">
      <c r="B6" s="15" t="s">
        <v>10</v>
      </c>
      <c r="C6" s="16" t="s">
        <v>11</v>
      </c>
      <c r="D6" s="66" t="s">
        <v>12</v>
      </c>
      <c r="E6" s="67"/>
      <c r="F6" s="16" t="s">
        <v>13</v>
      </c>
      <c r="G6" s="16" t="s">
        <v>14</v>
      </c>
      <c r="H6" s="17" t="s">
        <v>15</v>
      </c>
      <c r="I6" s="18" t="s">
        <v>16</v>
      </c>
      <c r="K6" s="20"/>
      <c r="L6" s="21">
        <v>1288000</v>
      </c>
      <c r="M6" s="21">
        <v>100</v>
      </c>
      <c r="N6" s="21"/>
    </row>
    <row r="7" spans="2:14" s="2" customFormat="1" ht="34.5" customHeight="1" x14ac:dyDescent="0.3">
      <c r="B7" s="22">
        <v>44531</v>
      </c>
      <c r="C7" s="23" t="s">
        <v>72</v>
      </c>
      <c r="D7" s="51" t="s">
        <v>77</v>
      </c>
      <c r="E7" s="52"/>
      <c r="F7"/>
      <c r="G7" s="24">
        <v>150000</v>
      </c>
      <c r="H7" s="25"/>
      <c r="I7" s="26" t="s">
        <v>75</v>
      </c>
      <c r="J7"/>
      <c r="K7" s="1">
        <v>5400000</v>
      </c>
      <c r="L7" s="27" t="s">
        <v>17</v>
      </c>
      <c r="M7" s="28">
        <v>5.03</v>
      </c>
      <c r="N7" s="29">
        <f>M7/M6</f>
        <v>5.0300000000000004E-2</v>
      </c>
    </row>
    <row r="8" spans="2:14" ht="34.5" customHeight="1" x14ac:dyDescent="0.3">
      <c r="B8" s="22">
        <v>44554</v>
      </c>
      <c r="C8" s="23" t="s">
        <v>72</v>
      </c>
      <c r="D8" s="51" t="s">
        <v>78</v>
      </c>
      <c r="E8" s="52"/>
      <c r="F8" s="23"/>
      <c r="G8" s="24">
        <v>500000</v>
      </c>
      <c r="H8" s="25"/>
      <c r="I8" s="26" t="s">
        <v>76</v>
      </c>
      <c r="K8" s="1">
        <v>4577040</v>
      </c>
      <c r="L8" s="30" t="s">
        <v>9</v>
      </c>
      <c r="M8" s="2">
        <f>L6*(M7/M6)</f>
        <v>64786.400000000009</v>
      </c>
    </row>
    <row r="9" spans="2:14" ht="34.5" customHeight="1" x14ac:dyDescent="0.3">
      <c r="B9" s="22"/>
      <c r="C9" s="23"/>
      <c r="D9" s="51"/>
      <c r="E9" s="52"/>
      <c r="F9" s="23"/>
      <c r="G9" s="24"/>
      <c r="H9" s="25"/>
      <c r="I9" s="26"/>
      <c r="L9"/>
    </row>
    <row r="10" spans="2:14" s="2" customFormat="1" ht="34.5" customHeight="1" x14ac:dyDescent="0.3">
      <c r="B10" s="22"/>
      <c r="C10" s="23"/>
      <c r="D10" s="51"/>
      <c r="E10" s="52"/>
      <c r="F10" s="23"/>
      <c r="G10" s="24"/>
      <c r="H10" s="25"/>
      <c r="I10" s="26"/>
      <c r="J10"/>
      <c r="K10" s="1"/>
      <c r="L10"/>
    </row>
    <row r="11" spans="2:14" s="2" customFormat="1" ht="34.5" customHeight="1" x14ac:dyDescent="0.3">
      <c r="B11" s="22"/>
      <c r="C11" s="23"/>
      <c r="D11" s="51"/>
      <c r="E11" s="52"/>
      <c r="F11" s="23"/>
      <c r="G11" s="24"/>
      <c r="H11" s="25"/>
      <c r="I11" s="26"/>
      <c r="J11"/>
      <c r="K11" s="1"/>
      <c r="L11"/>
    </row>
    <row r="12" spans="2:14" s="2" customFormat="1" ht="34.5" customHeight="1" x14ac:dyDescent="0.3">
      <c r="B12" s="22"/>
      <c r="C12" s="23"/>
      <c r="D12" s="51"/>
      <c r="E12" s="52"/>
      <c r="F12" s="23"/>
      <c r="G12" s="24"/>
      <c r="H12" s="25"/>
      <c r="I12" s="26"/>
      <c r="J12"/>
      <c r="K12" s="1"/>
      <c r="L12"/>
    </row>
    <row r="13" spans="2:14" s="2" customFormat="1" ht="34.5" customHeight="1" x14ac:dyDescent="0.3">
      <c r="B13" s="22"/>
      <c r="C13" s="23"/>
      <c r="D13" s="51"/>
      <c r="E13" s="52"/>
      <c r="F13" s="23"/>
      <c r="G13" s="31"/>
      <c r="H13" s="25"/>
      <c r="I13" s="26"/>
      <c r="J13"/>
      <c r="K13" s="1"/>
      <c r="L13"/>
    </row>
    <row r="14" spans="2:14" s="2" customFormat="1" ht="34.5" customHeight="1" x14ac:dyDescent="0.3">
      <c r="B14" s="22"/>
      <c r="C14" s="23"/>
      <c r="D14" s="51"/>
      <c r="E14" s="52"/>
      <c r="F14" s="23"/>
      <c r="G14" s="31"/>
      <c r="H14" s="25"/>
      <c r="I14" s="26"/>
      <c r="J14"/>
      <c r="K14" s="1"/>
      <c r="L14"/>
    </row>
    <row r="15" spans="2:14" ht="23.25" customHeight="1" x14ac:dyDescent="0.3">
      <c r="B15" s="22"/>
      <c r="C15" s="23"/>
      <c r="D15" s="53"/>
      <c r="E15" s="52"/>
      <c r="F15" s="23"/>
      <c r="G15" s="31"/>
      <c r="H15" s="25"/>
      <c r="I15" s="26"/>
    </row>
    <row r="16" spans="2:14" s="2" customFormat="1" ht="27" customHeight="1" thickBot="1" x14ac:dyDescent="0.35">
      <c r="B16" s="54" t="s">
        <v>19</v>
      </c>
      <c r="C16" s="55"/>
      <c r="D16" s="55"/>
      <c r="E16" s="56" t="s">
        <v>20</v>
      </c>
      <c r="F16" s="57"/>
      <c r="G16" s="32">
        <f>SUM(G7:G15)</f>
        <v>650000</v>
      </c>
      <c r="H16" s="33"/>
      <c r="I16" s="34"/>
      <c r="J16"/>
      <c r="K16" s="35"/>
    </row>
    <row r="17" spans="2:11" s="2" customFormat="1" ht="27" customHeight="1" thickBot="1" x14ac:dyDescent="0.35">
      <c r="B17" s="54" t="s">
        <v>21</v>
      </c>
      <c r="C17" s="55"/>
      <c r="D17" s="55"/>
      <c r="E17" s="56" t="s">
        <v>20</v>
      </c>
      <c r="F17" s="57"/>
      <c r="G17" s="36">
        <f>SUMIF(F6:F15,B17,G6:G15)</f>
        <v>0</v>
      </c>
      <c r="H17" s="33"/>
      <c r="I17" s="34"/>
      <c r="J17"/>
      <c r="K17" s="35"/>
    </row>
    <row r="18" spans="2:11" s="2" customFormat="1" ht="23.25" customHeight="1" x14ac:dyDescent="0.3">
      <c r="B18" s="45" t="s">
        <v>23</v>
      </c>
      <c r="C18" s="46"/>
      <c r="D18" s="46"/>
      <c r="E18" s="46"/>
      <c r="F18" s="46"/>
      <c r="G18" s="46"/>
      <c r="H18" s="46"/>
      <c r="I18" s="47"/>
      <c r="J18"/>
      <c r="K18" s="1"/>
    </row>
    <row r="19" spans="2:11" s="2" customFormat="1" ht="23.25" customHeight="1" x14ac:dyDescent="0.3">
      <c r="B19" s="48"/>
      <c r="C19" s="49"/>
      <c r="D19" s="49"/>
      <c r="E19" s="49"/>
      <c r="F19" s="49"/>
      <c r="G19" s="49"/>
      <c r="H19" s="49"/>
      <c r="I19" s="50"/>
      <c r="J19"/>
      <c r="K19" s="1"/>
    </row>
    <row r="20" spans="2:11" s="2" customFormat="1" ht="23.25" customHeight="1" x14ac:dyDescent="0.3">
      <c r="B20" s="37"/>
      <c r="C20" s="38"/>
      <c r="D20" s="38"/>
      <c r="E20" s="38"/>
      <c r="F20" s="38"/>
      <c r="G20" s="38"/>
      <c r="H20" s="38"/>
      <c r="I20" s="39"/>
      <c r="J20"/>
      <c r="K20" s="1"/>
    </row>
    <row r="21" spans="2:11" s="2" customFormat="1" ht="23.25" customHeight="1" x14ac:dyDescent="0.3">
      <c r="B21" s="37"/>
      <c r="C21" s="38"/>
      <c r="D21" s="38"/>
      <c r="E21" s="38"/>
      <c r="F21" s="38"/>
      <c r="G21" s="38"/>
      <c r="H21" s="38"/>
      <c r="I21" s="39"/>
      <c r="J21"/>
      <c r="K21" s="1"/>
    </row>
    <row r="22" spans="2:11" s="2" customFormat="1" ht="23.25" customHeight="1" x14ac:dyDescent="0.3">
      <c r="B22" s="37"/>
      <c r="C22" s="38"/>
      <c r="D22" s="38"/>
      <c r="E22" s="38"/>
      <c r="F22" s="38"/>
      <c r="G22" s="38"/>
      <c r="H22" s="38"/>
      <c r="I22" s="39"/>
      <c r="J22"/>
      <c r="K22" s="1"/>
    </row>
    <row r="23" spans="2:11" s="2" customFormat="1" ht="23.25" customHeight="1" x14ac:dyDescent="0.3">
      <c r="B23" s="37"/>
      <c r="C23" s="38"/>
      <c r="D23" s="38"/>
      <c r="E23" s="38"/>
      <c r="F23" s="38"/>
      <c r="G23" s="38"/>
      <c r="H23" s="38"/>
      <c r="I23" s="39"/>
      <c r="J23"/>
      <c r="K23" s="1"/>
    </row>
    <row r="24" spans="2:11" s="2" customFormat="1" ht="23.25" customHeight="1" x14ac:dyDescent="0.3">
      <c r="B24" s="37"/>
      <c r="C24" s="38"/>
      <c r="D24" s="38"/>
      <c r="E24" s="38"/>
      <c r="F24" s="38"/>
      <c r="G24" s="38"/>
      <c r="H24" s="38"/>
      <c r="I24" s="39"/>
      <c r="J24"/>
      <c r="K24" s="1"/>
    </row>
    <row r="25" spans="2:11" s="2" customFormat="1" ht="23.25" customHeight="1" x14ac:dyDescent="0.3">
      <c r="B25" s="37"/>
      <c r="C25" s="38"/>
      <c r="D25" s="38"/>
      <c r="E25" s="38"/>
      <c r="F25" s="38"/>
      <c r="G25" s="38"/>
      <c r="H25" s="38"/>
      <c r="I25" s="39"/>
      <c r="J25"/>
      <c r="K25" s="1"/>
    </row>
    <row r="26" spans="2:11" s="2" customFormat="1" ht="23.25" customHeight="1" x14ac:dyDescent="0.3">
      <c r="B26" s="37"/>
      <c r="C26" s="38"/>
      <c r="D26" s="38"/>
      <c r="E26" s="38"/>
      <c r="F26" s="38"/>
      <c r="G26" s="38"/>
      <c r="H26" s="38"/>
      <c r="I26" s="39"/>
      <c r="J26"/>
      <c r="K26" s="1"/>
    </row>
    <row r="27" spans="2:11" s="2" customFormat="1" ht="23.25" customHeight="1" x14ac:dyDescent="0.3">
      <c r="B27" s="37"/>
      <c r="C27" s="38"/>
      <c r="D27" s="38"/>
      <c r="E27" s="38"/>
      <c r="F27" s="38"/>
      <c r="G27" s="38"/>
      <c r="H27" s="38"/>
      <c r="I27" s="39"/>
      <c r="J27"/>
      <c r="K27" s="1"/>
    </row>
    <row r="28" spans="2:11" s="2" customFormat="1" ht="23.25" customHeight="1" x14ac:dyDescent="0.3">
      <c r="B28" s="37"/>
      <c r="C28" s="38"/>
      <c r="D28" s="38"/>
      <c r="E28" s="38"/>
      <c r="F28" s="38"/>
      <c r="G28" s="38"/>
      <c r="H28" s="38"/>
      <c r="I28" s="39"/>
      <c r="J28"/>
      <c r="K28" s="1"/>
    </row>
    <row r="29" spans="2:11" s="2" customFormat="1" ht="23.25" customHeight="1" x14ac:dyDescent="0.3">
      <c r="B29" s="37"/>
      <c r="C29" s="38"/>
      <c r="D29" s="38"/>
      <c r="E29" s="38"/>
      <c r="F29" s="38"/>
      <c r="G29" s="38"/>
      <c r="H29" s="38"/>
      <c r="I29" s="39"/>
      <c r="J29"/>
      <c r="K29" s="1"/>
    </row>
    <row r="30" spans="2:11" s="2" customFormat="1" ht="23.25" customHeight="1" x14ac:dyDescent="0.3">
      <c r="B30" s="37"/>
      <c r="C30" s="38"/>
      <c r="D30" s="38"/>
      <c r="E30" s="38"/>
      <c r="F30" s="38"/>
      <c r="G30" s="38"/>
      <c r="H30" s="38"/>
      <c r="I30" s="39"/>
      <c r="J30"/>
      <c r="K30" s="1"/>
    </row>
    <row r="31" spans="2:11" s="2" customFormat="1" ht="23.25" customHeight="1" x14ac:dyDescent="0.3">
      <c r="B31" s="37"/>
      <c r="C31" s="38"/>
      <c r="D31" s="38"/>
      <c r="E31" s="38"/>
      <c r="F31" s="38"/>
      <c r="G31" s="38"/>
      <c r="H31" s="38"/>
      <c r="I31" s="39"/>
      <c r="J31"/>
      <c r="K31" s="1"/>
    </row>
    <row r="32" spans="2:11" s="2" customFormat="1" ht="23.25" customHeight="1" x14ac:dyDescent="0.3">
      <c r="B32" s="37"/>
      <c r="C32" s="38"/>
      <c r="D32" s="38"/>
      <c r="E32" s="38"/>
      <c r="F32" s="38"/>
      <c r="G32" s="38"/>
      <c r="H32" s="38"/>
      <c r="I32" s="39"/>
      <c r="J32"/>
      <c r="K32" s="1"/>
    </row>
    <row r="33" spans="2:12" s="2" customFormat="1" ht="23.25" customHeight="1" x14ac:dyDescent="0.3">
      <c r="B33" s="37"/>
      <c r="C33" s="38"/>
      <c r="D33" s="38"/>
      <c r="E33" s="38"/>
      <c r="F33" s="38"/>
      <c r="G33" s="38"/>
      <c r="H33" s="38"/>
      <c r="I33" s="39"/>
      <c r="J33"/>
      <c r="K33" s="1"/>
    </row>
    <row r="34" spans="2:12" s="2" customFormat="1" ht="23.25" customHeight="1" x14ac:dyDescent="0.3">
      <c r="B34" s="37"/>
      <c r="C34" s="38"/>
      <c r="D34" s="38"/>
      <c r="E34" s="38"/>
      <c r="F34" s="38"/>
      <c r="G34" s="38"/>
      <c r="H34" s="38"/>
      <c r="I34" s="39"/>
      <c r="J34"/>
      <c r="K34" s="1"/>
    </row>
    <row r="35" spans="2:12" s="2" customFormat="1" ht="23.25" customHeight="1" x14ac:dyDescent="0.3">
      <c r="B35" s="37"/>
      <c r="C35" s="38"/>
      <c r="D35" s="38"/>
      <c r="E35" s="38"/>
      <c r="F35" s="38"/>
      <c r="G35" s="38"/>
      <c r="H35" s="38"/>
      <c r="I35" s="39"/>
      <c r="J35"/>
      <c r="K35" s="1"/>
    </row>
    <row r="36" spans="2:12" s="2" customFormat="1" ht="23.25" customHeight="1" x14ac:dyDescent="0.3">
      <c r="B36" s="37"/>
      <c r="C36" s="38"/>
      <c r="D36" s="38"/>
      <c r="E36" s="38"/>
      <c r="F36" s="38"/>
      <c r="G36" s="38"/>
      <c r="H36" s="38"/>
      <c r="I36" s="39"/>
      <c r="J36"/>
      <c r="K36" s="1"/>
    </row>
    <row r="37" spans="2:12" s="2" customFormat="1" ht="23.25" customHeight="1" x14ac:dyDescent="0.3">
      <c r="B37" s="37"/>
      <c r="C37" s="38"/>
      <c r="D37" s="38"/>
      <c r="E37" s="38"/>
      <c r="F37" s="38"/>
      <c r="G37" s="38"/>
      <c r="H37" s="38"/>
      <c r="I37" s="39"/>
      <c r="J37"/>
      <c r="K37" s="1"/>
    </row>
    <row r="38" spans="2:12" s="2" customFormat="1" ht="23.25" customHeight="1" x14ac:dyDescent="0.3">
      <c r="B38" s="37"/>
      <c r="C38" s="38"/>
      <c r="D38" s="38"/>
      <c r="E38" s="38"/>
      <c r="F38" s="38"/>
      <c r="G38" s="38"/>
      <c r="H38" s="38"/>
      <c r="I38" s="39"/>
      <c r="J38"/>
      <c r="K38" s="1"/>
      <c r="L38" s="40"/>
    </row>
    <row r="39" spans="2:12" s="2" customFormat="1" ht="23.25" customHeight="1" x14ac:dyDescent="0.3">
      <c r="B39" s="37"/>
      <c r="C39" s="38"/>
      <c r="D39" s="38"/>
      <c r="E39" s="38"/>
      <c r="F39" s="38"/>
      <c r="G39" s="38"/>
      <c r="H39" s="38"/>
      <c r="I39" s="39"/>
      <c r="J39"/>
      <c r="K39" s="1"/>
      <c r="L39" s="40"/>
    </row>
    <row r="40" spans="2:12" s="2" customFormat="1" ht="23.25" customHeight="1" x14ac:dyDescent="0.3">
      <c r="B40" s="37"/>
      <c r="C40" s="38"/>
      <c r="D40" s="38"/>
      <c r="E40" s="38"/>
      <c r="F40" s="38"/>
      <c r="G40" s="38"/>
      <c r="H40" s="38"/>
      <c r="I40" s="39"/>
      <c r="J40"/>
      <c r="K40" s="1"/>
      <c r="L40" s="40"/>
    </row>
    <row r="41" spans="2:12" s="2" customFormat="1" ht="23.25" customHeight="1" x14ac:dyDescent="0.3">
      <c r="B41" s="37"/>
      <c r="C41" s="38"/>
      <c r="D41" s="38"/>
      <c r="E41" s="38"/>
      <c r="F41" s="38"/>
      <c r="G41" s="38"/>
      <c r="H41" s="38"/>
      <c r="I41" s="39"/>
      <c r="J41"/>
      <c r="K41" s="1"/>
      <c r="L41" s="40"/>
    </row>
    <row r="42" spans="2:12" s="2" customFormat="1" ht="23.25" customHeight="1" x14ac:dyDescent="0.3">
      <c r="B42" s="37"/>
      <c r="C42" s="38"/>
      <c r="D42" s="38"/>
      <c r="E42" s="38"/>
      <c r="F42" s="38"/>
      <c r="G42" s="38"/>
      <c r="H42" s="38"/>
      <c r="I42" s="39"/>
      <c r="J42"/>
      <c r="K42" s="1"/>
      <c r="L42" s="40"/>
    </row>
    <row r="43" spans="2:12" s="2" customFormat="1" ht="23.25" customHeight="1" x14ac:dyDescent="0.3">
      <c r="B43" s="37"/>
      <c r="C43" s="38"/>
      <c r="D43" s="38"/>
      <c r="E43" s="38"/>
      <c r="F43" s="38"/>
      <c r="G43" s="38"/>
      <c r="H43" s="38"/>
      <c r="I43" s="39"/>
      <c r="J43"/>
      <c r="K43" s="1"/>
      <c r="L43" s="40"/>
    </row>
    <row r="44" spans="2:12" s="2" customFormat="1" ht="23.25" customHeight="1" x14ac:dyDescent="0.3">
      <c r="B44" s="41"/>
      <c r="C44" s="42"/>
      <c r="D44" s="42"/>
      <c r="E44" s="42"/>
      <c r="F44" s="42"/>
      <c r="G44" s="42"/>
      <c r="H44" s="42"/>
      <c r="I44" s="43"/>
      <c r="J44"/>
      <c r="K44" s="1"/>
    </row>
  </sheetData>
  <autoFilter ref="B6:I39">
    <filterColumn colId="2" showButton="0"/>
  </autoFilter>
  <mergeCells count="21"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  <mergeCell ref="B18:I18"/>
    <mergeCell ref="B19:I19"/>
    <mergeCell ref="D13:E13"/>
    <mergeCell ref="D14:E14"/>
    <mergeCell ref="D15:E15"/>
    <mergeCell ref="B16:D16"/>
    <mergeCell ref="E16:F16"/>
    <mergeCell ref="B17:D17"/>
    <mergeCell ref="E17:F17"/>
  </mergeCells>
  <phoneticPr fontId="3" type="noConversion"/>
  <dataValidations count="3">
    <dataValidation type="whole" allowBlank="1" showInputMessage="1" showErrorMessage="1" sqref="G13:G15">
      <formula1>-99999999999999900</formula1>
      <formula2>99999999999999900</formula2>
    </dataValidation>
    <dataValidation type="whole" allowBlank="1" showInputMessage="1" showErrorMessage="1" sqref="H7:H15">
      <formula1>0</formula1>
      <formula2>5000000</formula2>
    </dataValidation>
    <dataValidation type="date" operator="greaterThanOrEqual" allowBlank="1" showInputMessage="1" showErrorMessage="1" sqref="B18:B19 B7:B15">
      <formula1>40603</formula1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Sheet2!$C:$C</xm:f>
          </x14:formula1>
          <xm:sqref>F7:F15</xm:sqref>
        </x14:dataValidation>
        <x14:dataValidation type="list" allowBlank="1" showInputMessage="1" showErrorMessage="1">
          <x14:formula1>
            <xm:f>Sheet2!$B:$B</xm:f>
          </x14:formula1>
          <xm:sqref>C7:C15</xm:sqref>
        </x14:dataValidation>
        <x14:dataValidation type="list" allowBlank="1" showInputMessage="1" showErrorMessage="1">
          <x14:formula1>
            <xm:f>'E:\10.인포솔루션\거래내역\개인경비청구서\[2016_전호수_경비청구서.xls]Sheet2'!#REF!</xm:f>
          </x14:formula1>
          <xm:sqref>C1 C16:C1048576</xm:sqref>
        </x14:dataValidation>
        <x14:dataValidation type="list" allowBlank="1" showInputMessage="1" showErrorMessage="1">
          <x14:formula1>
            <xm:f>Sheet2!#REF!</xm:f>
          </x14:formula1>
          <xm:sqref>F6 F16:F1048576 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4"/>
  <sheetViews>
    <sheetView showGridLines="0" view="pageBreakPreview" zoomScale="80" zoomScaleNormal="80" zoomScaleSheetLayoutView="80" workbookViewId="0">
      <selection activeCell="I8" sqref="I8"/>
    </sheetView>
  </sheetViews>
  <sheetFormatPr defaultRowHeight="16.5" x14ac:dyDescent="0.3"/>
  <cols>
    <col min="1" max="1" width="3.625" customWidth="1"/>
    <col min="2" max="2" width="17.875" style="12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7.5" style="13" customWidth="1"/>
    <col min="9" max="9" width="13.25" customWidth="1"/>
    <col min="10" max="10" width="10.5" customWidth="1"/>
    <col min="11" max="11" width="14.5" style="1" customWidth="1"/>
    <col min="12" max="12" width="12.25" style="2" customWidth="1"/>
    <col min="13" max="13" width="10.5" style="2" customWidth="1"/>
    <col min="14" max="14" width="12.125" style="2" customWidth="1"/>
  </cols>
  <sheetData>
    <row r="1" spans="2:14" ht="35.25" customHeight="1" x14ac:dyDescent="0.3">
      <c r="B1" s="58" t="str">
        <f>IF(C4="", "", C4)</f>
        <v>2021년 11월</v>
      </c>
      <c r="C1" s="58"/>
      <c r="D1" s="59" t="s">
        <v>0</v>
      </c>
      <c r="E1" s="59"/>
      <c r="F1" s="59"/>
      <c r="G1" s="59"/>
      <c r="H1" s="59"/>
      <c r="I1" s="59"/>
    </row>
    <row r="2" spans="2:14" s="5" customFormat="1" ht="19.5" customHeight="1" thickBot="1" x14ac:dyDescent="0.35">
      <c r="B2" s="3"/>
      <c r="C2" s="3"/>
      <c r="D2" s="3"/>
      <c r="E2" s="3"/>
      <c r="F2" s="3"/>
      <c r="G2" s="3"/>
      <c r="H2" s="4"/>
      <c r="I2" s="3"/>
      <c r="K2" s="1"/>
      <c r="L2" s="2"/>
      <c r="M2" s="2"/>
      <c r="N2" s="2"/>
    </row>
    <row r="3" spans="2:14" s="5" customFormat="1" ht="34.5" customHeight="1" x14ac:dyDescent="0.3">
      <c r="B3" s="6" t="s">
        <v>1</v>
      </c>
      <c r="C3" s="7"/>
      <c r="D3" s="3"/>
      <c r="E3" s="60" t="s">
        <v>2</v>
      </c>
      <c r="F3" s="8" t="s">
        <v>3</v>
      </c>
      <c r="G3" s="8" t="s">
        <v>4</v>
      </c>
      <c r="H3" s="62" t="s">
        <v>5</v>
      </c>
      <c r="I3" s="63"/>
      <c r="K3" s="1"/>
      <c r="L3" s="2"/>
      <c r="M3" s="2"/>
      <c r="N3" s="2"/>
    </row>
    <row r="4" spans="2:14" s="5" customFormat="1" ht="34.5" customHeight="1" thickBot="1" x14ac:dyDescent="0.35">
      <c r="B4" s="9" t="s">
        <v>6</v>
      </c>
      <c r="C4" s="10" t="s">
        <v>71</v>
      </c>
      <c r="D4" s="3"/>
      <c r="E4" s="61"/>
      <c r="F4" s="11" t="s">
        <v>50</v>
      </c>
      <c r="G4" s="11"/>
      <c r="H4" s="64"/>
      <c r="I4" s="65"/>
      <c r="K4" s="1"/>
      <c r="L4" s="2"/>
      <c r="M4" s="2"/>
      <c r="N4" s="2"/>
    </row>
    <row r="5" spans="2:14" ht="17.25" thickBot="1" x14ac:dyDescent="0.35">
      <c r="L5" s="14" t="s">
        <v>8</v>
      </c>
      <c r="M5" s="14" t="s">
        <v>9</v>
      </c>
    </row>
    <row r="6" spans="2:14" s="19" customFormat="1" ht="25.5" customHeight="1" x14ac:dyDescent="0.3">
      <c r="B6" s="15" t="s">
        <v>10</v>
      </c>
      <c r="C6" s="16" t="s">
        <v>11</v>
      </c>
      <c r="D6" s="66" t="s">
        <v>12</v>
      </c>
      <c r="E6" s="67"/>
      <c r="F6" s="16" t="s">
        <v>13</v>
      </c>
      <c r="G6" s="16" t="s">
        <v>14</v>
      </c>
      <c r="H6" s="17" t="s">
        <v>15</v>
      </c>
      <c r="I6" s="18" t="s">
        <v>16</v>
      </c>
      <c r="K6" s="20"/>
      <c r="L6" s="21">
        <v>1288000</v>
      </c>
      <c r="M6" s="21">
        <v>100</v>
      </c>
      <c r="N6" s="21"/>
    </row>
    <row r="7" spans="2:14" s="2" customFormat="1" ht="34.5" customHeight="1" x14ac:dyDescent="0.3">
      <c r="B7" s="22">
        <v>44526</v>
      </c>
      <c r="C7" s="23" t="s">
        <v>72</v>
      </c>
      <c r="D7" s="51" t="s">
        <v>73</v>
      </c>
      <c r="E7" s="52"/>
      <c r="F7" t="s">
        <v>49</v>
      </c>
      <c r="G7" s="24">
        <v>1625000</v>
      </c>
      <c r="H7" s="25"/>
      <c r="I7" s="26" t="s">
        <v>76</v>
      </c>
      <c r="J7"/>
      <c r="K7" s="1">
        <v>5400000</v>
      </c>
      <c r="L7" s="27" t="s">
        <v>17</v>
      </c>
      <c r="M7" s="28">
        <v>5.03</v>
      </c>
      <c r="N7" s="29">
        <f>M7/M6</f>
        <v>5.0300000000000004E-2</v>
      </c>
    </row>
    <row r="8" spans="2:14" ht="34.5" customHeight="1" x14ac:dyDescent="0.3">
      <c r="B8" s="22"/>
      <c r="C8" s="23"/>
      <c r="D8" s="51"/>
      <c r="E8" s="52"/>
      <c r="F8" s="23"/>
      <c r="G8" s="24"/>
      <c r="H8" s="25"/>
      <c r="I8" s="26"/>
      <c r="K8" s="1">
        <v>4577040</v>
      </c>
      <c r="L8" s="30" t="s">
        <v>9</v>
      </c>
      <c r="M8" s="2">
        <f>L6*(M7/M6)</f>
        <v>64786.400000000009</v>
      </c>
    </row>
    <row r="9" spans="2:14" ht="34.5" customHeight="1" x14ac:dyDescent="0.3">
      <c r="B9" s="22"/>
      <c r="C9" s="23"/>
      <c r="D9" s="51"/>
      <c r="E9" s="52"/>
      <c r="F9" s="23"/>
      <c r="G9" s="24"/>
      <c r="H9" s="25"/>
      <c r="I9" s="26"/>
      <c r="L9"/>
    </row>
    <row r="10" spans="2:14" s="2" customFormat="1" ht="34.5" customHeight="1" x14ac:dyDescent="0.3">
      <c r="B10" s="22"/>
      <c r="C10" s="23"/>
      <c r="D10" s="51"/>
      <c r="E10" s="52"/>
      <c r="F10" s="23"/>
      <c r="G10" s="24"/>
      <c r="H10" s="25"/>
      <c r="I10" s="26"/>
      <c r="J10"/>
      <c r="K10" s="1"/>
      <c r="L10"/>
    </row>
    <row r="11" spans="2:14" s="2" customFormat="1" ht="34.5" customHeight="1" x14ac:dyDescent="0.3">
      <c r="B11" s="22"/>
      <c r="C11" s="23"/>
      <c r="D11" s="51"/>
      <c r="E11" s="52"/>
      <c r="F11" s="23"/>
      <c r="G11" s="24"/>
      <c r="H11" s="25"/>
      <c r="I11" s="26"/>
      <c r="J11"/>
      <c r="K11" s="1"/>
      <c r="L11"/>
    </row>
    <row r="12" spans="2:14" s="2" customFormat="1" ht="34.5" customHeight="1" x14ac:dyDescent="0.3">
      <c r="B12" s="22"/>
      <c r="C12" s="23"/>
      <c r="D12" s="51"/>
      <c r="E12" s="52"/>
      <c r="F12" s="23"/>
      <c r="G12" s="24"/>
      <c r="H12" s="25"/>
      <c r="I12" s="26"/>
      <c r="J12"/>
      <c r="K12" s="1"/>
      <c r="L12"/>
    </row>
    <row r="13" spans="2:14" s="2" customFormat="1" ht="34.5" customHeight="1" x14ac:dyDescent="0.3">
      <c r="B13" s="22"/>
      <c r="C13" s="23"/>
      <c r="D13" s="51"/>
      <c r="E13" s="52"/>
      <c r="F13" s="23"/>
      <c r="G13" s="31"/>
      <c r="H13" s="25"/>
      <c r="I13" s="26"/>
      <c r="J13"/>
      <c r="K13" s="1"/>
      <c r="L13"/>
    </row>
    <row r="14" spans="2:14" s="2" customFormat="1" ht="34.5" customHeight="1" x14ac:dyDescent="0.3">
      <c r="B14" s="22"/>
      <c r="C14" s="23"/>
      <c r="D14" s="51"/>
      <c r="E14" s="52"/>
      <c r="F14" s="23"/>
      <c r="G14" s="31"/>
      <c r="H14" s="25"/>
      <c r="I14" s="26"/>
      <c r="J14"/>
      <c r="K14" s="1"/>
      <c r="L14"/>
    </row>
    <row r="15" spans="2:14" ht="23.25" customHeight="1" x14ac:dyDescent="0.3">
      <c r="B15" s="22"/>
      <c r="C15" s="23"/>
      <c r="D15" s="53"/>
      <c r="E15" s="52"/>
      <c r="F15" s="23"/>
      <c r="G15" s="31"/>
      <c r="H15" s="25"/>
      <c r="I15" s="26"/>
    </row>
    <row r="16" spans="2:14" s="2" customFormat="1" ht="27" customHeight="1" thickBot="1" x14ac:dyDescent="0.35">
      <c r="B16" s="54" t="s">
        <v>19</v>
      </c>
      <c r="C16" s="55"/>
      <c r="D16" s="55"/>
      <c r="E16" s="56" t="s">
        <v>20</v>
      </c>
      <c r="F16" s="57"/>
      <c r="G16" s="32">
        <f>SUM(G7:G15)</f>
        <v>1625000</v>
      </c>
      <c r="H16" s="33"/>
      <c r="I16" s="34"/>
      <c r="J16"/>
      <c r="K16" s="35"/>
    </row>
    <row r="17" spans="2:11" s="2" customFormat="1" ht="27" customHeight="1" thickBot="1" x14ac:dyDescent="0.35">
      <c r="B17" s="54" t="s">
        <v>21</v>
      </c>
      <c r="C17" s="55"/>
      <c r="D17" s="55"/>
      <c r="E17" s="56" t="s">
        <v>20</v>
      </c>
      <c r="F17" s="57"/>
      <c r="G17" s="36">
        <f>SUMIF(F6:F15,B17,G6:G15)</f>
        <v>0</v>
      </c>
      <c r="H17" s="33"/>
      <c r="I17" s="34"/>
      <c r="J17"/>
      <c r="K17" s="35"/>
    </row>
    <row r="18" spans="2:11" s="2" customFormat="1" ht="23.25" customHeight="1" x14ac:dyDescent="0.3">
      <c r="B18" s="45" t="s">
        <v>23</v>
      </c>
      <c r="C18" s="46"/>
      <c r="D18" s="46"/>
      <c r="E18" s="46"/>
      <c r="F18" s="46"/>
      <c r="G18" s="46"/>
      <c r="H18" s="46"/>
      <c r="I18" s="47"/>
      <c r="J18"/>
      <c r="K18" s="1"/>
    </row>
    <row r="19" spans="2:11" s="2" customFormat="1" ht="23.25" customHeight="1" x14ac:dyDescent="0.3">
      <c r="B19" s="48"/>
      <c r="C19" s="49"/>
      <c r="D19" s="49"/>
      <c r="E19" s="49"/>
      <c r="F19" s="49"/>
      <c r="G19" s="49"/>
      <c r="H19" s="49"/>
      <c r="I19" s="50"/>
      <c r="J19"/>
      <c r="K19" s="1"/>
    </row>
    <row r="20" spans="2:11" s="2" customFormat="1" ht="23.25" customHeight="1" x14ac:dyDescent="0.3">
      <c r="B20" s="37"/>
      <c r="C20" s="38"/>
      <c r="D20" s="38"/>
      <c r="E20" s="38"/>
      <c r="F20" s="38"/>
      <c r="G20" s="38"/>
      <c r="H20" s="38"/>
      <c r="I20" s="39"/>
      <c r="J20"/>
      <c r="K20" s="1"/>
    </row>
    <row r="21" spans="2:11" s="2" customFormat="1" ht="23.25" customHeight="1" x14ac:dyDescent="0.3">
      <c r="B21" s="37"/>
      <c r="C21" s="38"/>
      <c r="D21" s="38"/>
      <c r="E21" s="38"/>
      <c r="F21" s="38"/>
      <c r="G21" s="38"/>
      <c r="H21" s="38"/>
      <c r="I21" s="39"/>
      <c r="J21"/>
      <c r="K21" s="1"/>
    </row>
    <row r="22" spans="2:11" s="2" customFormat="1" ht="23.25" customHeight="1" x14ac:dyDescent="0.3">
      <c r="B22" s="37"/>
      <c r="C22" s="38"/>
      <c r="D22" s="38"/>
      <c r="E22" s="38"/>
      <c r="F22" s="38"/>
      <c r="G22" s="38"/>
      <c r="H22" s="38"/>
      <c r="I22" s="39"/>
      <c r="J22"/>
      <c r="K22" s="1"/>
    </row>
    <row r="23" spans="2:11" s="2" customFormat="1" ht="23.25" customHeight="1" x14ac:dyDescent="0.3">
      <c r="B23" s="37"/>
      <c r="C23" s="38"/>
      <c r="D23" s="38"/>
      <c r="E23" s="38"/>
      <c r="F23" s="38"/>
      <c r="G23" s="38"/>
      <c r="H23" s="38"/>
      <c r="I23" s="39"/>
      <c r="J23"/>
      <c r="K23" s="1"/>
    </row>
    <row r="24" spans="2:11" s="2" customFormat="1" ht="23.25" customHeight="1" x14ac:dyDescent="0.3">
      <c r="B24" s="37"/>
      <c r="C24" s="38"/>
      <c r="D24" s="38"/>
      <c r="E24" s="38"/>
      <c r="F24" s="38"/>
      <c r="G24" s="38"/>
      <c r="H24" s="38"/>
      <c r="I24" s="39"/>
      <c r="J24"/>
      <c r="K24" s="1"/>
    </row>
    <row r="25" spans="2:11" s="2" customFormat="1" ht="23.25" customHeight="1" x14ac:dyDescent="0.3">
      <c r="B25" s="37"/>
      <c r="C25" s="38"/>
      <c r="D25" s="38"/>
      <c r="E25" s="38"/>
      <c r="F25" s="38"/>
      <c r="G25" s="38"/>
      <c r="H25" s="38"/>
      <c r="I25" s="39"/>
      <c r="J25"/>
      <c r="K25" s="1"/>
    </row>
    <row r="26" spans="2:11" s="2" customFormat="1" ht="23.25" customHeight="1" x14ac:dyDescent="0.3">
      <c r="B26" s="37"/>
      <c r="C26" s="38"/>
      <c r="D26" s="38"/>
      <c r="E26" s="38"/>
      <c r="F26" s="38"/>
      <c r="G26" s="38"/>
      <c r="H26" s="38"/>
      <c r="I26" s="39"/>
      <c r="J26"/>
      <c r="K26" s="1"/>
    </row>
    <row r="27" spans="2:11" s="2" customFormat="1" ht="23.25" customHeight="1" x14ac:dyDescent="0.3">
      <c r="B27" s="37"/>
      <c r="C27" s="38"/>
      <c r="D27" s="38"/>
      <c r="E27" s="38"/>
      <c r="F27" s="38"/>
      <c r="G27" s="38"/>
      <c r="H27" s="38"/>
      <c r="I27" s="39"/>
      <c r="J27"/>
      <c r="K27" s="1"/>
    </row>
    <row r="28" spans="2:11" s="2" customFormat="1" ht="23.25" customHeight="1" x14ac:dyDescent="0.3">
      <c r="B28" s="37"/>
      <c r="C28" s="38"/>
      <c r="D28" s="38"/>
      <c r="E28" s="38"/>
      <c r="F28" s="38"/>
      <c r="G28" s="38"/>
      <c r="H28" s="38"/>
      <c r="I28" s="39"/>
      <c r="J28"/>
      <c r="K28" s="1"/>
    </row>
    <row r="29" spans="2:11" s="2" customFormat="1" ht="23.25" customHeight="1" x14ac:dyDescent="0.3">
      <c r="B29" s="37"/>
      <c r="C29" s="38"/>
      <c r="D29" s="38"/>
      <c r="E29" s="38"/>
      <c r="F29" s="38"/>
      <c r="G29" s="38"/>
      <c r="H29" s="38"/>
      <c r="I29" s="39"/>
      <c r="J29"/>
      <c r="K29" s="1"/>
    </row>
    <row r="30" spans="2:11" s="2" customFormat="1" ht="23.25" customHeight="1" x14ac:dyDescent="0.3">
      <c r="B30" s="37"/>
      <c r="C30" s="38"/>
      <c r="D30" s="38"/>
      <c r="E30" s="38"/>
      <c r="F30" s="38"/>
      <c r="G30" s="38"/>
      <c r="H30" s="38"/>
      <c r="I30" s="39"/>
      <c r="J30"/>
      <c r="K30" s="1"/>
    </row>
    <row r="31" spans="2:11" s="2" customFormat="1" ht="23.25" customHeight="1" x14ac:dyDescent="0.3">
      <c r="B31" s="37"/>
      <c r="C31" s="38"/>
      <c r="D31" s="38"/>
      <c r="E31" s="38"/>
      <c r="F31" s="38"/>
      <c r="G31" s="38"/>
      <c r="H31" s="38"/>
      <c r="I31" s="39"/>
      <c r="J31"/>
      <c r="K31" s="1"/>
    </row>
    <row r="32" spans="2:11" s="2" customFormat="1" ht="23.25" customHeight="1" x14ac:dyDescent="0.3">
      <c r="B32" s="37"/>
      <c r="C32" s="38"/>
      <c r="D32" s="38"/>
      <c r="E32" s="38"/>
      <c r="F32" s="38"/>
      <c r="G32" s="38"/>
      <c r="H32" s="38"/>
      <c r="I32" s="39"/>
      <c r="J32"/>
      <c r="K32" s="1"/>
    </row>
    <row r="33" spans="2:12" s="2" customFormat="1" ht="23.25" customHeight="1" x14ac:dyDescent="0.3">
      <c r="B33" s="37"/>
      <c r="C33" s="38"/>
      <c r="D33" s="38"/>
      <c r="E33" s="38"/>
      <c r="F33" s="38"/>
      <c r="G33" s="38"/>
      <c r="H33" s="38"/>
      <c r="I33" s="39"/>
      <c r="J33"/>
      <c r="K33" s="1"/>
    </row>
    <row r="34" spans="2:12" s="2" customFormat="1" ht="23.25" customHeight="1" x14ac:dyDescent="0.3">
      <c r="B34" s="37"/>
      <c r="C34" s="38"/>
      <c r="D34" s="38"/>
      <c r="E34" s="38"/>
      <c r="F34" s="38"/>
      <c r="G34" s="38"/>
      <c r="H34" s="38"/>
      <c r="I34" s="39"/>
      <c r="J34"/>
      <c r="K34" s="1"/>
    </row>
    <row r="35" spans="2:12" s="2" customFormat="1" ht="23.25" customHeight="1" x14ac:dyDescent="0.3">
      <c r="B35" s="37"/>
      <c r="C35" s="38"/>
      <c r="D35" s="38"/>
      <c r="E35" s="38"/>
      <c r="F35" s="38"/>
      <c r="G35" s="38"/>
      <c r="H35" s="38"/>
      <c r="I35" s="39"/>
      <c r="J35"/>
      <c r="K35" s="1"/>
    </row>
    <row r="36" spans="2:12" s="2" customFormat="1" ht="23.25" customHeight="1" x14ac:dyDescent="0.3">
      <c r="B36" s="37"/>
      <c r="C36" s="38"/>
      <c r="D36" s="38"/>
      <c r="E36" s="38"/>
      <c r="F36" s="38"/>
      <c r="G36" s="38"/>
      <c r="H36" s="38"/>
      <c r="I36" s="39"/>
      <c r="J36"/>
      <c r="K36" s="1"/>
    </row>
    <row r="37" spans="2:12" s="2" customFormat="1" ht="23.25" customHeight="1" x14ac:dyDescent="0.3">
      <c r="B37" s="37"/>
      <c r="C37" s="38"/>
      <c r="D37" s="38"/>
      <c r="E37" s="38"/>
      <c r="F37" s="38"/>
      <c r="G37" s="38"/>
      <c r="H37" s="38"/>
      <c r="I37" s="39"/>
      <c r="J37"/>
      <c r="K37" s="1"/>
    </row>
    <row r="38" spans="2:12" s="2" customFormat="1" ht="23.25" customHeight="1" x14ac:dyDescent="0.3">
      <c r="B38" s="37"/>
      <c r="C38" s="38"/>
      <c r="D38" s="38"/>
      <c r="E38" s="38"/>
      <c r="F38" s="38"/>
      <c r="G38" s="38"/>
      <c r="H38" s="38"/>
      <c r="I38" s="39"/>
      <c r="J38"/>
      <c r="K38" s="1"/>
      <c r="L38" s="40"/>
    </row>
    <row r="39" spans="2:12" s="2" customFormat="1" ht="23.25" customHeight="1" x14ac:dyDescent="0.3">
      <c r="B39" s="37"/>
      <c r="C39" s="38"/>
      <c r="D39" s="38"/>
      <c r="E39" s="38"/>
      <c r="F39" s="38"/>
      <c r="G39" s="38"/>
      <c r="H39" s="38"/>
      <c r="I39" s="39"/>
      <c r="J39"/>
      <c r="K39" s="1"/>
      <c r="L39" s="40"/>
    </row>
    <row r="40" spans="2:12" s="2" customFormat="1" ht="23.25" customHeight="1" x14ac:dyDescent="0.3">
      <c r="B40" s="37"/>
      <c r="C40" s="38"/>
      <c r="D40" s="38"/>
      <c r="E40" s="38"/>
      <c r="F40" s="38"/>
      <c r="G40" s="38"/>
      <c r="H40" s="38"/>
      <c r="I40" s="39"/>
      <c r="J40"/>
      <c r="K40" s="1"/>
      <c r="L40" s="40"/>
    </row>
    <row r="41" spans="2:12" s="2" customFormat="1" ht="23.25" customHeight="1" x14ac:dyDescent="0.3">
      <c r="B41" s="37"/>
      <c r="C41" s="38"/>
      <c r="D41" s="38"/>
      <c r="E41" s="38"/>
      <c r="F41" s="38"/>
      <c r="G41" s="38"/>
      <c r="H41" s="38"/>
      <c r="I41" s="39"/>
      <c r="J41"/>
      <c r="K41" s="1"/>
      <c r="L41" s="40"/>
    </row>
    <row r="42" spans="2:12" s="2" customFormat="1" ht="23.25" customHeight="1" x14ac:dyDescent="0.3">
      <c r="B42" s="37"/>
      <c r="C42" s="38"/>
      <c r="D42" s="38"/>
      <c r="E42" s="38"/>
      <c r="F42" s="38"/>
      <c r="G42" s="38"/>
      <c r="H42" s="38"/>
      <c r="I42" s="39"/>
      <c r="J42"/>
      <c r="K42" s="1"/>
      <c r="L42" s="40"/>
    </row>
    <row r="43" spans="2:12" s="2" customFormat="1" ht="23.25" customHeight="1" x14ac:dyDescent="0.3">
      <c r="B43" s="37"/>
      <c r="C43" s="38"/>
      <c r="D43" s="38"/>
      <c r="E43" s="38"/>
      <c r="F43" s="38"/>
      <c r="G43" s="38"/>
      <c r="H43" s="38"/>
      <c r="I43" s="39"/>
      <c r="J43"/>
      <c r="K43" s="1"/>
      <c r="L43" s="40"/>
    </row>
    <row r="44" spans="2:12" s="2" customFormat="1" ht="23.25" customHeight="1" x14ac:dyDescent="0.3">
      <c r="B44" s="41"/>
      <c r="C44" s="42"/>
      <c r="D44" s="42"/>
      <c r="E44" s="42"/>
      <c r="F44" s="42"/>
      <c r="G44" s="42"/>
      <c r="H44" s="42"/>
      <c r="I44" s="43"/>
      <c r="J44"/>
      <c r="K44" s="1"/>
    </row>
  </sheetData>
  <autoFilter ref="B6:I39">
    <filterColumn colId="2" showButton="0"/>
  </autoFilter>
  <mergeCells count="21"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  <mergeCell ref="B18:I18"/>
    <mergeCell ref="B19:I19"/>
    <mergeCell ref="D13:E13"/>
    <mergeCell ref="D14:E14"/>
    <mergeCell ref="D15:E15"/>
    <mergeCell ref="B16:D16"/>
    <mergeCell ref="E16:F16"/>
    <mergeCell ref="B17:D17"/>
    <mergeCell ref="E17:F17"/>
  </mergeCells>
  <phoneticPr fontId="3" type="noConversion"/>
  <dataValidations count="3">
    <dataValidation type="date" operator="greaterThanOrEqual" allowBlank="1" showInputMessage="1" showErrorMessage="1" sqref="B18:B19 B7:B15">
      <formula1>40603</formula1>
    </dataValidation>
    <dataValidation type="whole" allowBlank="1" showInputMessage="1" showErrorMessage="1" sqref="H7:H15">
      <formula1>0</formula1>
      <formula2>5000000</formula2>
    </dataValidation>
    <dataValidation type="whole" allowBlank="1" showInputMessage="1" showErrorMessage="1" sqref="G13:G15">
      <formula1>-99999999999999900</formula1>
      <formula2>99999999999999900</formula2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Sheet2!#REF!</xm:f>
          </x14:formula1>
          <xm:sqref>F6 F16:F1048576 C6</xm:sqref>
        </x14:dataValidation>
        <x14:dataValidation type="list" allowBlank="1" showInputMessage="1" showErrorMessage="1">
          <x14:formula1>
            <xm:f>'E:\10.인포솔루션\거래내역\개인경비청구서\[2016_전호수_경비청구서.xls]Sheet2'!#REF!</xm:f>
          </x14:formula1>
          <xm:sqref>C1 C16:C1048576</xm:sqref>
        </x14:dataValidation>
        <x14:dataValidation type="list" allowBlank="1" showInputMessage="1" showErrorMessage="1">
          <x14:formula1>
            <xm:f>Sheet2!$B:$B</xm:f>
          </x14:formula1>
          <xm:sqref>C7:C15</xm:sqref>
        </x14:dataValidation>
        <x14:dataValidation type="list" allowBlank="1" showInputMessage="1" showErrorMessage="1">
          <x14:formula1>
            <xm:f>Sheet2!$C:$C</xm:f>
          </x14:formula1>
          <xm:sqref>F7:F15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4"/>
  <sheetViews>
    <sheetView showGridLines="0" view="pageBreakPreview" zoomScale="80" zoomScaleNormal="80" zoomScaleSheetLayoutView="80" workbookViewId="0">
      <selection activeCell="L11" sqref="L11"/>
    </sheetView>
  </sheetViews>
  <sheetFormatPr defaultRowHeight="16.5" x14ac:dyDescent="0.3"/>
  <cols>
    <col min="1" max="1" width="3.625" customWidth="1"/>
    <col min="2" max="2" width="17.875" style="12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7.5" style="13" customWidth="1"/>
    <col min="9" max="9" width="13.25" customWidth="1"/>
    <col min="10" max="10" width="10.5" customWidth="1"/>
    <col min="11" max="11" width="14.5" style="1" customWidth="1"/>
    <col min="12" max="12" width="12.25" style="2" customWidth="1"/>
    <col min="13" max="13" width="10.5" style="2" customWidth="1"/>
    <col min="14" max="14" width="12.125" style="2" customWidth="1"/>
  </cols>
  <sheetData>
    <row r="1" spans="2:14" ht="35.25" customHeight="1" x14ac:dyDescent="0.3">
      <c r="B1" s="58" t="str">
        <f>IF(C4="", "", C4)</f>
        <v>2021년 08월</v>
      </c>
      <c r="C1" s="58"/>
      <c r="D1" s="59" t="s">
        <v>0</v>
      </c>
      <c r="E1" s="59"/>
      <c r="F1" s="59"/>
      <c r="G1" s="59"/>
      <c r="H1" s="59"/>
      <c r="I1" s="59"/>
    </row>
    <row r="2" spans="2:14" s="5" customFormat="1" ht="19.5" customHeight="1" thickBot="1" x14ac:dyDescent="0.35">
      <c r="B2" s="3"/>
      <c r="C2" s="3"/>
      <c r="D2" s="3"/>
      <c r="E2" s="3"/>
      <c r="F2" s="3"/>
      <c r="G2" s="3"/>
      <c r="H2" s="4"/>
      <c r="I2" s="3"/>
      <c r="K2" s="1"/>
      <c r="L2" s="2"/>
      <c r="M2" s="2"/>
      <c r="N2" s="2"/>
    </row>
    <row r="3" spans="2:14" s="5" customFormat="1" ht="34.5" customHeight="1" x14ac:dyDescent="0.3">
      <c r="B3" s="6" t="s">
        <v>1</v>
      </c>
      <c r="C3" s="7"/>
      <c r="D3" s="3"/>
      <c r="E3" s="60" t="s">
        <v>2</v>
      </c>
      <c r="F3" s="8" t="s">
        <v>3</v>
      </c>
      <c r="G3" s="8" t="s">
        <v>4</v>
      </c>
      <c r="H3" s="62" t="s">
        <v>5</v>
      </c>
      <c r="I3" s="63"/>
      <c r="K3" s="1"/>
      <c r="L3" s="2"/>
      <c r="M3" s="2"/>
      <c r="N3" s="2"/>
    </row>
    <row r="4" spans="2:14" s="5" customFormat="1" ht="34.5" customHeight="1" thickBot="1" x14ac:dyDescent="0.35">
      <c r="B4" s="9" t="s">
        <v>6</v>
      </c>
      <c r="C4" s="10" t="s">
        <v>65</v>
      </c>
      <c r="D4" s="3"/>
      <c r="E4" s="61"/>
      <c r="F4" s="11" t="s">
        <v>50</v>
      </c>
      <c r="G4" s="11"/>
      <c r="H4" s="64"/>
      <c r="I4" s="65"/>
      <c r="K4" s="1"/>
      <c r="L4" s="2"/>
      <c r="M4" s="2"/>
      <c r="N4" s="2"/>
    </row>
    <row r="5" spans="2:14" ht="17.25" thickBot="1" x14ac:dyDescent="0.35">
      <c r="L5" s="14" t="s">
        <v>8</v>
      </c>
      <c r="M5" s="14" t="s">
        <v>9</v>
      </c>
    </row>
    <row r="6" spans="2:14" s="19" customFormat="1" ht="25.5" customHeight="1" x14ac:dyDescent="0.3">
      <c r="B6" s="15" t="s">
        <v>10</v>
      </c>
      <c r="C6" s="16" t="s">
        <v>11</v>
      </c>
      <c r="D6" s="66" t="s">
        <v>12</v>
      </c>
      <c r="E6" s="67"/>
      <c r="F6" s="16" t="s">
        <v>13</v>
      </c>
      <c r="G6" s="16" t="s">
        <v>14</v>
      </c>
      <c r="H6" s="17" t="s">
        <v>15</v>
      </c>
      <c r="I6" s="18" t="s">
        <v>16</v>
      </c>
      <c r="K6" s="20"/>
      <c r="L6" s="21">
        <v>1288000</v>
      </c>
      <c r="M6" s="21">
        <v>100</v>
      </c>
      <c r="N6" s="21"/>
    </row>
    <row r="7" spans="2:14" s="2" customFormat="1" ht="34.5" customHeight="1" x14ac:dyDescent="0.3">
      <c r="B7" s="22">
        <v>44418</v>
      </c>
      <c r="C7" s="23" t="s">
        <v>44</v>
      </c>
      <c r="D7" s="51" t="s">
        <v>66</v>
      </c>
      <c r="E7" s="52"/>
      <c r="F7" t="s">
        <v>49</v>
      </c>
      <c r="G7" s="24">
        <v>50000</v>
      </c>
      <c r="H7" s="25"/>
      <c r="I7" s="26" t="s">
        <v>69</v>
      </c>
      <c r="J7"/>
      <c r="K7" s="1">
        <v>5400000</v>
      </c>
      <c r="L7" s="27" t="s">
        <v>17</v>
      </c>
      <c r="M7" s="28">
        <v>5.03</v>
      </c>
      <c r="N7" s="29">
        <f>M7/M6</f>
        <v>5.0300000000000004E-2</v>
      </c>
    </row>
    <row r="8" spans="2:14" ht="34.5" customHeight="1" x14ac:dyDescent="0.3">
      <c r="B8" s="22">
        <v>44418</v>
      </c>
      <c r="C8" s="23" t="s">
        <v>44</v>
      </c>
      <c r="D8" s="51" t="s">
        <v>67</v>
      </c>
      <c r="E8" s="52"/>
      <c r="F8" s="23" t="s">
        <v>68</v>
      </c>
      <c r="G8" s="24">
        <v>32000</v>
      </c>
      <c r="H8" s="25"/>
      <c r="I8" s="26" t="s">
        <v>70</v>
      </c>
      <c r="K8" s="1">
        <v>4577040</v>
      </c>
      <c r="L8" s="30" t="s">
        <v>9</v>
      </c>
      <c r="M8" s="2">
        <f>L6*(M7/M6)</f>
        <v>64786.400000000009</v>
      </c>
    </row>
    <row r="9" spans="2:14" ht="34.5" customHeight="1" x14ac:dyDescent="0.3">
      <c r="B9" s="22"/>
      <c r="C9" s="23"/>
      <c r="D9" s="51"/>
      <c r="E9" s="52"/>
      <c r="F9" s="23"/>
      <c r="G9" s="24"/>
      <c r="H9" s="25"/>
      <c r="I9" s="26"/>
      <c r="L9"/>
    </row>
    <row r="10" spans="2:14" s="2" customFormat="1" ht="34.5" customHeight="1" x14ac:dyDescent="0.3">
      <c r="B10" s="22"/>
      <c r="C10" s="23"/>
      <c r="D10" s="51"/>
      <c r="E10" s="52"/>
      <c r="F10" s="23"/>
      <c r="G10" s="24"/>
      <c r="H10" s="25"/>
      <c r="I10" s="26"/>
      <c r="J10"/>
      <c r="K10" s="1"/>
      <c r="L10"/>
    </row>
    <row r="11" spans="2:14" s="2" customFormat="1" ht="34.5" customHeight="1" x14ac:dyDescent="0.3">
      <c r="B11" s="22"/>
      <c r="C11" s="23"/>
      <c r="D11" s="51"/>
      <c r="E11" s="52"/>
      <c r="F11" s="23"/>
      <c r="G11" s="24"/>
      <c r="H11" s="25"/>
      <c r="I11" s="26"/>
      <c r="J11"/>
      <c r="K11" s="1"/>
      <c r="L11"/>
    </row>
    <row r="12" spans="2:14" s="2" customFormat="1" ht="34.5" customHeight="1" x14ac:dyDescent="0.3">
      <c r="B12" s="22"/>
      <c r="C12" s="23"/>
      <c r="D12" s="51"/>
      <c r="E12" s="52"/>
      <c r="F12" s="23"/>
      <c r="G12" s="24"/>
      <c r="H12" s="25"/>
      <c r="I12" s="26"/>
      <c r="J12"/>
      <c r="K12" s="1"/>
      <c r="L12"/>
    </row>
    <row r="13" spans="2:14" s="2" customFormat="1" ht="34.5" customHeight="1" x14ac:dyDescent="0.3">
      <c r="B13" s="22"/>
      <c r="C13" s="23"/>
      <c r="D13" s="51"/>
      <c r="E13" s="52"/>
      <c r="F13" s="23"/>
      <c r="G13" s="31"/>
      <c r="H13" s="25"/>
      <c r="I13" s="26"/>
      <c r="J13"/>
      <c r="K13" s="1"/>
      <c r="L13"/>
    </row>
    <row r="14" spans="2:14" s="2" customFormat="1" ht="34.5" customHeight="1" x14ac:dyDescent="0.3">
      <c r="B14" s="22"/>
      <c r="C14" s="23"/>
      <c r="D14" s="51"/>
      <c r="E14" s="52"/>
      <c r="F14" s="23"/>
      <c r="G14" s="31"/>
      <c r="H14" s="25"/>
      <c r="I14" s="26"/>
      <c r="J14"/>
      <c r="K14" s="1"/>
      <c r="L14"/>
    </row>
    <row r="15" spans="2:14" ht="23.25" customHeight="1" x14ac:dyDescent="0.3">
      <c r="B15" s="22"/>
      <c r="C15" s="23"/>
      <c r="D15" s="53"/>
      <c r="E15" s="52"/>
      <c r="F15" s="23"/>
      <c r="G15" s="31"/>
      <c r="H15" s="25"/>
      <c r="I15" s="26"/>
    </row>
    <row r="16" spans="2:14" s="2" customFormat="1" ht="27" customHeight="1" thickBot="1" x14ac:dyDescent="0.35">
      <c r="B16" s="54" t="s">
        <v>19</v>
      </c>
      <c r="C16" s="55"/>
      <c r="D16" s="55"/>
      <c r="E16" s="56" t="s">
        <v>20</v>
      </c>
      <c r="F16" s="57"/>
      <c r="G16" s="32">
        <f>SUM(G7:G15)</f>
        <v>82000</v>
      </c>
      <c r="H16" s="33"/>
      <c r="I16" s="34"/>
      <c r="J16"/>
      <c r="K16" s="35"/>
    </row>
    <row r="17" spans="2:11" s="2" customFormat="1" ht="27" customHeight="1" thickBot="1" x14ac:dyDescent="0.35">
      <c r="B17" s="54" t="s">
        <v>21</v>
      </c>
      <c r="C17" s="55"/>
      <c r="D17" s="55"/>
      <c r="E17" s="56" t="s">
        <v>20</v>
      </c>
      <c r="F17" s="57"/>
      <c r="G17" s="36">
        <f>SUMIF(F6:F15,B17,G6:G15)</f>
        <v>0</v>
      </c>
      <c r="H17" s="33"/>
      <c r="I17" s="34"/>
      <c r="J17"/>
      <c r="K17" s="35"/>
    </row>
    <row r="18" spans="2:11" s="2" customFormat="1" ht="23.25" customHeight="1" x14ac:dyDescent="0.3">
      <c r="B18" s="45" t="s">
        <v>23</v>
      </c>
      <c r="C18" s="46"/>
      <c r="D18" s="46"/>
      <c r="E18" s="46"/>
      <c r="F18" s="46"/>
      <c r="G18" s="46"/>
      <c r="H18" s="46"/>
      <c r="I18" s="47"/>
      <c r="J18"/>
      <c r="K18" s="1"/>
    </row>
    <row r="19" spans="2:11" s="2" customFormat="1" ht="23.25" customHeight="1" x14ac:dyDescent="0.3">
      <c r="B19" s="48"/>
      <c r="C19" s="49"/>
      <c r="D19" s="49"/>
      <c r="E19" s="49"/>
      <c r="F19" s="49"/>
      <c r="G19" s="49"/>
      <c r="H19" s="49"/>
      <c r="I19" s="50"/>
      <c r="J19"/>
      <c r="K19" s="1"/>
    </row>
    <row r="20" spans="2:11" s="2" customFormat="1" ht="23.25" customHeight="1" x14ac:dyDescent="0.3">
      <c r="B20" s="37"/>
      <c r="C20" s="38"/>
      <c r="D20" s="38"/>
      <c r="E20" s="38"/>
      <c r="F20" s="38"/>
      <c r="G20" s="38"/>
      <c r="H20" s="38"/>
      <c r="I20" s="39"/>
      <c r="J20"/>
      <c r="K20" s="1"/>
    </row>
    <row r="21" spans="2:11" s="2" customFormat="1" ht="23.25" customHeight="1" x14ac:dyDescent="0.3">
      <c r="B21" s="37"/>
      <c r="C21" s="38"/>
      <c r="D21" s="38"/>
      <c r="E21" s="38"/>
      <c r="F21" s="38"/>
      <c r="G21" s="38"/>
      <c r="H21" s="38"/>
      <c r="I21" s="39"/>
      <c r="J21"/>
      <c r="K21" s="1"/>
    </row>
    <row r="22" spans="2:11" s="2" customFormat="1" ht="23.25" customHeight="1" x14ac:dyDescent="0.3">
      <c r="B22" s="37"/>
      <c r="C22" s="38"/>
      <c r="D22" s="38"/>
      <c r="E22" s="38"/>
      <c r="F22" s="38"/>
      <c r="G22" s="38"/>
      <c r="H22" s="38"/>
      <c r="I22" s="39"/>
      <c r="J22"/>
      <c r="K22" s="1"/>
    </row>
    <row r="23" spans="2:11" s="2" customFormat="1" ht="23.25" customHeight="1" x14ac:dyDescent="0.3">
      <c r="B23" s="37"/>
      <c r="C23" s="38"/>
      <c r="D23" s="38"/>
      <c r="E23" s="38"/>
      <c r="F23" s="38"/>
      <c r="G23" s="38"/>
      <c r="H23" s="38"/>
      <c r="I23" s="39"/>
      <c r="J23"/>
      <c r="K23" s="1"/>
    </row>
    <row r="24" spans="2:11" s="2" customFormat="1" ht="23.25" customHeight="1" x14ac:dyDescent="0.3">
      <c r="B24" s="37"/>
      <c r="C24" s="38"/>
      <c r="D24" s="38"/>
      <c r="E24" s="38"/>
      <c r="F24" s="38"/>
      <c r="G24" s="38"/>
      <c r="H24" s="38"/>
      <c r="I24" s="39"/>
      <c r="J24"/>
      <c r="K24" s="1"/>
    </row>
    <row r="25" spans="2:11" s="2" customFormat="1" ht="23.25" customHeight="1" x14ac:dyDescent="0.3">
      <c r="B25" s="37"/>
      <c r="C25" s="38"/>
      <c r="D25" s="38"/>
      <c r="E25" s="38"/>
      <c r="F25" s="38"/>
      <c r="G25" s="38"/>
      <c r="H25" s="38"/>
      <c r="I25" s="39"/>
      <c r="J25"/>
      <c r="K25" s="1"/>
    </row>
    <row r="26" spans="2:11" s="2" customFormat="1" ht="23.25" customHeight="1" x14ac:dyDescent="0.3">
      <c r="B26" s="37"/>
      <c r="C26" s="38"/>
      <c r="D26" s="38"/>
      <c r="E26" s="38"/>
      <c r="F26" s="38"/>
      <c r="G26" s="38"/>
      <c r="H26" s="38"/>
      <c r="I26" s="39"/>
      <c r="J26"/>
      <c r="K26" s="1"/>
    </row>
    <row r="27" spans="2:11" s="2" customFormat="1" ht="23.25" customHeight="1" x14ac:dyDescent="0.3">
      <c r="B27" s="37"/>
      <c r="C27" s="38"/>
      <c r="D27" s="38"/>
      <c r="E27" s="38"/>
      <c r="F27" s="38"/>
      <c r="G27" s="38"/>
      <c r="H27" s="38"/>
      <c r="I27" s="39"/>
      <c r="J27"/>
      <c r="K27" s="1"/>
    </row>
    <row r="28" spans="2:11" s="2" customFormat="1" ht="23.25" customHeight="1" x14ac:dyDescent="0.3">
      <c r="B28" s="37"/>
      <c r="C28" s="38"/>
      <c r="D28" s="38"/>
      <c r="E28" s="38"/>
      <c r="F28" s="38"/>
      <c r="G28" s="38"/>
      <c r="H28" s="38"/>
      <c r="I28" s="39"/>
      <c r="J28"/>
      <c r="K28" s="1"/>
    </row>
    <row r="29" spans="2:11" s="2" customFormat="1" ht="23.25" customHeight="1" x14ac:dyDescent="0.3">
      <c r="B29" s="37"/>
      <c r="C29" s="38"/>
      <c r="D29" s="38"/>
      <c r="E29" s="38"/>
      <c r="F29" s="38"/>
      <c r="G29" s="38"/>
      <c r="H29" s="38"/>
      <c r="I29" s="39"/>
      <c r="J29"/>
      <c r="K29" s="1"/>
    </row>
    <row r="30" spans="2:11" s="2" customFormat="1" ht="23.25" customHeight="1" x14ac:dyDescent="0.3">
      <c r="B30" s="37"/>
      <c r="C30" s="38"/>
      <c r="D30" s="38"/>
      <c r="E30" s="38"/>
      <c r="F30" s="38"/>
      <c r="G30" s="38"/>
      <c r="H30" s="38"/>
      <c r="I30" s="39"/>
      <c r="J30"/>
      <c r="K30" s="1"/>
    </row>
    <row r="31" spans="2:11" s="2" customFormat="1" ht="23.25" customHeight="1" x14ac:dyDescent="0.3">
      <c r="B31" s="37"/>
      <c r="C31" s="38"/>
      <c r="D31" s="38"/>
      <c r="E31" s="38"/>
      <c r="F31" s="38"/>
      <c r="G31" s="38"/>
      <c r="H31" s="38"/>
      <c r="I31" s="39"/>
      <c r="J31"/>
      <c r="K31" s="1"/>
    </row>
    <row r="32" spans="2:11" s="2" customFormat="1" ht="23.25" customHeight="1" x14ac:dyDescent="0.3">
      <c r="B32" s="37"/>
      <c r="C32" s="38"/>
      <c r="D32" s="38"/>
      <c r="E32" s="38"/>
      <c r="F32" s="38"/>
      <c r="G32" s="38"/>
      <c r="H32" s="38"/>
      <c r="I32" s="39"/>
      <c r="J32"/>
      <c r="K32" s="1"/>
    </row>
    <row r="33" spans="2:12" s="2" customFormat="1" ht="23.25" customHeight="1" x14ac:dyDescent="0.3">
      <c r="B33" s="37"/>
      <c r="C33" s="38"/>
      <c r="D33" s="38"/>
      <c r="E33" s="38"/>
      <c r="F33" s="38"/>
      <c r="G33" s="38"/>
      <c r="H33" s="38"/>
      <c r="I33" s="39"/>
      <c r="J33"/>
      <c r="K33" s="1"/>
    </row>
    <row r="34" spans="2:12" s="2" customFormat="1" ht="23.25" customHeight="1" x14ac:dyDescent="0.3">
      <c r="B34" s="37"/>
      <c r="C34" s="38"/>
      <c r="D34" s="38"/>
      <c r="E34" s="38"/>
      <c r="F34" s="38"/>
      <c r="G34" s="38"/>
      <c r="H34" s="38"/>
      <c r="I34" s="39"/>
      <c r="J34"/>
      <c r="K34" s="1"/>
    </row>
    <row r="35" spans="2:12" s="2" customFormat="1" ht="23.25" customHeight="1" x14ac:dyDescent="0.3">
      <c r="B35" s="37"/>
      <c r="C35" s="38"/>
      <c r="D35" s="38"/>
      <c r="E35" s="38"/>
      <c r="F35" s="38"/>
      <c r="G35" s="38"/>
      <c r="H35" s="38"/>
      <c r="I35" s="39"/>
      <c r="J35"/>
      <c r="K35" s="1"/>
    </row>
    <row r="36" spans="2:12" s="2" customFormat="1" ht="23.25" customHeight="1" x14ac:dyDescent="0.3">
      <c r="B36" s="37"/>
      <c r="C36" s="38"/>
      <c r="D36" s="38"/>
      <c r="E36" s="38"/>
      <c r="F36" s="38"/>
      <c r="G36" s="38"/>
      <c r="H36" s="38"/>
      <c r="I36" s="39"/>
      <c r="J36"/>
      <c r="K36" s="1"/>
    </row>
    <row r="37" spans="2:12" s="2" customFormat="1" ht="23.25" customHeight="1" x14ac:dyDescent="0.3">
      <c r="B37" s="37"/>
      <c r="C37" s="38"/>
      <c r="D37" s="38"/>
      <c r="E37" s="38"/>
      <c r="F37" s="38"/>
      <c r="G37" s="38"/>
      <c r="H37" s="38"/>
      <c r="I37" s="39"/>
      <c r="J37"/>
      <c r="K37" s="1"/>
    </row>
    <row r="38" spans="2:12" s="2" customFormat="1" ht="23.25" customHeight="1" x14ac:dyDescent="0.3">
      <c r="B38" s="37"/>
      <c r="C38" s="38"/>
      <c r="D38" s="38"/>
      <c r="E38" s="38"/>
      <c r="F38" s="38"/>
      <c r="G38" s="38"/>
      <c r="H38" s="38"/>
      <c r="I38" s="39"/>
      <c r="J38"/>
      <c r="K38" s="1"/>
      <c r="L38" s="40"/>
    </row>
    <row r="39" spans="2:12" s="2" customFormat="1" ht="23.25" customHeight="1" x14ac:dyDescent="0.3">
      <c r="B39" s="37"/>
      <c r="C39" s="38"/>
      <c r="D39" s="38"/>
      <c r="E39" s="38"/>
      <c r="F39" s="38"/>
      <c r="G39" s="38"/>
      <c r="H39" s="38"/>
      <c r="I39" s="39"/>
      <c r="J39"/>
      <c r="K39" s="1"/>
      <c r="L39" s="40"/>
    </row>
    <row r="40" spans="2:12" s="2" customFormat="1" ht="23.25" customHeight="1" x14ac:dyDescent="0.3">
      <c r="B40" s="37"/>
      <c r="C40" s="38"/>
      <c r="D40" s="38"/>
      <c r="E40" s="38"/>
      <c r="F40" s="38"/>
      <c r="G40" s="38"/>
      <c r="H40" s="38"/>
      <c r="I40" s="39"/>
      <c r="J40"/>
      <c r="K40" s="1"/>
      <c r="L40" s="40"/>
    </row>
    <row r="41" spans="2:12" s="2" customFormat="1" ht="23.25" customHeight="1" x14ac:dyDescent="0.3">
      <c r="B41" s="37"/>
      <c r="C41" s="38"/>
      <c r="D41" s="38"/>
      <c r="E41" s="38"/>
      <c r="F41" s="38"/>
      <c r="G41" s="38"/>
      <c r="H41" s="38"/>
      <c r="I41" s="39"/>
      <c r="J41"/>
      <c r="K41" s="1"/>
      <c r="L41" s="40"/>
    </row>
    <row r="42" spans="2:12" s="2" customFormat="1" ht="23.25" customHeight="1" x14ac:dyDescent="0.3">
      <c r="B42" s="37"/>
      <c r="C42" s="38"/>
      <c r="D42" s="38"/>
      <c r="E42" s="38"/>
      <c r="F42" s="38"/>
      <c r="G42" s="38"/>
      <c r="H42" s="38"/>
      <c r="I42" s="39"/>
      <c r="J42"/>
      <c r="K42" s="1"/>
      <c r="L42" s="40"/>
    </row>
    <row r="43" spans="2:12" s="2" customFormat="1" ht="23.25" customHeight="1" x14ac:dyDescent="0.3">
      <c r="B43" s="37"/>
      <c r="C43" s="38"/>
      <c r="D43" s="38"/>
      <c r="E43" s="38"/>
      <c r="F43" s="38"/>
      <c r="G43" s="38"/>
      <c r="H43" s="38"/>
      <c r="I43" s="39"/>
      <c r="J43"/>
      <c r="K43" s="1"/>
      <c r="L43" s="40"/>
    </row>
    <row r="44" spans="2:12" s="2" customFormat="1" ht="23.25" customHeight="1" x14ac:dyDescent="0.3">
      <c r="B44" s="41"/>
      <c r="C44" s="42"/>
      <c r="D44" s="42"/>
      <c r="E44" s="42"/>
      <c r="F44" s="42"/>
      <c r="G44" s="42"/>
      <c r="H44" s="42"/>
      <c r="I44" s="43"/>
      <c r="J44"/>
      <c r="K44" s="1"/>
    </row>
  </sheetData>
  <autoFilter ref="B6:I39">
    <filterColumn colId="2" showButton="0"/>
  </autoFilter>
  <mergeCells count="21">
    <mergeCell ref="B18:I18"/>
    <mergeCell ref="B19:I19"/>
    <mergeCell ref="D13:E13"/>
    <mergeCell ref="D14:E14"/>
    <mergeCell ref="D15:E15"/>
    <mergeCell ref="B16:D16"/>
    <mergeCell ref="E16:F16"/>
    <mergeCell ref="B17:D17"/>
    <mergeCell ref="E17:F17"/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</mergeCells>
  <phoneticPr fontId="3" type="noConversion"/>
  <dataValidations count="3">
    <dataValidation type="whole" allowBlank="1" showInputMessage="1" showErrorMessage="1" sqref="G13:G15">
      <formula1>-99999999999999900</formula1>
      <formula2>99999999999999900</formula2>
    </dataValidation>
    <dataValidation type="whole" allowBlank="1" showInputMessage="1" showErrorMessage="1" sqref="H7:H15">
      <formula1>0</formula1>
      <formula2>5000000</formula2>
    </dataValidation>
    <dataValidation type="date" operator="greaterThanOrEqual" allowBlank="1" showInputMessage="1" showErrorMessage="1" sqref="B18:B19 B7:B15">
      <formula1>40603</formula1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Sheet2!$C:$C</xm:f>
          </x14:formula1>
          <xm:sqref>F7:F15</xm:sqref>
        </x14:dataValidation>
        <x14:dataValidation type="list" allowBlank="1" showInputMessage="1" showErrorMessage="1">
          <x14:formula1>
            <xm:f>Sheet2!$B:$B</xm:f>
          </x14:formula1>
          <xm:sqref>C7:C15</xm:sqref>
        </x14:dataValidation>
        <x14:dataValidation type="list" allowBlank="1" showInputMessage="1" showErrorMessage="1">
          <x14:formula1>
            <xm:f>'E:\10.인포솔루션\거래내역\개인경비청구서\[2016_전호수_경비청구서.xls]Sheet2'!#REF!</xm:f>
          </x14:formula1>
          <xm:sqref>C1 C16:C1048576</xm:sqref>
        </x14:dataValidation>
        <x14:dataValidation type="list" allowBlank="1" showInputMessage="1" showErrorMessage="1">
          <x14:formula1>
            <xm:f>Sheet2!#REF!</xm:f>
          </x14:formula1>
          <xm:sqref>F6 F16:F1048576 C6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4"/>
  <sheetViews>
    <sheetView showGridLines="0" view="pageBreakPreview" zoomScale="80" zoomScaleNormal="80" zoomScaleSheetLayoutView="80" workbookViewId="0">
      <selection activeCell="L15" sqref="L15"/>
    </sheetView>
  </sheetViews>
  <sheetFormatPr defaultRowHeight="16.5" x14ac:dyDescent="0.3"/>
  <cols>
    <col min="1" max="1" width="3.625" customWidth="1"/>
    <col min="2" max="2" width="17.875" style="12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7.5" style="13" customWidth="1"/>
    <col min="9" max="9" width="13.25" customWidth="1"/>
    <col min="10" max="10" width="10.5" customWidth="1"/>
    <col min="11" max="11" width="14.5" style="1" customWidth="1"/>
    <col min="12" max="12" width="12.25" style="2" customWidth="1"/>
    <col min="13" max="13" width="10.5" style="2" customWidth="1"/>
    <col min="14" max="14" width="12.125" style="2" customWidth="1"/>
  </cols>
  <sheetData>
    <row r="1" spans="2:14" ht="35.25" customHeight="1" x14ac:dyDescent="0.3">
      <c r="B1" s="58" t="str">
        <f>IF(C4="", "", C4)</f>
        <v>2021년 07월</v>
      </c>
      <c r="C1" s="58"/>
      <c r="D1" s="59" t="s">
        <v>0</v>
      </c>
      <c r="E1" s="59"/>
      <c r="F1" s="59"/>
      <c r="G1" s="59"/>
      <c r="H1" s="59"/>
      <c r="I1" s="59"/>
    </row>
    <row r="2" spans="2:14" s="5" customFormat="1" ht="19.5" customHeight="1" thickBot="1" x14ac:dyDescent="0.35">
      <c r="B2" s="3"/>
      <c r="C2" s="3"/>
      <c r="D2" s="3"/>
      <c r="E2" s="3"/>
      <c r="F2" s="3"/>
      <c r="G2" s="3"/>
      <c r="H2" s="4"/>
      <c r="I2" s="3"/>
      <c r="K2" s="1"/>
      <c r="L2" s="2"/>
      <c r="M2" s="2"/>
      <c r="N2" s="2"/>
    </row>
    <row r="3" spans="2:14" s="5" customFormat="1" ht="34.5" customHeight="1" x14ac:dyDescent="0.3">
      <c r="B3" s="6" t="s">
        <v>1</v>
      </c>
      <c r="C3" s="7"/>
      <c r="D3" s="3"/>
      <c r="E3" s="60" t="s">
        <v>2</v>
      </c>
      <c r="F3" s="8" t="s">
        <v>3</v>
      </c>
      <c r="G3" s="8" t="s">
        <v>4</v>
      </c>
      <c r="H3" s="62" t="s">
        <v>5</v>
      </c>
      <c r="I3" s="63"/>
      <c r="K3" s="1"/>
      <c r="L3" s="2"/>
      <c r="M3" s="2"/>
      <c r="N3" s="2"/>
    </row>
    <row r="4" spans="2:14" s="5" customFormat="1" ht="34.5" customHeight="1" thickBot="1" x14ac:dyDescent="0.35">
      <c r="B4" s="9" t="s">
        <v>6</v>
      </c>
      <c r="C4" s="10" t="s">
        <v>63</v>
      </c>
      <c r="D4" s="3"/>
      <c r="E4" s="61"/>
      <c r="F4" s="11" t="s">
        <v>50</v>
      </c>
      <c r="G4" s="11"/>
      <c r="H4" s="64"/>
      <c r="I4" s="65"/>
      <c r="K4" s="1"/>
      <c r="L4" s="2"/>
      <c r="M4" s="2"/>
      <c r="N4" s="2"/>
    </row>
    <row r="5" spans="2:14" ht="17.25" thickBot="1" x14ac:dyDescent="0.35">
      <c r="L5" s="14" t="s">
        <v>8</v>
      </c>
      <c r="M5" s="14" t="s">
        <v>9</v>
      </c>
    </row>
    <row r="6" spans="2:14" s="19" customFormat="1" ht="25.5" customHeight="1" x14ac:dyDescent="0.3">
      <c r="B6" s="15" t="s">
        <v>10</v>
      </c>
      <c r="C6" s="16" t="s">
        <v>11</v>
      </c>
      <c r="D6" s="66" t="s">
        <v>12</v>
      </c>
      <c r="E6" s="67"/>
      <c r="F6" s="16" t="s">
        <v>13</v>
      </c>
      <c r="G6" s="16" t="s">
        <v>14</v>
      </c>
      <c r="H6" s="17" t="s">
        <v>15</v>
      </c>
      <c r="I6" s="18" t="s">
        <v>16</v>
      </c>
      <c r="K6" s="20"/>
      <c r="L6" s="21">
        <v>1288000</v>
      </c>
      <c r="M6" s="21">
        <v>100</v>
      </c>
      <c r="N6" s="21"/>
    </row>
    <row r="7" spans="2:14" s="2" customFormat="1" ht="34.5" customHeight="1" x14ac:dyDescent="0.3">
      <c r="B7" s="22">
        <v>44407</v>
      </c>
      <c r="C7" s="23" t="s">
        <v>44</v>
      </c>
      <c r="D7" s="51" t="s">
        <v>64</v>
      </c>
      <c r="E7" s="52"/>
      <c r="F7" t="s">
        <v>49</v>
      </c>
      <c r="G7" s="24">
        <v>10000</v>
      </c>
      <c r="H7" s="25"/>
      <c r="I7" s="26"/>
      <c r="J7"/>
      <c r="K7" s="1">
        <v>5400000</v>
      </c>
      <c r="L7" s="27" t="s">
        <v>17</v>
      </c>
      <c r="M7" s="28">
        <v>5.03</v>
      </c>
      <c r="N7" s="29">
        <f>M7/M6</f>
        <v>5.0300000000000004E-2</v>
      </c>
    </row>
    <row r="8" spans="2:14" ht="34.5" customHeight="1" x14ac:dyDescent="0.3">
      <c r="B8" s="22"/>
      <c r="C8" s="23"/>
      <c r="D8" s="51"/>
      <c r="E8" s="52"/>
      <c r="F8" s="23"/>
      <c r="G8" s="24"/>
      <c r="H8" s="25"/>
      <c r="I8" s="26"/>
      <c r="K8" s="1">
        <v>4577040</v>
      </c>
      <c r="L8" s="30" t="s">
        <v>9</v>
      </c>
      <c r="M8" s="2">
        <f>L6*(M7/M6)</f>
        <v>64786.400000000009</v>
      </c>
    </row>
    <row r="9" spans="2:14" ht="34.5" customHeight="1" x14ac:dyDescent="0.3">
      <c r="B9" s="22"/>
      <c r="C9" s="23"/>
      <c r="D9" s="51"/>
      <c r="E9" s="52"/>
      <c r="F9" s="23"/>
      <c r="G9" s="24"/>
      <c r="H9" s="25"/>
      <c r="I9" s="26"/>
      <c r="L9"/>
    </row>
    <row r="10" spans="2:14" s="2" customFormat="1" ht="34.5" customHeight="1" x14ac:dyDescent="0.3">
      <c r="B10" s="22"/>
      <c r="C10" s="23"/>
      <c r="D10" s="51"/>
      <c r="E10" s="52"/>
      <c r="F10" s="23"/>
      <c r="G10" s="24"/>
      <c r="H10" s="25"/>
      <c r="I10" s="26"/>
      <c r="J10"/>
      <c r="K10" s="1"/>
      <c r="L10"/>
    </row>
    <row r="11" spans="2:14" s="2" customFormat="1" ht="34.5" customHeight="1" x14ac:dyDescent="0.3">
      <c r="B11" s="22"/>
      <c r="C11" s="23"/>
      <c r="D11" s="51"/>
      <c r="E11" s="52"/>
      <c r="F11" s="23"/>
      <c r="G11" s="24"/>
      <c r="H11" s="25"/>
      <c r="I11" s="26"/>
      <c r="J11"/>
      <c r="K11" s="1"/>
      <c r="L11"/>
    </row>
    <row r="12" spans="2:14" s="2" customFormat="1" ht="34.5" customHeight="1" x14ac:dyDescent="0.3">
      <c r="B12" s="22"/>
      <c r="C12" s="23"/>
      <c r="D12" s="51"/>
      <c r="E12" s="52"/>
      <c r="F12" s="23"/>
      <c r="G12" s="24"/>
      <c r="H12" s="25"/>
      <c r="I12" s="26"/>
      <c r="J12"/>
      <c r="K12" s="1"/>
      <c r="L12"/>
    </row>
    <row r="13" spans="2:14" s="2" customFormat="1" ht="34.5" customHeight="1" x14ac:dyDescent="0.3">
      <c r="B13" s="22"/>
      <c r="C13" s="23"/>
      <c r="D13" s="51"/>
      <c r="E13" s="52"/>
      <c r="F13" s="23"/>
      <c r="G13" s="31"/>
      <c r="H13" s="25"/>
      <c r="I13" s="26"/>
      <c r="J13"/>
      <c r="K13" s="1"/>
      <c r="L13"/>
    </row>
    <row r="14" spans="2:14" s="2" customFormat="1" ht="34.5" customHeight="1" x14ac:dyDescent="0.3">
      <c r="B14" s="22"/>
      <c r="C14" s="23"/>
      <c r="D14" s="51"/>
      <c r="E14" s="52"/>
      <c r="F14" s="23"/>
      <c r="G14" s="31"/>
      <c r="H14" s="25"/>
      <c r="I14" s="26"/>
      <c r="J14"/>
      <c r="K14" s="1"/>
      <c r="L14"/>
    </row>
    <row r="15" spans="2:14" ht="23.25" customHeight="1" x14ac:dyDescent="0.3">
      <c r="B15" s="22"/>
      <c r="C15" s="23"/>
      <c r="D15" s="53"/>
      <c r="E15" s="52"/>
      <c r="F15" s="23"/>
      <c r="G15" s="31"/>
      <c r="H15" s="25"/>
      <c r="I15" s="26"/>
    </row>
    <row r="16" spans="2:14" s="2" customFormat="1" ht="27" customHeight="1" thickBot="1" x14ac:dyDescent="0.35">
      <c r="B16" s="54" t="s">
        <v>19</v>
      </c>
      <c r="C16" s="55"/>
      <c r="D16" s="55"/>
      <c r="E16" s="56" t="s">
        <v>20</v>
      </c>
      <c r="F16" s="57"/>
      <c r="G16" s="32">
        <f>SUM(G7:G15)</f>
        <v>10000</v>
      </c>
      <c r="H16" s="33"/>
      <c r="I16" s="34"/>
      <c r="J16"/>
      <c r="K16" s="35"/>
    </row>
    <row r="17" spans="2:11" s="2" customFormat="1" ht="27" customHeight="1" thickBot="1" x14ac:dyDescent="0.35">
      <c r="B17" s="54" t="s">
        <v>21</v>
      </c>
      <c r="C17" s="55"/>
      <c r="D17" s="55"/>
      <c r="E17" s="56" t="s">
        <v>20</v>
      </c>
      <c r="F17" s="57"/>
      <c r="G17" s="36">
        <f>SUMIF(F6:F15,B17,G6:G15)</f>
        <v>0</v>
      </c>
      <c r="H17" s="33"/>
      <c r="I17" s="34"/>
      <c r="J17"/>
      <c r="K17" s="35"/>
    </row>
    <row r="18" spans="2:11" s="2" customFormat="1" ht="23.25" customHeight="1" x14ac:dyDescent="0.3">
      <c r="B18" s="45" t="s">
        <v>23</v>
      </c>
      <c r="C18" s="46"/>
      <c r="D18" s="46"/>
      <c r="E18" s="46"/>
      <c r="F18" s="46"/>
      <c r="G18" s="46"/>
      <c r="H18" s="46"/>
      <c r="I18" s="47"/>
      <c r="J18"/>
      <c r="K18" s="1"/>
    </row>
    <row r="19" spans="2:11" s="2" customFormat="1" ht="23.25" customHeight="1" x14ac:dyDescent="0.3">
      <c r="B19" s="48"/>
      <c r="C19" s="49"/>
      <c r="D19" s="49"/>
      <c r="E19" s="49"/>
      <c r="F19" s="49"/>
      <c r="G19" s="49"/>
      <c r="H19" s="49"/>
      <c r="I19" s="50"/>
      <c r="J19"/>
      <c r="K19" s="1"/>
    </row>
    <row r="20" spans="2:11" s="2" customFormat="1" ht="23.25" customHeight="1" x14ac:dyDescent="0.3">
      <c r="B20" s="37"/>
      <c r="C20" s="38"/>
      <c r="D20" s="38"/>
      <c r="E20" s="38"/>
      <c r="F20" s="38"/>
      <c r="G20" s="38"/>
      <c r="H20" s="38"/>
      <c r="I20" s="39"/>
      <c r="J20"/>
      <c r="K20" s="1"/>
    </row>
    <row r="21" spans="2:11" s="2" customFormat="1" ht="23.25" customHeight="1" x14ac:dyDescent="0.3">
      <c r="B21" s="37"/>
      <c r="C21" s="38"/>
      <c r="D21" s="38"/>
      <c r="E21" s="38"/>
      <c r="F21" s="38"/>
      <c r="G21" s="38"/>
      <c r="H21" s="38"/>
      <c r="I21" s="39"/>
      <c r="J21"/>
      <c r="K21" s="1"/>
    </row>
    <row r="22" spans="2:11" s="2" customFormat="1" ht="23.25" customHeight="1" x14ac:dyDescent="0.3">
      <c r="B22" s="37"/>
      <c r="C22" s="38"/>
      <c r="D22" s="38"/>
      <c r="E22" s="38"/>
      <c r="F22" s="38"/>
      <c r="G22" s="38"/>
      <c r="H22" s="38"/>
      <c r="I22" s="39"/>
      <c r="J22"/>
      <c r="K22" s="1"/>
    </row>
    <row r="23" spans="2:11" s="2" customFormat="1" ht="23.25" customHeight="1" x14ac:dyDescent="0.3">
      <c r="B23" s="37"/>
      <c r="C23" s="38"/>
      <c r="D23" s="38"/>
      <c r="E23" s="38"/>
      <c r="F23" s="38"/>
      <c r="G23" s="38"/>
      <c r="H23" s="38"/>
      <c r="I23" s="39"/>
      <c r="J23"/>
      <c r="K23" s="1"/>
    </row>
    <row r="24" spans="2:11" s="2" customFormat="1" ht="23.25" customHeight="1" x14ac:dyDescent="0.3">
      <c r="B24" s="37"/>
      <c r="C24" s="38"/>
      <c r="D24" s="38"/>
      <c r="E24" s="38"/>
      <c r="F24" s="38"/>
      <c r="G24" s="38"/>
      <c r="H24" s="38"/>
      <c r="I24" s="39"/>
      <c r="J24"/>
      <c r="K24" s="1"/>
    </row>
    <row r="25" spans="2:11" s="2" customFormat="1" ht="23.25" customHeight="1" x14ac:dyDescent="0.3">
      <c r="B25" s="37"/>
      <c r="C25" s="38"/>
      <c r="D25" s="38"/>
      <c r="E25" s="38"/>
      <c r="F25" s="38"/>
      <c r="G25" s="38"/>
      <c r="H25" s="38"/>
      <c r="I25" s="39"/>
      <c r="J25"/>
      <c r="K25" s="1"/>
    </row>
    <row r="26" spans="2:11" s="2" customFormat="1" ht="23.25" customHeight="1" x14ac:dyDescent="0.3">
      <c r="B26" s="37"/>
      <c r="C26" s="38"/>
      <c r="D26" s="38"/>
      <c r="E26" s="38"/>
      <c r="F26" s="38"/>
      <c r="G26" s="38"/>
      <c r="H26" s="38"/>
      <c r="I26" s="39"/>
      <c r="J26"/>
      <c r="K26" s="1"/>
    </row>
    <row r="27" spans="2:11" s="2" customFormat="1" ht="23.25" customHeight="1" x14ac:dyDescent="0.3">
      <c r="B27" s="37"/>
      <c r="C27" s="38"/>
      <c r="D27" s="38"/>
      <c r="E27" s="38"/>
      <c r="F27" s="38"/>
      <c r="G27" s="38"/>
      <c r="H27" s="38"/>
      <c r="I27" s="39"/>
      <c r="J27"/>
      <c r="K27" s="1"/>
    </row>
    <row r="28" spans="2:11" s="2" customFormat="1" ht="23.25" customHeight="1" x14ac:dyDescent="0.3">
      <c r="B28" s="37"/>
      <c r="C28" s="38"/>
      <c r="D28" s="38"/>
      <c r="E28" s="38"/>
      <c r="F28" s="38"/>
      <c r="G28" s="38"/>
      <c r="H28" s="38"/>
      <c r="I28" s="39"/>
      <c r="J28"/>
      <c r="K28" s="1"/>
    </row>
    <row r="29" spans="2:11" s="2" customFormat="1" ht="23.25" customHeight="1" x14ac:dyDescent="0.3">
      <c r="B29" s="37"/>
      <c r="C29" s="38"/>
      <c r="D29" s="38"/>
      <c r="E29" s="38"/>
      <c r="F29" s="38"/>
      <c r="G29" s="38"/>
      <c r="H29" s="38"/>
      <c r="I29" s="39"/>
      <c r="J29"/>
      <c r="K29" s="1"/>
    </row>
    <row r="30" spans="2:11" s="2" customFormat="1" ht="23.25" customHeight="1" x14ac:dyDescent="0.3">
      <c r="B30" s="37"/>
      <c r="C30" s="38"/>
      <c r="D30" s="38"/>
      <c r="E30" s="38"/>
      <c r="F30" s="38"/>
      <c r="G30" s="38"/>
      <c r="H30" s="38"/>
      <c r="I30" s="39"/>
      <c r="J30"/>
      <c r="K30" s="1"/>
    </row>
    <row r="31" spans="2:11" s="2" customFormat="1" ht="23.25" customHeight="1" x14ac:dyDescent="0.3">
      <c r="B31" s="37"/>
      <c r="C31" s="38"/>
      <c r="D31" s="38"/>
      <c r="E31" s="38"/>
      <c r="F31" s="38"/>
      <c r="G31" s="38"/>
      <c r="H31" s="38"/>
      <c r="I31" s="39"/>
      <c r="J31"/>
      <c r="K31" s="1"/>
    </row>
    <row r="32" spans="2:11" s="2" customFormat="1" ht="23.25" customHeight="1" x14ac:dyDescent="0.3">
      <c r="B32" s="37"/>
      <c r="C32" s="38"/>
      <c r="D32" s="38"/>
      <c r="E32" s="38"/>
      <c r="F32" s="38"/>
      <c r="G32" s="38"/>
      <c r="H32" s="38"/>
      <c r="I32" s="39"/>
      <c r="J32"/>
      <c r="K32" s="1"/>
    </row>
    <row r="33" spans="2:12" s="2" customFormat="1" ht="23.25" customHeight="1" x14ac:dyDescent="0.3">
      <c r="B33" s="37"/>
      <c r="C33" s="38"/>
      <c r="D33" s="38"/>
      <c r="E33" s="38"/>
      <c r="F33" s="38"/>
      <c r="G33" s="38"/>
      <c r="H33" s="38"/>
      <c r="I33" s="39"/>
      <c r="J33"/>
      <c r="K33" s="1"/>
    </row>
    <row r="34" spans="2:12" s="2" customFormat="1" ht="23.25" customHeight="1" x14ac:dyDescent="0.3">
      <c r="B34" s="37"/>
      <c r="C34" s="38"/>
      <c r="D34" s="38"/>
      <c r="E34" s="38"/>
      <c r="F34" s="38"/>
      <c r="G34" s="38"/>
      <c r="H34" s="38"/>
      <c r="I34" s="39"/>
      <c r="J34"/>
      <c r="K34" s="1"/>
    </row>
    <row r="35" spans="2:12" s="2" customFormat="1" ht="23.25" customHeight="1" x14ac:dyDescent="0.3">
      <c r="B35" s="37"/>
      <c r="C35" s="38"/>
      <c r="D35" s="38"/>
      <c r="E35" s="38"/>
      <c r="F35" s="38"/>
      <c r="G35" s="38"/>
      <c r="H35" s="38"/>
      <c r="I35" s="39"/>
      <c r="J35"/>
      <c r="K35" s="1"/>
    </row>
    <row r="36" spans="2:12" s="2" customFormat="1" ht="23.25" customHeight="1" x14ac:dyDescent="0.3">
      <c r="B36" s="37"/>
      <c r="C36" s="38"/>
      <c r="D36" s="38"/>
      <c r="E36" s="38"/>
      <c r="F36" s="38"/>
      <c r="G36" s="38"/>
      <c r="H36" s="38"/>
      <c r="I36" s="39"/>
      <c r="J36"/>
      <c r="K36" s="1"/>
    </row>
    <row r="37" spans="2:12" s="2" customFormat="1" ht="23.25" customHeight="1" x14ac:dyDescent="0.3">
      <c r="B37" s="37"/>
      <c r="C37" s="38"/>
      <c r="D37" s="38"/>
      <c r="E37" s="38"/>
      <c r="F37" s="38"/>
      <c r="G37" s="38"/>
      <c r="H37" s="38"/>
      <c r="I37" s="39"/>
      <c r="J37"/>
      <c r="K37" s="1"/>
    </row>
    <row r="38" spans="2:12" s="2" customFormat="1" ht="23.25" customHeight="1" x14ac:dyDescent="0.3">
      <c r="B38" s="37"/>
      <c r="C38" s="38"/>
      <c r="D38" s="38"/>
      <c r="E38" s="38"/>
      <c r="F38" s="38"/>
      <c r="G38" s="38"/>
      <c r="H38" s="38"/>
      <c r="I38" s="39"/>
      <c r="J38"/>
      <c r="K38" s="1"/>
      <c r="L38" s="40"/>
    </row>
    <row r="39" spans="2:12" s="2" customFormat="1" ht="23.25" customHeight="1" x14ac:dyDescent="0.3">
      <c r="B39" s="37"/>
      <c r="C39" s="38"/>
      <c r="D39" s="38"/>
      <c r="E39" s="38"/>
      <c r="F39" s="38"/>
      <c r="G39" s="38"/>
      <c r="H39" s="38"/>
      <c r="I39" s="39"/>
      <c r="J39"/>
      <c r="K39" s="1"/>
      <c r="L39" s="40"/>
    </row>
    <row r="40" spans="2:12" s="2" customFormat="1" ht="23.25" customHeight="1" x14ac:dyDescent="0.3">
      <c r="B40" s="37"/>
      <c r="C40" s="38"/>
      <c r="D40" s="38"/>
      <c r="E40" s="38"/>
      <c r="F40" s="38"/>
      <c r="G40" s="38"/>
      <c r="H40" s="38"/>
      <c r="I40" s="39"/>
      <c r="J40"/>
      <c r="K40" s="1"/>
      <c r="L40" s="40"/>
    </row>
    <row r="41" spans="2:12" s="2" customFormat="1" ht="23.25" customHeight="1" x14ac:dyDescent="0.3">
      <c r="B41" s="37"/>
      <c r="C41" s="38"/>
      <c r="D41" s="38"/>
      <c r="E41" s="38"/>
      <c r="F41" s="38"/>
      <c r="G41" s="38"/>
      <c r="H41" s="38"/>
      <c r="I41" s="39"/>
      <c r="J41"/>
      <c r="K41" s="1"/>
      <c r="L41" s="40"/>
    </row>
    <row r="42" spans="2:12" s="2" customFormat="1" ht="23.25" customHeight="1" x14ac:dyDescent="0.3">
      <c r="B42" s="37"/>
      <c r="C42" s="38"/>
      <c r="D42" s="38"/>
      <c r="E42" s="38"/>
      <c r="F42" s="38"/>
      <c r="G42" s="38"/>
      <c r="H42" s="38"/>
      <c r="I42" s="39"/>
      <c r="J42"/>
      <c r="K42" s="1"/>
      <c r="L42" s="40"/>
    </row>
    <row r="43" spans="2:12" s="2" customFormat="1" ht="23.25" customHeight="1" x14ac:dyDescent="0.3">
      <c r="B43" s="37"/>
      <c r="C43" s="38"/>
      <c r="D43" s="38"/>
      <c r="E43" s="38"/>
      <c r="F43" s="38"/>
      <c r="G43" s="38"/>
      <c r="H43" s="38"/>
      <c r="I43" s="39"/>
      <c r="J43"/>
      <c r="K43" s="1"/>
      <c r="L43" s="40"/>
    </row>
    <row r="44" spans="2:12" s="2" customFormat="1" ht="23.25" customHeight="1" x14ac:dyDescent="0.3">
      <c r="B44" s="41"/>
      <c r="C44" s="42"/>
      <c r="D44" s="42"/>
      <c r="E44" s="42"/>
      <c r="F44" s="42"/>
      <c r="G44" s="42"/>
      <c r="H44" s="42"/>
      <c r="I44" s="43"/>
      <c r="J44"/>
      <c r="K44" s="1"/>
    </row>
  </sheetData>
  <autoFilter ref="B6:I39">
    <filterColumn colId="2" showButton="0"/>
  </autoFilter>
  <mergeCells count="21">
    <mergeCell ref="B18:I18"/>
    <mergeCell ref="B19:I19"/>
    <mergeCell ref="D13:E13"/>
    <mergeCell ref="D14:E14"/>
    <mergeCell ref="D15:E15"/>
    <mergeCell ref="B16:D16"/>
    <mergeCell ref="E16:F16"/>
    <mergeCell ref="B17:D17"/>
    <mergeCell ref="E17:F17"/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</mergeCells>
  <phoneticPr fontId="3" type="noConversion"/>
  <dataValidations count="3">
    <dataValidation type="date" operator="greaterThanOrEqual" allowBlank="1" showInputMessage="1" showErrorMessage="1" sqref="B18:B19 B7:B15">
      <formula1>40603</formula1>
    </dataValidation>
    <dataValidation type="whole" allowBlank="1" showInputMessage="1" showErrorMessage="1" sqref="H7:H15">
      <formula1>0</formula1>
      <formula2>5000000</formula2>
    </dataValidation>
    <dataValidation type="whole" allowBlank="1" showInputMessage="1" showErrorMessage="1" sqref="G13:G15">
      <formula1>-99999999999999900</formula1>
      <formula2>99999999999999900</formula2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Sheet2!#REF!</xm:f>
          </x14:formula1>
          <xm:sqref>F6 F16:F1048576 C6</xm:sqref>
        </x14:dataValidation>
        <x14:dataValidation type="list" allowBlank="1" showInputMessage="1" showErrorMessage="1">
          <x14:formula1>
            <xm:f>'E:\10.인포솔루션\거래내역\개인경비청구서\[2016_전호수_경비청구서.xls]Sheet2'!#REF!</xm:f>
          </x14:formula1>
          <xm:sqref>C1 C16:C1048576</xm:sqref>
        </x14:dataValidation>
        <x14:dataValidation type="list" allowBlank="1" showInputMessage="1" showErrorMessage="1">
          <x14:formula1>
            <xm:f>Sheet2!$B:$B</xm:f>
          </x14:formula1>
          <xm:sqref>C7:C15</xm:sqref>
        </x14:dataValidation>
        <x14:dataValidation type="list" allowBlank="1" showInputMessage="1" showErrorMessage="1">
          <x14:formula1>
            <xm:f>Sheet2!$C:$C</xm:f>
          </x14:formula1>
          <xm:sqref>F7:F15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4"/>
  <sheetViews>
    <sheetView showGridLines="0" view="pageBreakPreview" zoomScale="80" zoomScaleNormal="80" zoomScaleSheetLayoutView="80" workbookViewId="0">
      <selection activeCell="D9" sqref="D9:E9"/>
    </sheetView>
  </sheetViews>
  <sheetFormatPr defaultRowHeight="16.5" x14ac:dyDescent="0.3"/>
  <cols>
    <col min="1" max="1" width="3.625" customWidth="1"/>
    <col min="2" max="2" width="17.875" style="12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7.5" style="13" customWidth="1"/>
    <col min="9" max="9" width="13.25" customWidth="1"/>
    <col min="10" max="10" width="10.5" customWidth="1"/>
    <col min="11" max="11" width="14.5" style="1" customWidth="1"/>
    <col min="12" max="12" width="12.25" style="2" customWidth="1"/>
    <col min="13" max="13" width="10.5" style="2" customWidth="1"/>
    <col min="14" max="14" width="12.125" style="2" customWidth="1"/>
  </cols>
  <sheetData>
    <row r="1" spans="2:14" ht="35.25" customHeight="1" x14ac:dyDescent="0.3">
      <c r="B1" s="58" t="str">
        <f>IF(C4="", "", C4)</f>
        <v>2021년 07월</v>
      </c>
      <c r="C1" s="58"/>
      <c r="D1" s="59" t="s">
        <v>0</v>
      </c>
      <c r="E1" s="59"/>
      <c r="F1" s="59"/>
      <c r="G1" s="59"/>
      <c r="H1" s="59"/>
      <c r="I1" s="59"/>
    </row>
    <row r="2" spans="2:14" s="5" customFormat="1" ht="19.5" customHeight="1" thickBot="1" x14ac:dyDescent="0.35">
      <c r="B2" s="3"/>
      <c r="C2" s="3"/>
      <c r="D2" s="3"/>
      <c r="E2" s="3"/>
      <c r="F2" s="3"/>
      <c r="G2" s="3"/>
      <c r="H2" s="4"/>
      <c r="I2" s="3"/>
      <c r="K2" s="1"/>
      <c r="L2" s="2"/>
      <c r="M2" s="2"/>
      <c r="N2" s="2"/>
    </row>
    <row r="3" spans="2:14" s="5" customFormat="1" ht="34.5" customHeight="1" x14ac:dyDescent="0.3">
      <c r="B3" s="6" t="s">
        <v>1</v>
      </c>
      <c r="C3" s="7"/>
      <c r="D3" s="3"/>
      <c r="E3" s="60" t="s">
        <v>2</v>
      </c>
      <c r="F3" s="8" t="s">
        <v>3</v>
      </c>
      <c r="G3" s="8" t="s">
        <v>4</v>
      </c>
      <c r="H3" s="62" t="s">
        <v>5</v>
      </c>
      <c r="I3" s="63"/>
      <c r="K3" s="1"/>
      <c r="L3" s="2"/>
      <c r="M3" s="2"/>
      <c r="N3" s="2"/>
    </row>
    <row r="4" spans="2:14" s="5" customFormat="1" ht="34.5" customHeight="1" thickBot="1" x14ac:dyDescent="0.35">
      <c r="B4" s="9" t="s">
        <v>6</v>
      </c>
      <c r="C4" s="10" t="s">
        <v>60</v>
      </c>
      <c r="D4" s="3"/>
      <c r="E4" s="61"/>
      <c r="F4" s="11" t="s">
        <v>61</v>
      </c>
      <c r="G4" s="11"/>
      <c r="H4" s="64"/>
      <c r="I4" s="65"/>
      <c r="K4" s="1"/>
      <c r="L4" s="2"/>
      <c r="M4" s="2"/>
      <c r="N4" s="2"/>
    </row>
    <row r="5" spans="2:14" ht="17.25" thickBot="1" x14ac:dyDescent="0.35">
      <c r="L5" s="14" t="s">
        <v>8</v>
      </c>
      <c r="M5" s="14" t="s">
        <v>9</v>
      </c>
    </row>
    <row r="6" spans="2:14" s="19" customFormat="1" ht="25.5" customHeight="1" x14ac:dyDescent="0.3">
      <c r="B6" s="15" t="s">
        <v>10</v>
      </c>
      <c r="C6" s="16" t="s">
        <v>11</v>
      </c>
      <c r="D6" s="66" t="s">
        <v>12</v>
      </c>
      <c r="E6" s="67"/>
      <c r="F6" s="16" t="s">
        <v>13</v>
      </c>
      <c r="G6" s="16" t="s">
        <v>14</v>
      </c>
      <c r="H6" s="17" t="s">
        <v>15</v>
      </c>
      <c r="I6" s="18" t="s">
        <v>16</v>
      </c>
      <c r="K6" s="20"/>
      <c r="L6" s="21">
        <v>1288000</v>
      </c>
      <c r="M6" s="21">
        <v>100</v>
      </c>
      <c r="N6" s="21"/>
    </row>
    <row r="7" spans="2:14" s="2" customFormat="1" ht="34.5" customHeight="1" x14ac:dyDescent="0.3">
      <c r="B7" s="22">
        <v>44403</v>
      </c>
      <c r="C7" s="23" t="s">
        <v>58</v>
      </c>
      <c r="D7" s="51" t="s">
        <v>62</v>
      </c>
      <c r="E7" s="52"/>
      <c r="F7" t="s">
        <v>59</v>
      </c>
      <c r="G7" s="24">
        <v>328340</v>
      </c>
      <c r="H7" s="25"/>
      <c r="I7" s="26"/>
      <c r="J7"/>
      <c r="K7" s="1">
        <v>5400000</v>
      </c>
      <c r="L7" s="27" t="s">
        <v>17</v>
      </c>
      <c r="M7" s="28">
        <v>5.03</v>
      </c>
      <c r="N7" s="29">
        <f>M7/M6</f>
        <v>5.0300000000000004E-2</v>
      </c>
    </row>
    <row r="8" spans="2:14" ht="34.5" customHeight="1" x14ac:dyDescent="0.3">
      <c r="B8" s="22"/>
      <c r="C8" s="23"/>
      <c r="D8" s="51"/>
      <c r="E8" s="52"/>
      <c r="F8" s="23"/>
      <c r="G8" s="24"/>
      <c r="H8" s="25"/>
      <c r="I8" s="26"/>
      <c r="K8" s="1">
        <v>4577040</v>
      </c>
      <c r="L8" s="30" t="s">
        <v>9</v>
      </c>
      <c r="M8" s="2">
        <f>L6*(M7/M6)</f>
        <v>64786.400000000009</v>
      </c>
    </row>
    <row r="9" spans="2:14" ht="34.5" customHeight="1" x14ac:dyDescent="0.3">
      <c r="B9" s="22"/>
      <c r="C9" s="23"/>
      <c r="D9" s="51"/>
      <c r="E9" s="52"/>
      <c r="F9" s="23"/>
      <c r="G9" s="24"/>
      <c r="H9" s="25"/>
      <c r="I9" s="26"/>
      <c r="L9"/>
    </row>
    <row r="10" spans="2:14" s="2" customFormat="1" ht="34.5" customHeight="1" x14ac:dyDescent="0.3">
      <c r="B10" s="22"/>
      <c r="C10" s="23"/>
      <c r="D10" s="51"/>
      <c r="E10" s="52"/>
      <c r="F10" s="23"/>
      <c r="G10" s="24"/>
      <c r="H10" s="25"/>
      <c r="I10" s="26"/>
      <c r="J10"/>
      <c r="K10" s="1"/>
      <c r="L10"/>
    </row>
    <row r="11" spans="2:14" s="2" customFormat="1" ht="34.5" customHeight="1" x14ac:dyDescent="0.3">
      <c r="B11" s="22"/>
      <c r="C11" s="23"/>
      <c r="D11" s="51"/>
      <c r="E11" s="52"/>
      <c r="F11" s="23"/>
      <c r="G11" s="24"/>
      <c r="H11" s="25"/>
      <c r="I11" s="26"/>
      <c r="J11"/>
      <c r="K11" s="1"/>
      <c r="L11"/>
    </row>
    <row r="12" spans="2:14" s="2" customFormat="1" ht="34.5" customHeight="1" x14ac:dyDescent="0.3">
      <c r="B12" s="22"/>
      <c r="C12" s="23"/>
      <c r="D12" s="51"/>
      <c r="E12" s="52"/>
      <c r="F12" s="23"/>
      <c r="G12" s="24"/>
      <c r="H12" s="25"/>
      <c r="I12" s="26"/>
      <c r="J12"/>
      <c r="K12" s="1"/>
      <c r="L12"/>
    </row>
    <row r="13" spans="2:14" s="2" customFormat="1" ht="34.5" customHeight="1" x14ac:dyDescent="0.3">
      <c r="B13" s="22"/>
      <c r="C13" s="23"/>
      <c r="D13" s="51"/>
      <c r="E13" s="52"/>
      <c r="F13" s="23"/>
      <c r="G13" s="31"/>
      <c r="H13" s="25"/>
      <c r="I13" s="26"/>
      <c r="J13"/>
      <c r="K13" s="1"/>
      <c r="L13"/>
    </row>
    <row r="14" spans="2:14" s="2" customFormat="1" ht="34.5" customHeight="1" x14ac:dyDescent="0.3">
      <c r="B14" s="22"/>
      <c r="C14" s="23"/>
      <c r="D14" s="51"/>
      <c r="E14" s="52"/>
      <c r="F14" s="23"/>
      <c r="G14" s="31"/>
      <c r="H14" s="25"/>
      <c r="I14" s="26"/>
      <c r="J14"/>
      <c r="K14" s="1"/>
      <c r="L14"/>
    </row>
    <row r="15" spans="2:14" ht="23.25" customHeight="1" x14ac:dyDescent="0.3">
      <c r="B15" s="22"/>
      <c r="C15" s="23"/>
      <c r="D15" s="53"/>
      <c r="E15" s="52"/>
      <c r="F15" s="23"/>
      <c r="G15" s="31"/>
      <c r="H15" s="25"/>
      <c r="I15" s="26"/>
    </row>
    <row r="16" spans="2:14" s="2" customFormat="1" ht="27" customHeight="1" thickBot="1" x14ac:dyDescent="0.35">
      <c r="B16" s="54" t="s">
        <v>19</v>
      </c>
      <c r="C16" s="55"/>
      <c r="D16" s="55"/>
      <c r="E16" s="56" t="s">
        <v>20</v>
      </c>
      <c r="F16" s="57"/>
      <c r="G16" s="32">
        <f>SUM(G7:G15)</f>
        <v>328340</v>
      </c>
      <c r="H16" s="33"/>
      <c r="I16" s="34"/>
      <c r="J16"/>
      <c r="K16" s="35"/>
    </row>
    <row r="17" spans="2:11" s="2" customFormat="1" ht="27" customHeight="1" thickBot="1" x14ac:dyDescent="0.35">
      <c r="B17" s="54" t="s">
        <v>21</v>
      </c>
      <c r="C17" s="55"/>
      <c r="D17" s="55"/>
      <c r="E17" s="56" t="s">
        <v>22</v>
      </c>
      <c r="F17" s="57"/>
      <c r="G17" s="36">
        <f>SUMIF(F6:F15,B17,G6:G15)</f>
        <v>0</v>
      </c>
      <c r="H17" s="33"/>
      <c r="I17" s="34"/>
      <c r="J17"/>
      <c r="K17" s="35"/>
    </row>
    <row r="18" spans="2:11" s="2" customFormat="1" ht="23.25" customHeight="1" x14ac:dyDescent="0.3">
      <c r="B18" s="45" t="s">
        <v>23</v>
      </c>
      <c r="C18" s="46"/>
      <c r="D18" s="46"/>
      <c r="E18" s="46"/>
      <c r="F18" s="46"/>
      <c r="G18" s="46"/>
      <c r="H18" s="46"/>
      <c r="I18" s="47"/>
      <c r="J18"/>
      <c r="K18" s="1"/>
    </row>
    <row r="19" spans="2:11" s="2" customFormat="1" ht="23.25" customHeight="1" x14ac:dyDescent="0.3">
      <c r="B19" s="48"/>
      <c r="C19" s="49"/>
      <c r="D19" s="49"/>
      <c r="E19" s="49"/>
      <c r="F19" s="49"/>
      <c r="G19" s="49"/>
      <c r="H19" s="49"/>
      <c r="I19" s="50"/>
      <c r="J19"/>
      <c r="K19" s="1"/>
    </row>
    <row r="20" spans="2:11" s="2" customFormat="1" ht="23.25" customHeight="1" x14ac:dyDescent="0.3">
      <c r="B20" s="37"/>
      <c r="C20" s="38"/>
      <c r="D20" s="38"/>
      <c r="E20" s="38"/>
      <c r="F20" s="38"/>
      <c r="G20" s="38"/>
      <c r="H20" s="38"/>
      <c r="I20" s="39"/>
      <c r="J20"/>
      <c r="K20" s="1"/>
    </row>
    <row r="21" spans="2:11" s="2" customFormat="1" ht="23.25" customHeight="1" x14ac:dyDescent="0.3">
      <c r="B21" s="37"/>
      <c r="C21" s="38"/>
      <c r="D21" s="38"/>
      <c r="E21" s="38"/>
      <c r="F21" s="38"/>
      <c r="G21" s="38"/>
      <c r="H21" s="38"/>
      <c r="I21" s="39"/>
      <c r="J21"/>
      <c r="K21" s="1"/>
    </row>
    <row r="22" spans="2:11" s="2" customFormat="1" ht="23.25" customHeight="1" x14ac:dyDescent="0.3">
      <c r="B22" s="37"/>
      <c r="C22" s="38"/>
      <c r="D22" s="38"/>
      <c r="E22" s="38"/>
      <c r="F22" s="38"/>
      <c r="G22" s="38"/>
      <c r="H22" s="38"/>
      <c r="I22" s="39"/>
      <c r="J22"/>
      <c r="K22" s="1"/>
    </row>
    <row r="23" spans="2:11" s="2" customFormat="1" ht="23.25" customHeight="1" x14ac:dyDescent="0.3">
      <c r="B23" s="37"/>
      <c r="C23" s="38"/>
      <c r="D23" s="38"/>
      <c r="E23" s="38"/>
      <c r="F23" s="38"/>
      <c r="G23" s="38"/>
      <c r="H23" s="38"/>
      <c r="I23" s="39"/>
      <c r="J23"/>
      <c r="K23" s="1"/>
    </row>
    <row r="24" spans="2:11" s="2" customFormat="1" ht="23.25" customHeight="1" x14ac:dyDescent="0.3">
      <c r="B24" s="37"/>
      <c r="C24" s="38"/>
      <c r="D24" s="38"/>
      <c r="E24" s="38"/>
      <c r="F24" s="38"/>
      <c r="G24" s="38"/>
      <c r="H24" s="38"/>
      <c r="I24" s="39"/>
      <c r="J24"/>
      <c r="K24" s="1"/>
    </row>
    <row r="25" spans="2:11" s="2" customFormat="1" ht="23.25" customHeight="1" x14ac:dyDescent="0.3">
      <c r="B25" s="37"/>
      <c r="C25" s="38"/>
      <c r="D25" s="38"/>
      <c r="E25" s="38"/>
      <c r="F25" s="38"/>
      <c r="G25" s="38"/>
      <c r="H25" s="38"/>
      <c r="I25" s="39"/>
      <c r="J25"/>
      <c r="K25" s="1"/>
    </row>
    <row r="26" spans="2:11" s="2" customFormat="1" ht="23.25" customHeight="1" x14ac:dyDescent="0.3">
      <c r="B26" s="37"/>
      <c r="C26" s="38"/>
      <c r="D26" s="38"/>
      <c r="E26" s="38"/>
      <c r="F26" s="38"/>
      <c r="G26" s="38"/>
      <c r="H26" s="38"/>
      <c r="I26" s="39"/>
      <c r="J26"/>
      <c r="K26" s="1"/>
    </row>
    <row r="27" spans="2:11" s="2" customFormat="1" ht="23.25" customHeight="1" x14ac:dyDescent="0.3">
      <c r="B27" s="37"/>
      <c r="C27" s="38"/>
      <c r="D27" s="38"/>
      <c r="E27" s="38"/>
      <c r="F27" s="38"/>
      <c r="G27" s="38"/>
      <c r="H27" s="38"/>
      <c r="I27" s="39"/>
      <c r="J27"/>
      <c r="K27" s="1"/>
    </row>
    <row r="28" spans="2:11" s="2" customFormat="1" ht="23.25" customHeight="1" x14ac:dyDescent="0.3">
      <c r="B28" s="37"/>
      <c r="C28" s="38"/>
      <c r="D28" s="38"/>
      <c r="E28" s="38"/>
      <c r="F28" s="38"/>
      <c r="G28" s="38"/>
      <c r="H28" s="38"/>
      <c r="I28" s="39"/>
      <c r="J28"/>
      <c r="K28" s="1"/>
    </row>
    <row r="29" spans="2:11" s="2" customFormat="1" ht="23.25" customHeight="1" x14ac:dyDescent="0.3">
      <c r="B29" s="37"/>
      <c r="C29" s="38"/>
      <c r="D29" s="38"/>
      <c r="E29" s="38"/>
      <c r="F29" s="38"/>
      <c r="G29" s="38"/>
      <c r="H29" s="38"/>
      <c r="I29" s="39"/>
      <c r="J29"/>
      <c r="K29" s="1"/>
    </row>
    <row r="30" spans="2:11" s="2" customFormat="1" ht="23.25" customHeight="1" x14ac:dyDescent="0.3">
      <c r="B30" s="37"/>
      <c r="C30" s="38"/>
      <c r="D30" s="38"/>
      <c r="E30" s="38"/>
      <c r="F30" s="38"/>
      <c r="G30" s="38"/>
      <c r="H30" s="38"/>
      <c r="I30" s="39"/>
      <c r="J30"/>
      <c r="K30" s="1"/>
    </row>
    <row r="31" spans="2:11" s="2" customFormat="1" ht="23.25" customHeight="1" x14ac:dyDescent="0.3">
      <c r="B31" s="37"/>
      <c r="C31" s="38"/>
      <c r="D31" s="38"/>
      <c r="E31" s="38"/>
      <c r="F31" s="38"/>
      <c r="G31" s="38"/>
      <c r="H31" s="38"/>
      <c r="I31" s="39"/>
      <c r="J31"/>
      <c r="K31" s="1"/>
    </row>
    <row r="32" spans="2:11" s="2" customFormat="1" ht="23.25" customHeight="1" x14ac:dyDescent="0.3">
      <c r="B32" s="37"/>
      <c r="C32" s="38"/>
      <c r="D32" s="38"/>
      <c r="E32" s="38"/>
      <c r="F32" s="38"/>
      <c r="G32" s="38"/>
      <c r="H32" s="38"/>
      <c r="I32" s="39"/>
      <c r="J32"/>
      <c r="K32" s="1"/>
    </row>
    <row r="33" spans="2:12" s="2" customFormat="1" ht="23.25" customHeight="1" x14ac:dyDescent="0.3">
      <c r="B33" s="37"/>
      <c r="C33" s="38"/>
      <c r="D33" s="38"/>
      <c r="E33" s="38"/>
      <c r="F33" s="38"/>
      <c r="G33" s="38"/>
      <c r="H33" s="38"/>
      <c r="I33" s="39"/>
      <c r="J33"/>
      <c r="K33" s="1"/>
    </row>
    <row r="34" spans="2:12" s="2" customFormat="1" ht="23.25" customHeight="1" x14ac:dyDescent="0.3">
      <c r="B34" s="37"/>
      <c r="C34" s="38"/>
      <c r="D34" s="38"/>
      <c r="E34" s="38"/>
      <c r="F34" s="38"/>
      <c r="G34" s="38"/>
      <c r="H34" s="38"/>
      <c r="I34" s="39"/>
      <c r="J34"/>
      <c r="K34" s="1"/>
    </row>
    <row r="35" spans="2:12" s="2" customFormat="1" ht="23.25" customHeight="1" x14ac:dyDescent="0.3">
      <c r="B35" s="37"/>
      <c r="C35" s="38"/>
      <c r="D35" s="38"/>
      <c r="E35" s="38"/>
      <c r="F35" s="38"/>
      <c r="G35" s="38"/>
      <c r="H35" s="38"/>
      <c r="I35" s="39"/>
      <c r="J35"/>
      <c r="K35" s="1"/>
    </row>
    <row r="36" spans="2:12" s="2" customFormat="1" ht="23.25" customHeight="1" x14ac:dyDescent="0.3">
      <c r="B36" s="37"/>
      <c r="C36" s="38"/>
      <c r="D36" s="38"/>
      <c r="E36" s="38"/>
      <c r="F36" s="38"/>
      <c r="G36" s="38"/>
      <c r="H36" s="38"/>
      <c r="I36" s="39"/>
      <c r="J36"/>
      <c r="K36" s="1"/>
    </row>
    <row r="37" spans="2:12" s="2" customFormat="1" ht="23.25" customHeight="1" x14ac:dyDescent="0.3">
      <c r="B37" s="37"/>
      <c r="C37" s="38"/>
      <c r="D37" s="38"/>
      <c r="E37" s="38"/>
      <c r="F37" s="38"/>
      <c r="G37" s="38"/>
      <c r="H37" s="38"/>
      <c r="I37" s="39"/>
      <c r="J37"/>
      <c r="K37" s="1"/>
    </row>
    <row r="38" spans="2:12" s="2" customFormat="1" ht="23.25" customHeight="1" x14ac:dyDescent="0.3">
      <c r="B38" s="37"/>
      <c r="C38" s="38"/>
      <c r="D38" s="38"/>
      <c r="E38" s="38"/>
      <c r="F38" s="38"/>
      <c r="G38" s="38"/>
      <c r="H38" s="38"/>
      <c r="I38" s="39"/>
      <c r="J38"/>
      <c r="K38" s="1"/>
      <c r="L38" s="40"/>
    </row>
    <row r="39" spans="2:12" s="2" customFormat="1" ht="23.25" customHeight="1" x14ac:dyDescent="0.3">
      <c r="B39" s="37"/>
      <c r="C39" s="38"/>
      <c r="D39" s="38"/>
      <c r="E39" s="38"/>
      <c r="F39" s="38"/>
      <c r="G39" s="38"/>
      <c r="H39" s="38"/>
      <c r="I39" s="39"/>
      <c r="J39"/>
      <c r="K39" s="1"/>
      <c r="L39" s="40"/>
    </row>
    <row r="40" spans="2:12" s="2" customFormat="1" ht="23.25" customHeight="1" x14ac:dyDescent="0.3">
      <c r="B40" s="37"/>
      <c r="C40" s="38"/>
      <c r="D40" s="38"/>
      <c r="E40" s="38"/>
      <c r="F40" s="38"/>
      <c r="G40" s="38"/>
      <c r="H40" s="38"/>
      <c r="I40" s="39"/>
      <c r="J40"/>
      <c r="K40" s="1"/>
      <c r="L40" s="40"/>
    </row>
    <row r="41" spans="2:12" s="2" customFormat="1" ht="23.25" customHeight="1" x14ac:dyDescent="0.3">
      <c r="B41" s="37"/>
      <c r="C41" s="38"/>
      <c r="D41" s="38"/>
      <c r="E41" s="38"/>
      <c r="F41" s="38"/>
      <c r="G41" s="38"/>
      <c r="H41" s="38"/>
      <c r="I41" s="39"/>
      <c r="J41"/>
      <c r="K41" s="1"/>
      <c r="L41" s="40"/>
    </row>
    <row r="42" spans="2:12" s="2" customFormat="1" ht="23.25" customHeight="1" x14ac:dyDescent="0.3">
      <c r="B42" s="37"/>
      <c r="C42" s="38"/>
      <c r="D42" s="38"/>
      <c r="E42" s="38"/>
      <c r="F42" s="38"/>
      <c r="G42" s="38"/>
      <c r="H42" s="38"/>
      <c r="I42" s="39"/>
      <c r="J42"/>
      <c r="K42" s="1"/>
      <c r="L42" s="40"/>
    </row>
    <row r="43" spans="2:12" s="2" customFormat="1" ht="23.25" customHeight="1" x14ac:dyDescent="0.3">
      <c r="B43" s="37"/>
      <c r="C43" s="38"/>
      <c r="D43" s="38"/>
      <c r="E43" s="38"/>
      <c r="F43" s="38"/>
      <c r="G43" s="38"/>
      <c r="H43" s="38"/>
      <c r="I43" s="39"/>
      <c r="J43"/>
      <c r="K43" s="1"/>
      <c r="L43" s="40"/>
    </row>
    <row r="44" spans="2:12" s="2" customFormat="1" ht="23.25" customHeight="1" x14ac:dyDescent="0.3">
      <c r="B44" s="41"/>
      <c r="C44" s="42"/>
      <c r="D44" s="42"/>
      <c r="E44" s="42"/>
      <c r="F44" s="42"/>
      <c r="G44" s="42"/>
      <c r="H44" s="42"/>
      <c r="I44" s="43"/>
      <c r="J44"/>
      <c r="K44" s="1"/>
    </row>
  </sheetData>
  <autoFilter ref="B6:I39">
    <filterColumn colId="2" showButton="0"/>
  </autoFilter>
  <mergeCells count="21"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  <mergeCell ref="B18:I18"/>
    <mergeCell ref="B19:I19"/>
    <mergeCell ref="D13:E13"/>
    <mergeCell ref="D14:E14"/>
    <mergeCell ref="D15:E15"/>
    <mergeCell ref="B16:D16"/>
    <mergeCell ref="E16:F16"/>
    <mergeCell ref="B17:D17"/>
    <mergeCell ref="E17:F17"/>
  </mergeCells>
  <phoneticPr fontId="3" type="noConversion"/>
  <dataValidations count="3">
    <dataValidation type="whole" allowBlank="1" showInputMessage="1" showErrorMessage="1" sqref="G13:G15">
      <formula1>-99999999999999900</formula1>
      <formula2>99999999999999900</formula2>
    </dataValidation>
    <dataValidation type="whole" allowBlank="1" showInputMessage="1" showErrorMessage="1" sqref="H7:H15">
      <formula1>0</formula1>
      <formula2>5000000</formula2>
    </dataValidation>
    <dataValidation type="date" operator="greaterThanOrEqual" allowBlank="1" showInputMessage="1" showErrorMessage="1" sqref="B18:B19 B7:B15">
      <formula1>40603</formula1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Sheet2!$C:$C</xm:f>
          </x14:formula1>
          <xm:sqref>F7:F15</xm:sqref>
        </x14:dataValidation>
        <x14:dataValidation type="list" allowBlank="1" showInputMessage="1" showErrorMessage="1">
          <x14:formula1>
            <xm:f>Sheet2!$B:$B</xm:f>
          </x14:formula1>
          <xm:sqref>C7:C15</xm:sqref>
        </x14:dataValidation>
        <x14:dataValidation type="list" allowBlank="1" showInputMessage="1" showErrorMessage="1">
          <x14:formula1>
            <xm:f>'E:\10.인포솔루션\거래내역\개인경비청구서\[2016_전호수_경비청구서.xls]Sheet2'!#REF!</xm:f>
          </x14:formula1>
          <xm:sqref>C1 C16:C1048576</xm:sqref>
        </x14:dataValidation>
        <x14:dataValidation type="list" allowBlank="1" showInputMessage="1" showErrorMessage="1">
          <x14:formula1>
            <xm:f>Sheet2!#REF!</xm:f>
          </x14:formula1>
          <xm:sqref>F6 F16:F1048576 C6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4"/>
  <sheetViews>
    <sheetView showGridLines="0" view="pageBreakPreview" zoomScale="80" zoomScaleNormal="80" zoomScaleSheetLayoutView="80" workbookViewId="0">
      <selection activeCell="C4" sqref="C4"/>
    </sheetView>
  </sheetViews>
  <sheetFormatPr defaultRowHeight="16.5" x14ac:dyDescent="0.3"/>
  <cols>
    <col min="1" max="1" width="3.625" customWidth="1"/>
    <col min="2" max="2" width="17.875" style="12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7.5" style="13" customWidth="1"/>
    <col min="9" max="9" width="13.25" customWidth="1"/>
    <col min="10" max="10" width="10.5" customWidth="1"/>
    <col min="11" max="11" width="14.5" style="1" customWidth="1"/>
    <col min="12" max="12" width="12.25" style="2" customWidth="1"/>
    <col min="13" max="13" width="10.5" style="2" customWidth="1"/>
    <col min="14" max="14" width="12.125" style="2" customWidth="1"/>
  </cols>
  <sheetData>
    <row r="1" spans="2:14" ht="35.25" customHeight="1" x14ac:dyDescent="0.3">
      <c r="B1" s="58" t="str">
        <f>IF(C4="", "", C4)</f>
        <v>2021년 04월</v>
      </c>
      <c r="C1" s="58"/>
      <c r="D1" s="59" t="s">
        <v>0</v>
      </c>
      <c r="E1" s="59"/>
      <c r="F1" s="59"/>
      <c r="G1" s="59"/>
      <c r="H1" s="59"/>
      <c r="I1" s="59"/>
    </row>
    <row r="2" spans="2:14" s="5" customFormat="1" ht="19.5" customHeight="1" thickBot="1" x14ac:dyDescent="0.35">
      <c r="B2" s="3"/>
      <c r="C2" s="3"/>
      <c r="D2" s="3"/>
      <c r="E2" s="3"/>
      <c r="F2" s="3"/>
      <c r="G2" s="3"/>
      <c r="H2" s="4"/>
      <c r="I2" s="3"/>
      <c r="K2" s="1"/>
      <c r="L2" s="2"/>
      <c r="M2" s="2"/>
      <c r="N2" s="2"/>
    </row>
    <row r="3" spans="2:14" s="5" customFormat="1" ht="34.5" customHeight="1" x14ac:dyDescent="0.3">
      <c r="B3" s="6" t="s">
        <v>1</v>
      </c>
      <c r="C3" s="7"/>
      <c r="D3" s="3"/>
      <c r="E3" s="60" t="s">
        <v>2</v>
      </c>
      <c r="F3" s="8" t="s">
        <v>3</v>
      </c>
      <c r="G3" s="8" t="s">
        <v>4</v>
      </c>
      <c r="H3" s="62" t="s">
        <v>5</v>
      </c>
      <c r="I3" s="63"/>
      <c r="K3" s="1"/>
      <c r="L3" s="2"/>
      <c r="M3" s="2"/>
      <c r="N3" s="2"/>
    </row>
    <row r="4" spans="2:14" s="5" customFormat="1" ht="34.5" customHeight="1" thickBot="1" x14ac:dyDescent="0.35">
      <c r="B4" s="9" t="s">
        <v>6</v>
      </c>
      <c r="C4" s="10" t="s">
        <v>56</v>
      </c>
      <c r="D4" s="3"/>
      <c r="E4" s="61"/>
      <c r="F4" s="11" t="s">
        <v>51</v>
      </c>
      <c r="G4" s="11"/>
      <c r="H4" s="64"/>
      <c r="I4" s="65"/>
      <c r="K4" s="1"/>
      <c r="L4" s="2"/>
      <c r="M4" s="2"/>
      <c r="N4" s="2"/>
    </row>
    <row r="5" spans="2:14" ht="17.25" thickBot="1" x14ac:dyDescent="0.35">
      <c r="L5" s="14" t="s">
        <v>8</v>
      </c>
      <c r="M5" s="14" t="s">
        <v>9</v>
      </c>
    </row>
    <row r="6" spans="2:14" s="19" customFormat="1" ht="25.5" customHeight="1" x14ac:dyDescent="0.3">
      <c r="B6" s="15" t="s">
        <v>10</v>
      </c>
      <c r="C6" s="16" t="s">
        <v>11</v>
      </c>
      <c r="D6" s="66" t="s">
        <v>12</v>
      </c>
      <c r="E6" s="67"/>
      <c r="F6" s="16" t="s">
        <v>13</v>
      </c>
      <c r="G6" s="16" t="s">
        <v>14</v>
      </c>
      <c r="H6" s="17" t="s">
        <v>15</v>
      </c>
      <c r="I6" s="18" t="s">
        <v>16</v>
      </c>
      <c r="K6" s="20"/>
      <c r="L6" s="21">
        <v>1288000</v>
      </c>
      <c r="M6" s="21">
        <v>100</v>
      </c>
      <c r="N6" s="21"/>
    </row>
    <row r="7" spans="2:14" s="2" customFormat="1" ht="34.5" customHeight="1" x14ac:dyDescent="0.3">
      <c r="B7" s="22">
        <v>44298</v>
      </c>
      <c r="C7" s="23" t="s">
        <v>44</v>
      </c>
      <c r="D7" s="51" t="s">
        <v>57</v>
      </c>
      <c r="E7" s="52"/>
      <c r="F7" t="s">
        <v>49</v>
      </c>
      <c r="G7" s="24">
        <v>609580</v>
      </c>
      <c r="H7" s="25"/>
      <c r="I7" s="26"/>
      <c r="J7"/>
      <c r="K7" s="1">
        <v>5400000</v>
      </c>
      <c r="L7" s="27" t="s">
        <v>17</v>
      </c>
      <c r="M7" s="28">
        <v>5.03</v>
      </c>
      <c r="N7" s="29">
        <f>M7/M6</f>
        <v>5.0300000000000004E-2</v>
      </c>
    </row>
    <row r="8" spans="2:14" ht="34.5" customHeight="1" x14ac:dyDescent="0.3">
      <c r="B8" s="22"/>
      <c r="C8" s="23"/>
      <c r="D8" s="51"/>
      <c r="E8" s="52"/>
      <c r="F8" s="23"/>
      <c r="G8" s="24"/>
      <c r="H8" s="25"/>
      <c r="I8" s="26"/>
      <c r="K8" s="1">
        <v>4577040</v>
      </c>
      <c r="L8" s="30" t="s">
        <v>18</v>
      </c>
      <c r="M8" s="2">
        <f>L6*(M7/M6)</f>
        <v>64786.400000000009</v>
      </c>
    </row>
    <row r="9" spans="2:14" ht="34.5" customHeight="1" x14ac:dyDescent="0.3">
      <c r="B9" s="22"/>
      <c r="C9" s="23"/>
      <c r="D9" s="51"/>
      <c r="E9" s="52"/>
      <c r="F9" s="23"/>
      <c r="G9" s="24"/>
      <c r="H9" s="25"/>
      <c r="I9" s="26"/>
      <c r="L9"/>
    </row>
    <row r="10" spans="2:14" s="2" customFormat="1" ht="34.5" customHeight="1" x14ac:dyDescent="0.3">
      <c r="B10" s="22"/>
      <c r="C10" s="23"/>
      <c r="D10" s="51"/>
      <c r="E10" s="52"/>
      <c r="F10" s="23"/>
      <c r="G10" s="24"/>
      <c r="H10" s="25"/>
      <c r="I10" s="26"/>
      <c r="J10"/>
      <c r="K10" s="1"/>
      <c r="L10"/>
    </row>
    <row r="11" spans="2:14" s="2" customFormat="1" ht="34.5" customHeight="1" x14ac:dyDescent="0.3">
      <c r="B11" s="22"/>
      <c r="C11" s="23"/>
      <c r="D11" s="51"/>
      <c r="E11" s="52"/>
      <c r="F11" s="23"/>
      <c r="G11" s="24"/>
      <c r="H11" s="25"/>
      <c r="I11" s="26"/>
      <c r="J11"/>
      <c r="K11" s="1"/>
      <c r="L11"/>
    </row>
    <row r="12" spans="2:14" s="2" customFormat="1" ht="34.5" customHeight="1" x14ac:dyDescent="0.3">
      <c r="B12" s="22"/>
      <c r="C12" s="23"/>
      <c r="D12" s="51"/>
      <c r="E12" s="52"/>
      <c r="F12" s="23"/>
      <c r="G12" s="24"/>
      <c r="H12" s="25"/>
      <c r="I12" s="26"/>
      <c r="J12"/>
      <c r="K12" s="1"/>
      <c r="L12"/>
    </row>
    <row r="13" spans="2:14" s="2" customFormat="1" ht="34.5" customHeight="1" x14ac:dyDescent="0.3">
      <c r="B13" s="22"/>
      <c r="C13" s="23"/>
      <c r="D13" s="51"/>
      <c r="E13" s="52"/>
      <c r="F13" s="23"/>
      <c r="G13" s="31"/>
      <c r="H13" s="25"/>
      <c r="I13" s="26"/>
      <c r="J13"/>
      <c r="K13" s="1"/>
      <c r="L13"/>
    </row>
    <row r="14" spans="2:14" s="2" customFormat="1" ht="34.5" customHeight="1" x14ac:dyDescent="0.3">
      <c r="B14" s="22"/>
      <c r="C14" s="23"/>
      <c r="D14" s="51"/>
      <c r="E14" s="52"/>
      <c r="F14" s="23"/>
      <c r="G14" s="31"/>
      <c r="H14" s="25"/>
      <c r="I14" s="26"/>
      <c r="J14"/>
      <c r="K14" s="1"/>
      <c r="L14"/>
    </row>
    <row r="15" spans="2:14" ht="23.25" customHeight="1" x14ac:dyDescent="0.3">
      <c r="B15" s="22"/>
      <c r="C15" s="23"/>
      <c r="D15" s="53"/>
      <c r="E15" s="52"/>
      <c r="F15" s="23"/>
      <c r="G15" s="31"/>
      <c r="H15" s="25"/>
      <c r="I15" s="26"/>
    </row>
    <row r="16" spans="2:14" s="2" customFormat="1" ht="27" customHeight="1" thickBot="1" x14ac:dyDescent="0.35">
      <c r="B16" s="54" t="s">
        <v>19</v>
      </c>
      <c r="C16" s="55"/>
      <c r="D16" s="55"/>
      <c r="E16" s="56" t="s">
        <v>20</v>
      </c>
      <c r="F16" s="57"/>
      <c r="G16" s="32">
        <f>SUM(G7:G15)</f>
        <v>609580</v>
      </c>
      <c r="H16" s="33"/>
      <c r="I16" s="34"/>
      <c r="J16"/>
      <c r="K16" s="35"/>
    </row>
    <row r="17" spans="2:11" s="2" customFormat="1" ht="27" customHeight="1" thickBot="1" x14ac:dyDescent="0.35">
      <c r="B17" s="54" t="s">
        <v>21</v>
      </c>
      <c r="C17" s="55"/>
      <c r="D17" s="55"/>
      <c r="E17" s="56" t="s">
        <v>22</v>
      </c>
      <c r="F17" s="57"/>
      <c r="G17" s="36">
        <f>SUMIF(F6:F15,B17,G6:G15)</f>
        <v>0</v>
      </c>
      <c r="H17" s="33"/>
      <c r="I17" s="34"/>
      <c r="J17"/>
      <c r="K17" s="35"/>
    </row>
    <row r="18" spans="2:11" s="2" customFormat="1" ht="23.25" customHeight="1" x14ac:dyDescent="0.3">
      <c r="B18" s="45" t="s">
        <v>23</v>
      </c>
      <c r="C18" s="46"/>
      <c r="D18" s="46"/>
      <c r="E18" s="46"/>
      <c r="F18" s="46"/>
      <c r="G18" s="46"/>
      <c r="H18" s="46"/>
      <c r="I18" s="47"/>
      <c r="J18"/>
      <c r="K18" s="1"/>
    </row>
    <row r="19" spans="2:11" s="2" customFormat="1" ht="23.25" customHeight="1" x14ac:dyDescent="0.3">
      <c r="B19" s="48"/>
      <c r="C19" s="49"/>
      <c r="D19" s="49"/>
      <c r="E19" s="49"/>
      <c r="F19" s="49"/>
      <c r="G19" s="49"/>
      <c r="H19" s="49"/>
      <c r="I19" s="50"/>
      <c r="J19"/>
      <c r="K19" s="1"/>
    </row>
    <row r="20" spans="2:11" s="2" customFormat="1" ht="23.25" customHeight="1" x14ac:dyDescent="0.3">
      <c r="B20" s="37"/>
      <c r="C20" s="38"/>
      <c r="D20" s="38"/>
      <c r="E20" s="38"/>
      <c r="F20" s="38"/>
      <c r="G20" s="38"/>
      <c r="H20" s="38"/>
      <c r="I20" s="39"/>
      <c r="J20"/>
      <c r="K20" s="1"/>
    </row>
    <row r="21" spans="2:11" s="2" customFormat="1" ht="23.25" customHeight="1" x14ac:dyDescent="0.3">
      <c r="B21" s="37"/>
      <c r="C21" s="38"/>
      <c r="D21" s="38"/>
      <c r="E21" s="38"/>
      <c r="F21" s="38"/>
      <c r="G21" s="38"/>
      <c r="H21" s="38"/>
      <c r="I21" s="39"/>
      <c r="J21"/>
      <c r="K21" s="1"/>
    </row>
    <row r="22" spans="2:11" s="2" customFormat="1" ht="23.25" customHeight="1" x14ac:dyDescent="0.3">
      <c r="B22" s="37"/>
      <c r="C22" s="38"/>
      <c r="D22" s="38"/>
      <c r="E22" s="38"/>
      <c r="F22" s="38"/>
      <c r="G22" s="38"/>
      <c r="H22" s="38"/>
      <c r="I22" s="39"/>
      <c r="J22"/>
      <c r="K22" s="1"/>
    </row>
    <row r="23" spans="2:11" s="2" customFormat="1" ht="23.25" customHeight="1" x14ac:dyDescent="0.3">
      <c r="B23" s="37"/>
      <c r="C23" s="38"/>
      <c r="D23" s="38"/>
      <c r="E23" s="38"/>
      <c r="F23" s="38"/>
      <c r="G23" s="38"/>
      <c r="H23" s="38"/>
      <c r="I23" s="39"/>
      <c r="J23"/>
      <c r="K23" s="1"/>
    </row>
    <row r="24" spans="2:11" s="2" customFormat="1" ht="23.25" customHeight="1" x14ac:dyDescent="0.3">
      <c r="B24" s="37"/>
      <c r="C24" s="38"/>
      <c r="D24" s="38"/>
      <c r="E24" s="38"/>
      <c r="F24" s="38"/>
      <c r="G24" s="38"/>
      <c r="H24" s="38"/>
      <c r="I24" s="39"/>
      <c r="J24"/>
      <c r="K24" s="1"/>
    </row>
    <row r="25" spans="2:11" s="2" customFormat="1" ht="23.25" customHeight="1" x14ac:dyDescent="0.3">
      <c r="B25" s="37"/>
      <c r="C25" s="38"/>
      <c r="D25" s="38"/>
      <c r="E25" s="38"/>
      <c r="F25" s="38"/>
      <c r="G25" s="38"/>
      <c r="H25" s="38"/>
      <c r="I25" s="39"/>
      <c r="J25"/>
      <c r="K25" s="1"/>
    </row>
    <row r="26" spans="2:11" s="2" customFormat="1" ht="23.25" customHeight="1" x14ac:dyDescent="0.3">
      <c r="B26" s="37"/>
      <c r="C26" s="38"/>
      <c r="D26" s="38"/>
      <c r="E26" s="38"/>
      <c r="F26" s="38"/>
      <c r="G26" s="38"/>
      <c r="H26" s="38"/>
      <c r="I26" s="39"/>
      <c r="J26"/>
      <c r="K26" s="1"/>
    </row>
    <row r="27" spans="2:11" s="2" customFormat="1" ht="23.25" customHeight="1" x14ac:dyDescent="0.3">
      <c r="B27" s="37"/>
      <c r="C27" s="38"/>
      <c r="D27" s="38"/>
      <c r="E27" s="38"/>
      <c r="F27" s="38"/>
      <c r="G27" s="38"/>
      <c r="H27" s="38"/>
      <c r="I27" s="39"/>
      <c r="J27"/>
      <c r="K27" s="1"/>
    </row>
    <row r="28" spans="2:11" s="2" customFormat="1" ht="23.25" customHeight="1" x14ac:dyDescent="0.3">
      <c r="B28" s="37"/>
      <c r="C28" s="38"/>
      <c r="D28" s="38"/>
      <c r="E28" s="38"/>
      <c r="F28" s="38"/>
      <c r="G28" s="38"/>
      <c r="H28" s="38"/>
      <c r="I28" s="39"/>
      <c r="J28"/>
      <c r="K28" s="1"/>
    </row>
    <row r="29" spans="2:11" s="2" customFormat="1" ht="23.25" customHeight="1" x14ac:dyDescent="0.3">
      <c r="B29" s="37"/>
      <c r="C29" s="38"/>
      <c r="D29" s="38"/>
      <c r="E29" s="38"/>
      <c r="F29" s="38"/>
      <c r="G29" s="38"/>
      <c r="H29" s="38"/>
      <c r="I29" s="39"/>
      <c r="J29"/>
      <c r="K29" s="1"/>
    </row>
    <row r="30" spans="2:11" s="2" customFormat="1" ht="23.25" customHeight="1" x14ac:dyDescent="0.3">
      <c r="B30" s="37"/>
      <c r="C30" s="38"/>
      <c r="D30" s="38"/>
      <c r="E30" s="38"/>
      <c r="F30" s="38"/>
      <c r="G30" s="38"/>
      <c r="H30" s="38"/>
      <c r="I30" s="39"/>
      <c r="J30"/>
      <c r="K30" s="1"/>
    </row>
    <row r="31" spans="2:11" s="2" customFormat="1" ht="23.25" customHeight="1" x14ac:dyDescent="0.3">
      <c r="B31" s="37"/>
      <c r="C31" s="38"/>
      <c r="D31" s="38"/>
      <c r="E31" s="38"/>
      <c r="F31" s="38"/>
      <c r="G31" s="38"/>
      <c r="H31" s="38"/>
      <c r="I31" s="39"/>
      <c r="J31"/>
      <c r="K31" s="1"/>
    </row>
    <row r="32" spans="2:11" s="2" customFormat="1" ht="23.25" customHeight="1" x14ac:dyDescent="0.3">
      <c r="B32" s="37"/>
      <c r="C32" s="38"/>
      <c r="D32" s="38"/>
      <c r="E32" s="38"/>
      <c r="F32" s="38"/>
      <c r="G32" s="38"/>
      <c r="H32" s="38"/>
      <c r="I32" s="39"/>
      <c r="J32"/>
      <c r="K32" s="1"/>
    </row>
    <row r="33" spans="2:12" s="2" customFormat="1" ht="23.25" customHeight="1" x14ac:dyDescent="0.3">
      <c r="B33" s="37"/>
      <c r="C33" s="38"/>
      <c r="D33" s="38"/>
      <c r="E33" s="38"/>
      <c r="F33" s="38"/>
      <c r="G33" s="38"/>
      <c r="H33" s="38"/>
      <c r="I33" s="39"/>
      <c r="J33"/>
      <c r="K33" s="1"/>
    </row>
    <row r="34" spans="2:12" s="2" customFormat="1" ht="23.25" customHeight="1" x14ac:dyDescent="0.3">
      <c r="B34" s="37"/>
      <c r="C34" s="38"/>
      <c r="D34" s="38"/>
      <c r="E34" s="38"/>
      <c r="F34" s="38"/>
      <c r="G34" s="38"/>
      <c r="H34" s="38"/>
      <c r="I34" s="39"/>
      <c r="J34"/>
      <c r="K34" s="1"/>
    </row>
    <row r="35" spans="2:12" s="2" customFormat="1" ht="23.25" customHeight="1" x14ac:dyDescent="0.3">
      <c r="B35" s="37"/>
      <c r="C35" s="38"/>
      <c r="D35" s="38"/>
      <c r="E35" s="38"/>
      <c r="F35" s="38"/>
      <c r="G35" s="38"/>
      <c r="H35" s="38"/>
      <c r="I35" s="39"/>
      <c r="J35"/>
      <c r="K35" s="1"/>
    </row>
    <row r="36" spans="2:12" s="2" customFormat="1" ht="23.25" customHeight="1" x14ac:dyDescent="0.3">
      <c r="B36" s="37"/>
      <c r="C36" s="38"/>
      <c r="D36" s="38"/>
      <c r="E36" s="38"/>
      <c r="F36" s="38"/>
      <c r="G36" s="38"/>
      <c r="H36" s="38"/>
      <c r="I36" s="39"/>
      <c r="J36"/>
      <c r="K36" s="1"/>
    </row>
    <row r="37" spans="2:12" s="2" customFormat="1" ht="23.25" customHeight="1" x14ac:dyDescent="0.3">
      <c r="B37" s="37"/>
      <c r="C37" s="38"/>
      <c r="D37" s="38"/>
      <c r="E37" s="38"/>
      <c r="F37" s="38"/>
      <c r="G37" s="38"/>
      <c r="H37" s="38"/>
      <c r="I37" s="39"/>
      <c r="J37"/>
      <c r="K37" s="1"/>
    </row>
    <row r="38" spans="2:12" s="2" customFormat="1" ht="23.25" customHeight="1" x14ac:dyDescent="0.3">
      <c r="B38" s="37"/>
      <c r="C38" s="38"/>
      <c r="D38" s="38"/>
      <c r="E38" s="38"/>
      <c r="F38" s="38"/>
      <c r="G38" s="38"/>
      <c r="H38" s="38"/>
      <c r="I38" s="39"/>
      <c r="J38"/>
      <c r="K38" s="1"/>
      <c r="L38" s="40"/>
    </row>
    <row r="39" spans="2:12" s="2" customFormat="1" ht="23.25" customHeight="1" x14ac:dyDescent="0.3">
      <c r="B39" s="37"/>
      <c r="C39" s="38"/>
      <c r="D39" s="38"/>
      <c r="E39" s="38"/>
      <c r="F39" s="38"/>
      <c r="G39" s="38"/>
      <c r="H39" s="38"/>
      <c r="I39" s="39"/>
      <c r="J39"/>
      <c r="K39" s="1"/>
      <c r="L39" s="40"/>
    </row>
    <row r="40" spans="2:12" s="2" customFormat="1" ht="23.25" customHeight="1" x14ac:dyDescent="0.3">
      <c r="B40" s="37"/>
      <c r="C40" s="38"/>
      <c r="D40" s="38"/>
      <c r="E40" s="38"/>
      <c r="F40" s="38"/>
      <c r="G40" s="38"/>
      <c r="H40" s="38"/>
      <c r="I40" s="39"/>
      <c r="J40"/>
      <c r="K40" s="1"/>
      <c r="L40" s="40"/>
    </row>
    <row r="41" spans="2:12" s="2" customFormat="1" ht="23.25" customHeight="1" x14ac:dyDescent="0.3">
      <c r="B41" s="37"/>
      <c r="C41" s="38"/>
      <c r="D41" s="38"/>
      <c r="E41" s="38"/>
      <c r="F41" s="38"/>
      <c r="G41" s="38"/>
      <c r="H41" s="38"/>
      <c r="I41" s="39"/>
      <c r="J41"/>
      <c r="K41" s="1"/>
      <c r="L41" s="40"/>
    </row>
    <row r="42" spans="2:12" s="2" customFormat="1" ht="23.25" customHeight="1" x14ac:dyDescent="0.3">
      <c r="B42" s="37"/>
      <c r="C42" s="38"/>
      <c r="D42" s="38"/>
      <c r="E42" s="38"/>
      <c r="F42" s="38"/>
      <c r="G42" s="38"/>
      <c r="H42" s="38"/>
      <c r="I42" s="39"/>
      <c r="J42"/>
      <c r="K42" s="1"/>
      <c r="L42" s="40"/>
    </row>
    <row r="43" spans="2:12" s="2" customFormat="1" ht="23.25" customHeight="1" x14ac:dyDescent="0.3">
      <c r="B43" s="37"/>
      <c r="C43" s="38"/>
      <c r="D43" s="38"/>
      <c r="E43" s="38"/>
      <c r="F43" s="38"/>
      <c r="G43" s="38"/>
      <c r="H43" s="38"/>
      <c r="I43" s="39"/>
      <c r="J43"/>
      <c r="K43" s="1"/>
      <c r="L43" s="40"/>
    </row>
    <row r="44" spans="2:12" s="2" customFormat="1" ht="23.25" customHeight="1" x14ac:dyDescent="0.3">
      <c r="B44" s="41"/>
      <c r="C44" s="42"/>
      <c r="D44" s="42"/>
      <c r="E44" s="42"/>
      <c r="F44" s="42"/>
      <c r="G44" s="42"/>
      <c r="H44" s="42"/>
      <c r="I44" s="43"/>
      <c r="J44"/>
      <c r="K44" s="1"/>
    </row>
  </sheetData>
  <autoFilter ref="B6:I39">
    <filterColumn colId="2" showButton="0"/>
  </autoFilter>
  <mergeCells count="21">
    <mergeCell ref="B18:I18"/>
    <mergeCell ref="B19:I19"/>
    <mergeCell ref="D13:E13"/>
    <mergeCell ref="D14:E14"/>
    <mergeCell ref="D15:E15"/>
    <mergeCell ref="B16:D16"/>
    <mergeCell ref="E16:F16"/>
    <mergeCell ref="B17:D17"/>
    <mergeCell ref="E17:F17"/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</mergeCells>
  <phoneticPr fontId="3" type="noConversion"/>
  <dataValidations count="3">
    <dataValidation type="date" operator="greaterThanOrEqual" allowBlank="1" showInputMessage="1" showErrorMessage="1" sqref="B18:B19 B7:B15">
      <formula1>40603</formula1>
    </dataValidation>
    <dataValidation type="whole" allowBlank="1" showInputMessage="1" showErrorMessage="1" sqref="H7:H15">
      <formula1>0</formula1>
      <formula2>5000000</formula2>
    </dataValidation>
    <dataValidation type="whole" allowBlank="1" showInputMessage="1" showErrorMessage="1" sqref="G13:G15">
      <formula1>-99999999999999900</formula1>
      <formula2>99999999999999900</formula2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Sheet2!#REF!</xm:f>
          </x14:formula1>
          <xm:sqref>F6 F16:F1048576 C6</xm:sqref>
        </x14:dataValidation>
        <x14:dataValidation type="list" allowBlank="1" showInputMessage="1" showErrorMessage="1">
          <x14:formula1>
            <xm:f>'E:\10.인포솔루션\거래내역\개인경비청구서\[2016_전호수_경비청구서.xls]Sheet2'!#REF!</xm:f>
          </x14:formula1>
          <xm:sqref>C1 C16:C1048576</xm:sqref>
        </x14:dataValidation>
        <x14:dataValidation type="list" allowBlank="1" showInputMessage="1" showErrorMessage="1">
          <x14:formula1>
            <xm:f>Sheet2!$B:$B</xm:f>
          </x14:formula1>
          <xm:sqref>C7:C15</xm:sqref>
        </x14:dataValidation>
        <x14:dataValidation type="list" allowBlank="1" showInputMessage="1" showErrorMessage="1">
          <x14:formula1>
            <xm:f>Sheet2!$C:$C</xm:f>
          </x14:formula1>
          <xm:sqref>F7:F15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4"/>
  <sheetViews>
    <sheetView showGridLines="0" view="pageBreakPreview" zoomScale="80" zoomScaleNormal="80" zoomScaleSheetLayoutView="80" workbookViewId="0">
      <selection activeCell="C4" sqref="C4"/>
    </sheetView>
  </sheetViews>
  <sheetFormatPr defaultRowHeight="16.5" x14ac:dyDescent="0.3"/>
  <cols>
    <col min="1" max="1" width="3.625" customWidth="1"/>
    <col min="2" max="2" width="17.875" style="12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7.5" style="13" customWidth="1"/>
    <col min="9" max="9" width="13.25" customWidth="1"/>
    <col min="10" max="10" width="10.5" customWidth="1"/>
    <col min="11" max="11" width="14.5" style="1" customWidth="1"/>
    <col min="12" max="12" width="12.25" style="2" customWidth="1"/>
    <col min="13" max="13" width="10.5" style="2" customWidth="1"/>
    <col min="14" max="14" width="12.125" style="2" customWidth="1"/>
  </cols>
  <sheetData>
    <row r="1" spans="2:14" ht="35.25" customHeight="1" x14ac:dyDescent="0.3">
      <c r="B1" s="58" t="str">
        <f>IF(C4="", "", C4)</f>
        <v>2021년 02월</v>
      </c>
      <c r="C1" s="58"/>
      <c r="D1" s="59" t="s">
        <v>0</v>
      </c>
      <c r="E1" s="59"/>
      <c r="F1" s="59"/>
      <c r="G1" s="59"/>
      <c r="H1" s="59"/>
      <c r="I1" s="59"/>
    </row>
    <row r="2" spans="2:14" s="5" customFormat="1" ht="19.5" customHeight="1" thickBot="1" x14ac:dyDescent="0.35">
      <c r="B2" s="3"/>
      <c r="C2" s="3"/>
      <c r="D2" s="3"/>
      <c r="E2" s="3"/>
      <c r="F2" s="3"/>
      <c r="G2" s="3"/>
      <c r="H2" s="4"/>
      <c r="I2" s="3"/>
      <c r="K2" s="1"/>
      <c r="L2" s="2"/>
      <c r="M2" s="2"/>
      <c r="N2" s="2"/>
    </row>
    <row r="3" spans="2:14" s="5" customFormat="1" ht="34.5" customHeight="1" x14ac:dyDescent="0.3">
      <c r="B3" s="6" t="s">
        <v>1</v>
      </c>
      <c r="C3" s="7"/>
      <c r="D3" s="3"/>
      <c r="E3" s="60" t="s">
        <v>2</v>
      </c>
      <c r="F3" s="8" t="s">
        <v>3</v>
      </c>
      <c r="G3" s="8" t="s">
        <v>4</v>
      </c>
      <c r="H3" s="62" t="s">
        <v>5</v>
      </c>
      <c r="I3" s="63"/>
      <c r="K3" s="1"/>
      <c r="L3" s="2"/>
      <c r="M3" s="2"/>
      <c r="N3" s="2"/>
    </row>
    <row r="4" spans="2:14" s="5" customFormat="1" ht="34.5" customHeight="1" thickBot="1" x14ac:dyDescent="0.35">
      <c r="B4" s="9" t="s">
        <v>6</v>
      </c>
      <c r="C4" s="10" t="s">
        <v>54</v>
      </c>
      <c r="D4" s="3"/>
      <c r="E4" s="61"/>
      <c r="F4" s="11" t="s">
        <v>51</v>
      </c>
      <c r="G4" s="11"/>
      <c r="H4" s="64"/>
      <c r="I4" s="65"/>
      <c r="K4" s="1"/>
      <c r="L4" s="2"/>
      <c r="M4" s="2"/>
      <c r="N4" s="2"/>
    </row>
    <row r="5" spans="2:14" ht="17.25" thickBot="1" x14ac:dyDescent="0.35">
      <c r="L5" s="14" t="s">
        <v>8</v>
      </c>
      <c r="M5" s="14" t="s">
        <v>9</v>
      </c>
    </row>
    <row r="6" spans="2:14" s="19" customFormat="1" ht="25.5" customHeight="1" x14ac:dyDescent="0.3">
      <c r="B6" s="15" t="s">
        <v>10</v>
      </c>
      <c r="C6" s="16" t="s">
        <v>11</v>
      </c>
      <c r="D6" s="66" t="s">
        <v>12</v>
      </c>
      <c r="E6" s="67"/>
      <c r="F6" s="16" t="s">
        <v>13</v>
      </c>
      <c r="G6" s="16" t="s">
        <v>14</v>
      </c>
      <c r="H6" s="17" t="s">
        <v>15</v>
      </c>
      <c r="I6" s="18" t="s">
        <v>16</v>
      </c>
      <c r="K6" s="20"/>
      <c r="L6" s="21">
        <v>1288000</v>
      </c>
      <c r="M6" s="21">
        <v>100</v>
      </c>
      <c r="N6" s="21"/>
    </row>
    <row r="7" spans="2:14" s="2" customFormat="1" ht="34.5" customHeight="1" x14ac:dyDescent="0.3">
      <c r="B7" s="22">
        <v>44245</v>
      </c>
      <c r="C7" s="23" t="s">
        <v>44</v>
      </c>
      <c r="D7" s="51" t="s">
        <v>55</v>
      </c>
      <c r="E7" s="52"/>
      <c r="F7" t="s">
        <v>49</v>
      </c>
      <c r="G7" s="44">
        <v>32534.240000000002</v>
      </c>
      <c r="H7" s="25"/>
      <c r="I7" s="26"/>
      <c r="J7"/>
      <c r="K7" s="1">
        <v>5400000</v>
      </c>
      <c r="L7" s="27" t="s">
        <v>17</v>
      </c>
      <c r="M7" s="28">
        <v>5.03</v>
      </c>
      <c r="N7" s="29">
        <f>M7/M6</f>
        <v>5.0300000000000004E-2</v>
      </c>
    </row>
    <row r="8" spans="2:14" ht="34.5" customHeight="1" x14ac:dyDescent="0.3">
      <c r="B8" s="22"/>
      <c r="C8" s="23"/>
      <c r="D8" s="51"/>
      <c r="E8" s="52"/>
      <c r="F8" s="23"/>
      <c r="G8" s="24"/>
      <c r="H8" s="25"/>
      <c r="I8" s="26"/>
      <c r="K8" s="1">
        <v>4577040</v>
      </c>
      <c r="L8" s="30" t="s">
        <v>18</v>
      </c>
      <c r="M8" s="2">
        <f>L6*(M7/M6)</f>
        <v>64786.400000000009</v>
      </c>
    </row>
    <row r="9" spans="2:14" ht="34.5" customHeight="1" x14ac:dyDescent="0.3">
      <c r="B9" s="22"/>
      <c r="C9" s="23"/>
      <c r="D9" s="51"/>
      <c r="E9" s="52"/>
      <c r="F9" s="23"/>
      <c r="G9" s="24"/>
      <c r="H9" s="25"/>
      <c r="I9" s="26"/>
      <c r="L9"/>
    </row>
    <row r="10" spans="2:14" s="2" customFormat="1" ht="34.5" customHeight="1" x14ac:dyDescent="0.3">
      <c r="B10" s="22"/>
      <c r="C10" s="23"/>
      <c r="D10" s="51"/>
      <c r="E10" s="52"/>
      <c r="F10" s="23"/>
      <c r="G10" s="24"/>
      <c r="H10" s="25"/>
      <c r="I10" s="26"/>
      <c r="J10"/>
      <c r="K10" s="1"/>
      <c r="L10"/>
    </row>
    <row r="11" spans="2:14" s="2" customFormat="1" ht="34.5" customHeight="1" x14ac:dyDescent="0.3">
      <c r="B11" s="22"/>
      <c r="C11" s="23"/>
      <c r="D11" s="51"/>
      <c r="E11" s="52"/>
      <c r="F11" s="23"/>
      <c r="G11" s="24"/>
      <c r="H11" s="25"/>
      <c r="I11" s="26"/>
      <c r="J11"/>
      <c r="K11" s="1"/>
      <c r="L11"/>
    </row>
    <row r="12" spans="2:14" s="2" customFormat="1" ht="34.5" customHeight="1" x14ac:dyDescent="0.3">
      <c r="B12" s="22"/>
      <c r="C12" s="23"/>
      <c r="D12" s="51"/>
      <c r="E12" s="52"/>
      <c r="F12" s="23"/>
      <c r="G12" s="24"/>
      <c r="H12" s="25"/>
      <c r="I12" s="26"/>
      <c r="J12"/>
      <c r="K12" s="1"/>
      <c r="L12"/>
    </row>
    <row r="13" spans="2:14" s="2" customFormat="1" ht="34.5" customHeight="1" x14ac:dyDescent="0.3">
      <c r="B13" s="22"/>
      <c r="C13" s="23"/>
      <c r="D13" s="51"/>
      <c r="E13" s="52"/>
      <c r="F13" s="23"/>
      <c r="G13" s="31"/>
      <c r="H13" s="25"/>
      <c r="I13" s="26"/>
      <c r="J13"/>
      <c r="K13" s="1"/>
      <c r="L13"/>
    </row>
    <row r="14" spans="2:14" s="2" customFormat="1" ht="34.5" customHeight="1" x14ac:dyDescent="0.3">
      <c r="B14" s="22"/>
      <c r="C14" s="23"/>
      <c r="D14" s="51"/>
      <c r="E14" s="52"/>
      <c r="F14" s="23"/>
      <c r="G14" s="31"/>
      <c r="H14" s="25"/>
      <c r="I14" s="26"/>
      <c r="J14"/>
      <c r="K14" s="1"/>
      <c r="L14"/>
    </row>
    <row r="15" spans="2:14" ht="23.25" customHeight="1" x14ac:dyDescent="0.3">
      <c r="B15" s="22"/>
      <c r="C15" s="23"/>
      <c r="D15" s="53"/>
      <c r="E15" s="52"/>
      <c r="F15" s="23"/>
      <c r="G15" s="31"/>
      <c r="H15" s="25"/>
      <c r="I15" s="26"/>
    </row>
    <row r="16" spans="2:14" s="2" customFormat="1" ht="27" customHeight="1" thickBot="1" x14ac:dyDescent="0.35">
      <c r="B16" s="54" t="s">
        <v>19</v>
      </c>
      <c r="C16" s="55"/>
      <c r="D16" s="55"/>
      <c r="E16" s="56" t="s">
        <v>20</v>
      </c>
      <c r="F16" s="57"/>
      <c r="G16" s="32">
        <f>SUM(G7:G15)</f>
        <v>32534.240000000002</v>
      </c>
      <c r="H16" s="33"/>
      <c r="I16" s="34"/>
      <c r="J16"/>
      <c r="K16" s="35"/>
    </row>
    <row r="17" spans="2:11" s="2" customFormat="1" ht="27" customHeight="1" thickBot="1" x14ac:dyDescent="0.35">
      <c r="B17" s="54" t="s">
        <v>21</v>
      </c>
      <c r="C17" s="55"/>
      <c r="D17" s="55"/>
      <c r="E17" s="56" t="s">
        <v>22</v>
      </c>
      <c r="F17" s="57"/>
      <c r="G17" s="36">
        <f>SUMIF(F6:F15,B17,G6:G15)</f>
        <v>0</v>
      </c>
      <c r="H17" s="33"/>
      <c r="I17" s="34"/>
      <c r="J17"/>
      <c r="K17" s="35"/>
    </row>
    <row r="18" spans="2:11" s="2" customFormat="1" ht="23.25" customHeight="1" x14ac:dyDescent="0.3">
      <c r="B18" s="45" t="s">
        <v>23</v>
      </c>
      <c r="C18" s="46"/>
      <c r="D18" s="46"/>
      <c r="E18" s="46"/>
      <c r="F18" s="46"/>
      <c r="G18" s="46"/>
      <c r="H18" s="46"/>
      <c r="I18" s="47"/>
      <c r="J18"/>
      <c r="K18" s="1"/>
    </row>
    <row r="19" spans="2:11" s="2" customFormat="1" ht="23.25" customHeight="1" x14ac:dyDescent="0.3">
      <c r="B19" s="48"/>
      <c r="C19" s="49"/>
      <c r="D19" s="49"/>
      <c r="E19" s="49"/>
      <c r="F19" s="49"/>
      <c r="G19" s="49"/>
      <c r="H19" s="49"/>
      <c r="I19" s="50"/>
      <c r="J19"/>
      <c r="K19" s="1"/>
    </row>
    <row r="20" spans="2:11" s="2" customFormat="1" ht="23.25" customHeight="1" x14ac:dyDescent="0.3">
      <c r="B20" s="37"/>
      <c r="C20" s="38"/>
      <c r="D20" s="38"/>
      <c r="E20" s="38"/>
      <c r="F20" s="38"/>
      <c r="G20" s="38"/>
      <c r="H20" s="38"/>
      <c r="I20" s="39"/>
      <c r="J20"/>
      <c r="K20" s="1"/>
    </row>
    <row r="21" spans="2:11" s="2" customFormat="1" ht="23.25" customHeight="1" x14ac:dyDescent="0.3">
      <c r="B21" s="37"/>
      <c r="C21" s="38"/>
      <c r="D21" s="38"/>
      <c r="E21" s="38"/>
      <c r="F21" s="38"/>
      <c r="G21" s="38"/>
      <c r="H21" s="38"/>
      <c r="I21" s="39"/>
      <c r="J21"/>
      <c r="K21" s="1"/>
    </row>
    <row r="22" spans="2:11" s="2" customFormat="1" ht="23.25" customHeight="1" x14ac:dyDescent="0.3">
      <c r="B22" s="37"/>
      <c r="C22" s="38"/>
      <c r="D22" s="38"/>
      <c r="E22" s="38"/>
      <c r="F22" s="38"/>
      <c r="G22" s="38"/>
      <c r="H22" s="38"/>
      <c r="I22" s="39"/>
      <c r="J22"/>
      <c r="K22" s="1"/>
    </row>
    <row r="23" spans="2:11" s="2" customFormat="1" ht="23.25" customHeight="1" x14ac:dyDescent="0.3">
      <c r="B23" s="37"/>
      <c r="C23" s="38"/>
      <c r="D23" s="38"/>
      <c r="E23" s="38"/>
      <c r="F23" s="38"/>
      <c r="G23" s="38"/>
      <c r="H23" s="38"/>
      <c r="I23" s="39"/>
      <c r="J23"/>
      <c r="K23" s="1"/>
    </row>
    <row r="24" spans="2:11" s="2" customFormat="1" ht="23.25" customHeight="1" x14ac:dyDescent="0.3">
      <c r="B24" s="37"/>
      <c r="C24" s="38"/>
      <c r="D24" s="38"/>
      <c r="E24" s="38"/>
      <c r="F24" s="38"/>
      <c r="G24" s="38"/>
      <c r="H24" s="38"/>
      <c r="I24" s="39"/>
      <c r="J24"/>
      <c r="K24" s="1"/>
    </row>
    <row r="25" spans="2:11" s="2" customFormat="1" ht="23.25" customHeight="1" x14ac:dyDescent="0.3">
      <c r="B25" s="37"/>
      <c r="C25" s="38"/>
      <c r="D25" s="38"/>
      <c r="E25" s="38"/>
      <c r="F25" s="38"/>
      <c r="G25" s="38"/>
      <c r="H25" s="38"/>
      <c r="I25" s="39"/>
      <c r="J25"/>
      <c r="K25" s="1"/>
    </row>
    <row r="26" spans="2:11" s="2" customFormat="1" ht="23.25" customHeight="1" x14ac:dyDescent="0.3">
      <c r="B26" s="37"/>
      <c r="C26" s="38"/>
      <c r="D26" s="38"/>
      <c r="E26" s="38"/>
      <c r="F26" s="38"/>
      <c r="G26" s="38"/>
      <c r="H26" s="38"/>
      <c r="I26" s="39"/>
      <c r="J26"/>
      <c r="K26" s="1"/>
    </row>
    <row r="27" spans="2:11" s="2" customFormat="1" ht="23.25" customHeight="1" x14ac:dyDescent="0.3">
      <c r="B27" s="37"/>
      <c r="C27" s="38"/>
      <c r="D27" s="38"/>
      <c r="E27" s="38"/>
      <c r="F27" s="38"/>
      <c r="G27" s="38"/>
      <c r="H27" s="38"/>
      <c r="I27" s="39"/>
      <c r="J27"/>
      <c r="K27" s="1"/>
    </row>
    <row r="28" spans="2:11" s="2" customFormat="1" ht="23.25" customHeight="1" x14ac:dyDescent="0.3">
      <c r="B28" s="37"/>
      <c r="C28" s="38"/>
      <c r="D28" s="38"/>
      <c r="E28" s="38"/>
      <c r="F28" s="38"/>
      <c r="G28" s="38"/>
      <c r="H28" s="38"/>
      <c r="I28" s="39"/>
      <c r="J28"/>
      <c r="K28" s="1"/>
    </row>
    <row r="29" spans="2:11" s="2" customFormat="1" ht="23.25" customHeight="1" x14ac:dyDescent="0.3">
      <c r="B29" s="37"/>
      <c r="C29" s="38"/>
      <c r="D29" s="38"/>
      <c r="E29" s="38"/>
      <c r="F29" s="38"/>
      <c r="G29" s="38"/>
      <c r="H29" s="38"/>
      <c r="I29" s="39"/>
      <c r="J29"/>
      <c r="K29" s="1"/>
    </row>
    <row r="30" spans="2:11" s="2" customFormat="1" ht="23.25" customHeight="1" x14ac:dyDescent="0.3">
      <c r="B30" s="37"/>
      <c r="C30" s="38"/>
      <c r="D30" s="38"/>
      <c r="E30" s="38"/>
      <c r="F30" s="38"/>
      <c r="G30" s="38"/>
      <c r="H30" s="38"/>
      <c r="I30" s="39"/>
      <c r="J30"/>
      <c r="K30" s="1"/>
    </row>
    <row r="31" spans="2:11" s="2" customFormat="1" ht="23.25" customHeight="1" x14ac:dyDescent="0.3">
      <c r="B31" s="37"/>
      <c r="C31" s="38"/>
      <c r="D31" s="38"/>
      <c r="E31" s="38"/>
      <c r="F31" s="38"/>
      <c r="G31" s="38"/>
      <c r="H31" s="38"/>
      <c r="I31" s="39"/>
      <c r="J31"/>
      <c r="K31" s="1"/>
    </row>
    <row r="32" spans="2:11" s="2" customFormat="1" ht="23.25" customHeight="1" x14ac:dyDescent="0.3">
      <c r="B32" s="37"/>
      <c r="C32" s="38"/>
      <c r="D32" s="38"/>
      <c r="E32" s="38"/>
      <c r="F32" s="38"/>
      <c r="G32" s="38"/>
      <c r="H32" s="38"/>
      <c r="I32" s="39"/>
      <c r="J32"/>
      <c r="K32" s="1"/>
    </row>
    <row r="33" spans="2:12" s="2" customFormat="1" ht="23.25" customHeight="1" x14ac:dyDescent="0.3">
      <c r="B33" s="37"/>
      <c r="C33" s="38"/>
      <c r="D33" s="38"/>
      <c r="E33" s="38"/>
      <c r="F33" s="38"/>
      <c r="G33" s="38"/>
      <c r="H33" s="38"/>
      <c r="I33" s="39"/>
      <c r="J33"/>
      <c r="K33" s="1"/>
    </row>
    <row r="34" spans="2:12" s="2" customFormat="1" ht="23.25" customHeight="1" x14ac:dyDescent="0.3">
      <c r="B34" s="37"/>
      <c r="C34" s="38"/>
      <c r="D34" s="38"/>
      <c r="E34" s="38"/>
      <c r="F34" s="38"/>
      <c r="G34" s="38"/>
      <c r="H34" s="38"/>
      <c r="I34" s="39"/>
      <c r="J34"/>
      <c r="K34" s="1"/>
    </row>
    <row r="35" spans="2:12" s="2" customFormat="1" ht="23.25" customHeight="1" x14ac:dyDescent="0.3">
      <c r="B35" s="37"/>
      <c r="C35" s="38"/>
      <c r="D35" s="38"/>
      <c r="E35" s="38"/>
      <c r="F35" s="38"/>
      <c r="G35" s="38"/>
      <c r="H35" s="38"/>
      <c r="I35" s="39"/>
      <c r="J35"/>
      <c r="K35" s="1"/>
    </row>
    <row r="36" spans="2:12" s="2" customFormat="1" ht="23.25" customHeight="1" x14ac:dyDescent="0.3">
      <c r="B36" s="37"/>
      <c r="C36" s="38"/>
      <c r="D36" s="38"/>
      <c r="E36" s="38"/>
      <c r="F36" s="38"/>
      <c r="G36" s="38"/>
      <c r="H36" s="38"/>
      <c r="I36" s="39"/>
      <c r="J36"/>
      <c r="K36" s="1"/>
    </row>
    <row r="37" spans="2:12" s="2" customFormat="1" ht="23.25" customHeight="1" x14ac:dyDescent="0.3">
      <c r="B37" s="37"/>
      <c r="C37" s="38"/>
      <c r="D37" s="38"/>
      <c r="E37" s="38"/>
      <c r="F37" s="38"/>
      <c r="G37" s="38"/>
      <c r="H37" s="38"/>
      <c r="I37" s="39"/>
      <c r="J37"/>
      <c r="K37" s="1"/>
    </row>
    <row r="38" spans="2:12" s="2" customFormat="1" ht="23.25" customHeight="1" x14ac:dyDescent="0.3">
      <c r="B38" s="37"/>
      <c r="C38" s="38"/>
      <c r="D38" s="38"/>
      <c r="E38" s="38"/>
      <c r="F38" s="38"/>
      <c r="G38" s="38"/>
      <c r="H38" s="38"/>
      <c r="I38" s="39"/>
      <c r="J38"/>
      <c r="K38" s="1"/>
      <c r="L38" s="40"/>
    </row>
    <row r="39" spans="2:12" s="2" customFormat="1" ht="23.25" customHeight="1" x14ac:dyDescent="0.3">
      <c r="B39" s="37"/>
      <c r="C39" s="38"/>
      <c r="D39" s="38"/>
      <c r="E39" s="38"/>
      <c r="F39" s="38"/>
      <c r="G39" s="38"/>
      <c r="H39" s="38"/>
      <c r="I39" s="39"/>
      <c r="J39"/>
      <c r="K39" s="1"/>
      <c r="L39" s="40"/>
    </row>
    <row r="40" spans="2:12" s="2" customFormat="1" ht="23.25" customHeight="1" x14ac:dyDescent="0.3">
      <c r="B40" s="37"/>
      <c r="C40" s="38"/>
      <c r="D40" s="38"/>
      <c r="E40" s="38"/>
      <c r="F40" s="38"/>
      <c r="G40" s="38"/>
      <c r="H40" s="38"/>
      <c r="I40" s="39"/>
      <c r="J40"/>
      <c r="K40" s="1"/>
      <c r="L40" s="40"/>
    </row>
    <row r="41" spans="2:12" s="2" customFormat="1" ht="23.25" customHeight="1" x14ac:dyDescent="0.3">
      <c r="B41" s="37"/>
      <c r="C41" s="38"/>
      <c r="D41" s="38"/>
      <c r="E41" s="38"/>
      <c r="F41" s="38"/>
      <c r="G41" s="38"/>
      <c r="H41" s="38"/>
      <c r="I41" s="39"/>
      <c r="J41"/>
      <c r="K41" s="1"/>
      <c r="L41" s="40"/>
    </row>
    <row r="42" spans="2:12" s="2" customFormat="1" ht="23.25" customHeight="1" x14ac:dyDescent="0.3">
      <c r="B42" s="37"/>
      <c r="C42" s="38"/>
      <c r="D42" s="38"/>
      <c r="E42" s="38"/>
      <c r="F42" s="38"/>
      <c r="G42" s="38"/>
      <c r="H42" s="38"/>
      <c r="I42" s="39"/>
      <c r="J42"/>
      <c r="K42" s="1"/>
      <c r="L42" s="40"/>
    </row>
    <row r="43" spans="2:12" s="2" customFormat="1" ht="23.25" customHeight="1" x14ac:dyDescent="0.3">
      <c r="B43" s="37"/>
      <c r="C43" s="38"/>
      <c r="D43" s="38"/>
      <c r="E43" s="38"/>
      <c r="F43" s="38"/>
      <c r="G43" s="38"/>
      <c r="H43" s="38"/>
      <c r="I43" s="39"/>
      <c r="J43"/>
      <c r="K43" s="1"/>
      <c r="L43" s="40"/>
    </row>
    <row r="44" spans="2:12" s="2" customFormat="1" ht="23.25" customHeight="1" x14ac:dyDescent="0.3">
      <c r="B44" s="41"/>
      <c r="C44" s="42"/>
      <c r="D44" s="42"/>
      <c r="E44" s="42"/>
      <c r="F44" s="42"/>
      <c r="G44" s="42"/>
      <c r="H44" s="42"/>
      <c r="I44" s="43"/>
      <c r="J44"/>
      <c r="K44" s="1"/>
    </row>
  </sheetData>
  <autoFilter ref="B6:I39">
    <filterColumn colId="2" showButton="0"/>
  </autoFilter>
  <mergeCells count="21"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  <mergeCell ref="B18:I18"/>
    <mergeCell ref="B19:I19"/>
    <mergeCell ref="D13:E13"/>
    <mergeCell ref="D14:E14"/>
    <mergeCell ref="D15:E15"/>
    <mergeCell ref="B16:D16"/>
    <mergeCell ref="E16:F16"/>
    <mergeCell ref="B17:D17"/>
    <mergeCell ref="E17:F17"/>
  </mergeCells>
  <phoneticPr fontId="3" type="noConversion"/>
  <dataValidations count="3">
    <dataValidation type="whole" allowBlank="1" showInputMessage="1" showErrorMessage="1" sqref="G13:G15">
      <formula1>-99999999999999900</formula1>
      <formula2>99999999999999900</formula2>
    </dataValidation>
    <dataValidation type="whole" allowBlank="1" showInputMessage="1" showErrorMessage="1" sqref="H7:H15">
      <formula1>0</formula1>
      <formula2>5000000</formula2>
    </dataValidation>
    <dataValidation type="date" operator="greaterThanOrEqual" allowBlank="1" showInputMessage="1" showErrorMessage="1" sqref="B18:B19 B7:B15">
      <formula1>40603</formula1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Sheet2!$C:$C</xm:f>
          </x14:formula1>
          <xm:sqref>F7:F15</xm:sqref>
        </x14:dataValidation>
        <x14:dataValidation type="list" allowBlank="1" showInputMessage="1" showErrorMessage="1">
          <x14:formula1>
            <xm:f>Sheet2!$B:$B</xm:f>
          </x14:formula1>
          <xm:sqref>C7:C15</xm:sqref>
        </x14:dataValidation>
        <x14:dataValidation type="list" allowBlank="1" showInputMessage="1" showErrorMessage="1">
          <x14:formula1>
            <xm:f>'E:\10.인포솔루션\거래내역\개인경비청구서\[2016_전호수_경비청구서.xls]Sheet2'!#REF!</xm:f>
          </x14:formula1>
          <xm:sqref>C1 C16:C1048576</xm:sqref>
        </x14:dataValidation>
        <x14:dataValidation type="list" allowBlank="1" showInputMessage="1" showErrorMessage="1">
          <x14:formula1>
            <xm:f>Sheet2!#REF!</xm:f>
          </x14:formula1>
          <xm:sqref>F6 F16:F1048576 C6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42" sqref="H42"/>
    </sheetView>
  </sheetViews>
  <sheetFormatPr defaultRowHeight="16.5" x14ac:dyDescent="0.3"/>
  <sheetData/>
  <phoneticPr fontId="3" type="noConversion"/>
  <pageMargins left="0" right="0" top="0" bottom="0" header="0.31496062992125984" footer="0.31496062992125984"/>
  <pageSetup paperSize="9" scale="95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4"/>
  <sheetViews>
    <sheetView showGridLines="0" view="pageBreakPreview" zoomScale="80" zoomScaleNormal="80" zoomScaleSheetLayoutView="80" workbookViewId="0">
      <selection activeCell="F4" sqref="F4"/>
    </sheetView>
  </sheetViews>
  <sheetFormatPr defaultRowHeight="16.5" x14ac:dyDescent="0.3"/>
  <cols>
    <col min="1" max="1" width="3.625" customWidth="1"/>
    <col min="2" max="2" width="17.875" style="12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7.5" style="13" customWidth="1"/>
    <col min="9" max="9" width="13.25" customWidth="1"/>
    <col min="10" max="10" width="10.5" customWidth="1"/>
    <col min="11" max="11" width="14.5" style="1" customWidth="1"/>
    <col min="12" max="12" width="12.25" style="2" customWidth="1"/>
    <col min="13" max="13" width="10.5" style="2" customWidth="1"/>
    <col min="14" max="14" width="12.125" style="2" customWidth="1"/>
  </cols>
  <sheetData>
    <row r="1" spans="2:14" ht="35.25" customHeight="1" x14ac:dyDescent="0.3">
      <c r="B1" s="58" t="str">
        <f>IF(C4="", "", C4)</f>
        <v>2021년 04월</v>
      </c>
      <c r="C1" s="58"/>
      <c r="D1" s="59" t="s">
        <v>0</v>
      </c>
      <c r="E1" s="59"/>
      <c r="F1" s="59"/>
      <c r="G1" s="59"/>
      <c r="H1" s="59"/>
      <c r="I1" s="59"/>
    </row>
    <row r="2" spans="2:14" s="5" customFormat="1" ht="19.5" customHeight="1" thickBot="1" x14ac:dyDescent="0.35">
      <c r="B2" s="3"/>
      <c r="C2" s="3"/>
      <c r="D2" s="3"/>
      <c r="E2" s="3"/>
      <c r="F2" s="3"/>
      <c r="G2" s="3"/>
      <c r="H2" s="4"/>
      <c r="I2" s="3"/>
      <c r="K2" s="1"/>
      <c r="L2" s="2"/>
      <c r="M2" s="2"/>
      <c r="N2" s="2"/>
    </row>
    <row r="3" spans="2:14" s="5" customFormat="1" ht="34.5" customHeight="1" x14ac:dyDescent="0.3">
      <c r="B3" s="6" t="s">
        <v>1</v>
      </c>
      <c r="C3" s="7"/>
      <c r="D3" s="3"/>
      <c r="E3" s="60" t="s">
        <v>2</v>
      </c>
      <c r="F3" s="8" t="s">
        <v>3</v>
      </c>
      <c r="G3" s="8" t="s">
        <v>4</v>
      </c>
      <c r="H3" s="62" t="s">
        <v>5</v>
      </c>
      <c r="I3" s="63"/>
      <c r="K3" s="1"/>
      <c r="L3" s="2"/>
      <c r="M3" s="2"/>
      <c r="N3" s="2"/>
    </row>
    <row r="4" spans="2:14" s="5" customFormat="1" ht="34.5" customHeight="1" thickBot="1" x14ac:dyDescent="0.35">
      <c r="B4" s="9" t="s">
        <v>6</v>
      </c>
      <c r="C4" s="10" t="s">
        <v>53</v>
      </c>
      <c r="D4" s="3"/>
      <c r="E4" s="61"/>
      <c r="F4" s="11" t="s">
        <v>51</v>
      </c>
      <c r="G4" s="11"/>
      <c r="H4" s="64"/>
      <c r="I4" s="65"/>
      <c r="K4" s="1"/>
      <c r="L4" s="2"/>
      <c r="M4" s="2"/>
      <c r="N4" s="2"/>
    </row>
    <row r="5" spans="2:14" ht="17.25" thickBot="1" x14ac:dyDescent="0.35">
      <c r="L5" s="14" t="s">
        <v>8</v>
      </c>
      <c r="M5" s="14" t="s">
        <v>9</v>
      </c>
    </row>
    <row r="6" spans="2:14" s="19" customFormat="1" ht="25.5" customHeight="1" x14ac:dyDescent="0.3">
      <c r="B6" s="15" t="s">
        <v>10</v>
      </c>
      <c r="C6" s="16" t="s">
        <v>11</v>
      </c>
      <c r="D6" s="66" t="s">
        <v>12</v>
      </c>
      <c r="E6" s="67"/>
      <c r="F6" s="16" t="s">
        <v>13</v>
      </c>
      <c r="G6" s="16" t="s">
        <v>14</v>
      </c>
      <c r="H6" s="17" t="s">
        <v>15</v>
      </c>
      <c r="I6" s="18" t="s">
        <v>16</v>
      </c>
      <c r="K6" s="20"/>
      <c r="L6" s="21">
        <v>1288000</v>
      </c>
      <c r="M6" s="21">
        <v>100</v>
      </c>
      <c r="N6" s="21"/>
    </row>
    <row r="7" spans="2:14" s="2" customFormat="1" ht="34.5" customHeight="1" x14ac:dyDescent="0.3">
      <c r="B7" s="22">
        <v>44298</v>
      </c>
      <c r="C7" s="23" t="s">
        <v>44</v>
      </c>
      <c r="D7" s="51" t="s">
        <v>52</v>
      </c>
      <c r="E7" s="52"/>
      <c r="F7" t="s">
        <v>49</v>
      </c>
      <c r="G7" s="24">
        <v>609580</v>
      </c>
      <c r="H7" s="25"/>
      <c r="I7" s="26"/>
      <c r="J7"/>
      <c r="K7" s="1">
        <v>5400000</v>
      </c>
      <c r="L7" s="27" t="s">
        <v>17</v>
      </c>
      <c r="M7" s="28">
        <v>5.03</v>
      </c>
      <c r="N7" s="29">
        <f>M7/M6</f>
        <v>5.0300000000000004E-2</v>
      </c>
    </row>
    <row r="8" spans="2:14" ht="34.5" customHeight="1" x14ac:dyDescent="0.3">
      <c r="B8" s="22"/>
      <c r="C8" s="23"/>
      <c r="D8" s="51"/>
      <c r="E8" s="52"/>
      <c r="F8" s="23"/>
      <c r="G8" s="24"/>
      <c r="H8" s="25"/>
      <c r="I8" s="26"/>
      <c r="K8" s="1">
        <v>4577040</v>
      </c>
      <c r="L8" s="30" t="s">
        <v>18</v>
      </c>
      <c r="M8" s="2">
        <f>L6*(M7/M6)</f>
        <v>64786.400000000009</v>
      </c>
    </row>
    <row r="9" spans="2:14" ht="34.5" customHeight="1" x14ac:dyDescent="0.3">
      <c r="B9" s="22"/>
      <c r="C9" s="23"/>
      <c r="D9" s="51"/>
      <c r="E9" s="52"/>
      <c r="F9" s="23"/>
      <c r="G9" s="24"/>
      <c r="H9" s="25"/>
      <c r="I9" s="26"/>
      <c r="L9"/>
    </row>
    <row r="10" spans="2:14" s="2" customFormat="1" ht="34.5" customHeight="1" x14ac:dyDescent="0.3">
      <c r="B10" s="22"/>
      <c r="C10" s="23"/>
      <c r="D10" s="51"/>
      <c r="E10" s="52"/>
      <c r="F10" s="23"/>
      <c r="G10" s="24"/>
      <c r="H10" s="25"/>
      <c r="I10" s="26"/>
      <c r="J10"/>
      <c r="K10" s="1"/>
      <c r="L10"/>
    </row>
    <row r="11" spans="2:14" s="2" customFormat="1" ht="34.5" customHeight="1" x14ac:dyDescent="0.3">
      <c r="B11" s="22"/>
      <c r="C11" s="23"/>
      <c r="D11" s="51"/>
      <c r="E11" s="52"/>
      <c r="F11" s="23"/>
      <c r="G11" s="24"/>
      <c r="H11" s="25"/>
      <c r="I11" s="26"/>
      <c r="J11"/>
      <c r="K11" s="1"/>
      <c r="L11"/>
    </row>
    <row r="12" spans="2:14" s="2" customFormat="1" ht="34.5" customHeight="1" x14ac:dyDescent="0.3">
      <c r="B12" s="22"/>
      <c r="C12" s="23"/>
      <c r="D12" s="51"/>
      <c r="E12" s="52"/>
      <c r="F12" s="23"/>
      <c r="G12" s="24"/>
      <c r="H12" s="25"/>
      <c r="I12" s="26"/>
      <c r="J12"/>
      <c r="K12" s="1"/>
      <c r="L12"/>
    </row>
    <row r="13" spans="2:14" s="2" customFormat="1" ht="34.5" customHeight="1" x14ac:dyDescent="0.3">
      <c r="B13" s="22"/>
      <c r="C13" s="23"/>
      <c r="D13" s="51"/>
      <c r="E13" s="52"/>
      <c r="F13" s="23"/>
      <c r="G13" s="31"/>
      <c r="H13" s="25"/>
      <c r="I13" s="26"/>
      <c r="J13"/>
      <c r="K13" s="1"/>
      <c r="L13"/>
    </row>
    <row r="14" spans="2:14" s="2" customFormat="1" ht="34.5" customHeight="1" x14ac:dyDescent="0.3">
      <c r="B14" s="22"/>
      <c r="C14" s="23"/>
      <c r="D14" s="51"/>
      <c r="E14" s="52"/>
      <c r="F14" s="23"/>
      <c r="G14" s="31"/>
      <c r="H14" s="25"/>
      <c r="I14" s="26"/>
      <c r="J14"/>
      <c r="K14" s="1"/>
      <c r="L14"/>
    </row>
    <row r="15" spans="2:14" ht="23.25" customHeight="1" x14ac:dyDescent="0.3">
      <c r="B15" s="22"/>
      <c r="C15" s="23"/>
      <c r="D15" s="53"/>
      <c r="E15" s="52"/>
      <c r="F15" s="23"/>
      <c r="G15" s="31"/>
      <c r="H15" s="25"/>
      <c r="I15" s="26"/>
    </row>
    <row r="16" spans="2:14" s="2" customFormat="1" ht="27" customHeight="1" thickBot="1" x14ac:dyDescent="0.35">
      <c r="B16" s="54" t="s">
        <v>19</v>
      </c>
      <c r="C16" s="55"/>
      <c r="D16" s="55"/>
      <c r="E16" s="56" t="s">
        <v>20</v>
      </c>
      <c r="F16" s="57"/>
      <c r="G16" s="32">
        <f>SUM(G7:G15)</f>
        <v>609580</v>
      </c>
      <c r="H16" s="33"/>
      <c r="I16" s="34"/>
      <c r="J16"/>
      <c r="K16" s="35"/>
    </row>
    <row r="17" spans="2:11" s="2" customFormat="1" ht="27" customHeight="1" thickBot="1" x14ac:dyDescent="0.35">
      <c r="B17" s="54" t="s">
        <v>21</v>
      </c>
      <c r="C17" s="55"/>
      <c r="D17" s="55"/>
      <c r="E17" s="56" t="s">
        <v>22</v>
      </c>
      <c r="F17" s="57"/>
      <c r="G17" s="36">
        <f>SUMIF(F6:F15,B17,G6:G15)</f>
        <v>0</v>
      </c>
      <c r="H17" s="33"/>
      <c r="I17" s="34"/>
      <c r="J17"/>
      <c r="K17" s="35"/>
    </row>
    <row r="18" spans="2:11" s="2" customFormat="1" ht="23.25" customHeight="1" x14ac:dyDescent="0.3">
      <c r="B18" s="45" t="s">
        <v>23</v>
      </c>
      <c r="C18" s="46"/>
      <c r="D18" s="46"/>
      <c r="E18" s="46"/>
      <c r="F18" s="46"/>
      <c r="G18" s="46"/>
      <c r="H18" s="46"/>
      <c r="I18" s="47"/>
      <c r="J18"/>
      <c r="K18" s="1"/>
    </row>
    <row r="19" spans="2:11" s="2" customFormat="1" ht="23.25" customHeight="1" x14ac:dyDescent="0.3">
      <c r="B19" s="48"/>
      <c r="C19" s="49"/>
      <c r="D19" s="49"/>
      <c r="E19" s="49"/>
      <c r="F19" s="49"/>
      <c r="G19" s="49"/>
      <c r="H19" s="49"/>
      <c r="I19" s="50"/>
      <c r="J19"/>
      <c r="K19" s="1"/>
    </row>
    <row r="20" spans="2:11" s="2" customFormat="1" ht="23.25" customHeight="1" x14ac:dyDescent="0.3">
      <c r="B20" s="37"/>
      <c r="C20" s="38"/>
      <c r="D20" s="38"/>
      <c r="E20" s="38"/>
      <c r="F20" s="38"/>
      <c r="G20" s="38"/>
      <c r="H20" s="38"/>
      <c r="I20" s="39"/>
      <c r="J20"/>
      <c r="K20" s="1"/>
    </row>
    <row r="21" spans="2:11" s="2" customFormat="1" ht="23.25" customHeight="1" x14ac:dyDescent="0.3">
      <c r="B21" s="37"/>
      <c r="C21" s="38"/>
      <c r="D21" s="38"/>
      <c r="E21" s="38"/>
      <c r="F21" s="38"/>
      <c r="G21" s="38"/>
      <c r="H21" s="38"/>
      <c r="I21" s="39"/>
      <c r="J21"/>
      <c r="K21" s="1"/>
    </row>
    <row r="22" spans="2:11" s="2" customFormat="1" ht="23.25" customHeight="1" x14ac:dyDescent="0.3">
      <c r="B22" s="37"/>
      <c r="C22" s="38"/>
      <c r="D22" s="38"/>
      <c r="E22" s="38"/>
      <c r="F22" s="38"/>
      <c r="G22" s="38"/>
      <c r="H22" s="38"/>
      <c r="I22" s="39"/>
      <c r="J22"/>
      <c r="K22" s="1"/>
    </row>
    <row r="23" spans="2:11" s="2" customFormat="1" ht="23.25" customHeight="1" x14ac:dyDescent="0.3">
      <c r="B23" s="37"/>
      <c r="C23" s="38"/>
      <c r="D23" s="38"/>
      <c r="E23" s="38"/>
      <c r="F23" s="38"/>
      <c r="G23" s="38"/>
      <c r="H23" s="38"/>
      <c r="I23" s="39"/>
      <c r="J23"/>
      <c r="K23" s="1"/>
    </row>
    <row r="24" spans="2:11" s="2" customFormat="1" ht="23.25" customHeight="1" x14ac:dyDescent="0.3">
      <c r="B24" s="37"/>
      <c r="C24" s="38"/>
      <c r="D24" s="38"/>
      <c r="E24" s="38"/>
      <c r="F24" s="38"/>
      <c r="G24" s="38"/>
      <c r="H24" s="38"/>
      <c r="I24" s="39"/>
      <c r="J24"/>
      <c r="K24" s="1"/>
    </row>
    <row r="25" spans="2:11" s="2" customFormat="1" ht="23.25" customHeight="1" x14ac:dyDescent="0.3">
      <c r="B25" s="37"/>
      <c r="C25" s="38"/>
      <c r="D25" s="38"/>
      <c r="E25" s="38"/>
      <c r="F25" s="38"/>
      <c r="G25" s="38"/>
      <c r="H25" s="38"/>
      <c r="I25" s="39"/>
      <c r="J25"/>
      <c r="K25" s="1"/>
    </row>
    <row r="26" spans="2:11" s="2" customFormat="1" ht="23.25" customHeight="1" x14ac:dyDescent="0.3">
      <c r="B26" s="37"/>
      <c r="C26" s="38"/>
      <c r="D26" s="38"/>
      <c r="E26" s="38"/>
      <c r="F26" s="38"/>
      <c r="G26" s="38"/>
      <c r="H26" s="38"/>
      <c r="I26" s="39"/>
      <c r="J26"/>
      <c r="K26" s="1"/>
    </row>
    <row r="27" spans="2:11" s="2" customFormat="1" ht="23.25" customHeight="1" x14ac:dyDescent="0.3">
      <c r="B27" s="37"/>
      <c r="C27" s="38"/>
      <c r="D27" s="38"/>
      <c r="E27" s="38"/>
      <c r="F27" s="38"/>
      <c r="G27" s="38"/>
      <c r="H27" s="38"/>
      <c r="I27" s="39"/>
      <c r="J27"/>
      <c r="K27" s="1"/>
    </row>
    <row r="28" spans="2:11" s="2" customFormat="1" ht="23.25" customHeight="1" x14ac:dyDescent="0.3">
      <c r="B28" s="37"/>
      <c r="C28" s="38"/>
      <c r="D28" s="38"/>
      <c r="E28" s="38"/>
      <c r="F28" s="38"/>
      <c r="G28" s="38"/>
      <c r="H28" s="38"/>
      <c r="I28" s="39"/>
      <c r="J28"/>
      <c r="K28" s="1"/>
    </row>
    <row r="29" spans="2:11" s="2" customFormat="1" ht="23.25" customHeight="1" x14ac:dyDescent="0.3">
      <c r="B29" s="37"/>
      <c r="C29" s="38"/>
      <c r="D29" s="38"/>
      <c r="E29" s="38"/>
      <c r="F29" s="38"/>
      <c r="G29" s="38"/>
      <c r="H29" s="38"/>
      <c r="I29" s="39"/>
      <c r="J29"/>
      <c r="K29" s="1"/>
    </row>
    <row r="30" spans="2:11" s="2" customFormat="1" ht="23.25" customHeight="1" x14ac:dyDescent="0.3">
      <c r="B30" s="37"/>
      <c r="C30" s="38"/>
      <c r="D30" s="38"/>
      <c r="E30" s="38"/>
      <c r="F30" s="38"/>
      <c r="G30" s="38"/>
      <c r="H30" s="38"/>
      <c r="I30" s="39"/>
      <c r="J30"/>
      <c r="K30" s="1"/>
    </row>
    <row r="31" spans="2:11" s="2" customFormat="1" ht="23.25" customHeight="1" x14ac:dyDescent="0.3">
      <c r="B31" s="37"/>
      <c r="C31" s="38"/>
      <c r="D31" s="38"/>
      <c r="E31" s="38"/>
      <c r="F31" s="38"/>
      <c r="G31" s="38"/>
      <c r="H31" s="38"/>
      <c r="I31" s="39"/>
      <c r="J31"/>
      <c r="K31" s="1"/>
    </row>
    <row r="32" spans="2:11" s="2" customFormat="1" ht="23.25" customHeight="1" x14ac:dyDescent="0.3">
      <c r="B32" s="37"/>
      <c r="C32" s="38"/>
      <c r="D32" s="38"/>
      <c r="E32" s="38"/>
      <c r="F32" s="38"/>
      <c r="G32" s="38"/>
      <c r="H32" s="38"/>
      <c r="I32" s="39"/>
      <c r="J32"/>
      <c r="K32" s="1"/>
    </row>
    <row r="33" spans="2:12" s="2" customFormat="1" ht="23.25" customHeight="1" x14ac:dyDescent="0.3">
      <c r="B33" s="37"/>
      <c r="C33" s="38"/>
      <c r="D33" s="38"/>
      <c r="E33" s="38"/>
      <c r="F33" s="38"/>
      <c r="G33" s="38"/>
      <c r="H33" s="38"/>
      <c r="I33" s="39"/>
      <c r="J33"/>
      <c r="K33" s="1"/>
    </row>
    <row r="34" spans="2:12" s="2" customFormat="1" ht="23.25" customHeight="1" x14ac:dyDescent="0.3">
      <c r="B34" s="37"/>
      <c r="C34" s="38"/>
      <c r="D34" s="38"/>
      <c r="E34" s="38"/>
      <c r="F34" s="38"/>
      <c r="G34" s="38"/>
      <c r="H34" s="38"/>
      <c r="I34" s="39"/>
      <c r="J34"/>
      <c r="K34" s="1"/>
    </row>
    <row r="35" spans="2:12" s="2" customFormat="1" ht="23.25" customHeight="1" x14ac:dyDescent="0.3">
      <c r="B35" s="37"/>
      <c r="C35" s="38"/>
      <c r="D35" s="38"/>
      <c r="E35" s="38"/>
      <c r="F35" s="38"/>
      <c r="G35" s="38"/>
      <c r="H35" s="38"/>
      <c r="I35" s="39"/>
      <c r="J35"/>
      <c r="K35" s="1"/>
    </row>
    <row r="36" spans="2:12" s="2" customFormat="1" ht="23.25" customHeight="1" x14ac:dyDescent="0.3">
      <c r="B36" s="37"/>
      <c r="C36" s="38"/>
      <c r="D36" s="38"/>
      <c r="E36" s="38"/>
      <c r="F36" s="38"/>
      <c r="G36" s="38"/>
      <c r="H36" s="38"/>
      <c r="I36" s="39"/>
      <c r="J36"/>
      <c r="K36" s="1"/>
    </row>
    <row r="37" spans="2:12" s="2" customFormat="1" ht="23.25" customHeight="1" x14ac:dyDescent="0.3">
      <c r="B37" s="37"/>
      <c r="C37" s="38"/>
      <c r="D37" s="38"/>
      <c r="E37" s="38"/>
      <c r="F37" s="38"/>
      <c r="G37" s="38"/>
      <c r="H37" s="38"/>
      <c r="I37" s="39"/>
      <c r="J37"/>
      <c r="K37" s="1"/>
    </row>
    <row r="38" spans="2:12" s="2" customFormat="1" ht="23.25" customHeight="1" x14ac:dyDescent="0.3">
      <c r="B38" s="37"/>
      <c r="C38" s="38"/>
      <c r="D38" s="38"/>
      <c r="E38" s="38"/>
      <c r="F38" s="38"/>
      <c r="G38" s="38"/>
      <c r="H38" s="38"/>
      <c r="I38" s="39"/>
      <c r="J38"/>
      <c r="K38" s="1"/>
      <c r="L38" s="40"/>
    </row>
    <row r="39" spans="2:12" s="2" customFormat="1" ht="23.25" customHeight="1" x14ac:dyDescent="0.3">
      <c r="B39" s="37"/>
      <c r="C39" s="38"/>
      <c r="D39" s="38"/>
      <c r="E39" s="38"/>
      <c r="F39" s="38"/>
      <c r="G39" s="38"/>
      <c r="H39" s="38"/>
      <c r="I39" s="39"/>
      <c r="J39"/>
      <c r="K39" s="1"/>
      <c r="L39" s="40"/>
    </row>
    <row r="40" spans="2:12" s="2" customFormat="1" ht="23.25" customHeight="1" x14ac:dyDescent="0.3">
      <c r="B40" s="37"/>
      <c r="C40" s="38"/>
      <c r="D40" s="38"/>
      <c r="E40" s="38"/>
      <c r="F40" s="38"/>
      <c r="G40" s="38"/>
      <c r="H40" s="38"/>
      <c r="I40" s="39"/>
      <c r="J40"/>
      <c r="K40" s="1"/>
      <c r="L40" s="40"/>
    </row>
    <row r="41" spans="2:12" s="2" customFormat="1" ht="23.25" customHeight="1" x14ac:dyDescent="0.3">
      <c r="B41" s="37"/>
      <c r="C41" s="38"/>
      <c r="D41" s="38"/>
      <c r="E41" s="38"/>
      <c r="F41" s="38"/>
      <c r="G41" s="38"/>
      <c r="H41" s="38"/>
      <c r="I41" s="39"/>
      <c r="J41"/>
      <c r="K41" s="1"/>
      <c r="L41" s="40"/>
    </row>
    <row r="42" spans="2:12" s="2" customFormat="1" ht="23.25" customHeight="1" x14ac:dyDescent="0.3">
      <c r="B42" s="37"/>
      <c r="C42" s="38"/>
      <c r="D42" s="38"/>
      <c r="E42" s="38"/>
      <c r="F42" s="38"/>
      <c r="G42" s="38"/>
      <c r="H42" s="38"/>
      <c r="I42" s="39"/>
      <c r="J42"/>
      <c r="K42" s="1"/>
      <c r="L42" s="40"/>
    </row>
    <row r="43" spans="2:12" s="2" customFormat="1" ht="23.25" customHeight="1" x14ac:dyDescent="0.3">
      <c r="B43" s="37"/>
      <c r="C43" s="38"/>
      <c r="D43" s="38"/>
      <c r="E43" s="38"/>
      <c r="F43" s="38"/>
      <c r="G43" s="38"/>
      <c r="H43" s="38"/>
      <c r="I43" s="39"/>
      <c r="J43"/>
      <c r="K43" s="1"/>
      <c r="L43" s="40"/>
    </row>
    <row r="44" spans="2:12" s="2" customFormat="1" ht="23.25" customHeight="1" x14ac:dyDescent="0.3">
      <c r="B44" s="41"/>
      <c r="C44" s="42"/>
      <c r="D44" s="42"/>
      <c r="E44" s="42"/>
      <c r="F44" s="42"/>
      <c r="G44" s="42"/>
      <c r="H44" s="42"/>
      <c r="I44" s="43"/>
      <c r="J44"/>
      <c r="K44" s="1"/>
    </row>
  </sheetData>
  <autoFilter ref="B6:I39">
    <filterColumn colId="2" showButton="0"/>
  </autoFilter>
  <mergeCells count="21">
    <mergeCell ref="B18:I18"/>
    <mergeCell ref="B19:I19"/>
    <mergeCell ref="D13:E13"/>
    <mergeCell ref="D14:E14"/>
    <mergeCell ref="D15:E15"/>
    <mergeCell ref="B16:D16"/>
    <mergeCell ref="E16:F16"/>
    <mergeCell ref="B17:D17"/>
    <mergeCell ref="E17:F17"/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</mergeCells>
  <phoneticPr fontId="3" type="noConversion"/>
  <dataValidations count="3">
    <dataValidation type="date" operator="greaterThanOrEqual" allowBlank="1" showInputMessage="1" showErrorMessage="1" sqref="B18:B19 B7:B15">
      <formula1>40603</formula1>
    </dataValidation>
    <dataValidation type="whole" allowBlank="1" showInputMessage="1" showErrorMessage="1" sqref="H7:H15">
      <formula1>0</formula1>
      <formula2>5000000</formula2>
    </dataValidation>
    <dataValidation type="whole" allowBlank="1" showInputMessage="1" showErrorMessage="1" sqref="G13:G15">
      <formula1>-99999999999999900</formula1>
      <formula2>99999999999999900</formula2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Sheet2!#REF!</xm:f>
          </x14:formula1>
          <xm:sqref>F6 F16:F1048576 C6</xm:sqref>
        </x14:dataValidation>
        <x14:dataValidation type="list" allowBlank="1" showInputMessage="1" showErrorMessage="1">
          <x14:formula1>
            <xm:f>'E:\10.인포솔루션\거래내역\개인경비청구서\[2016_전호수_경비청구서.xls]Sheet2'!#REF!</xm:f>
          </x14:formula1>
          <xm:sqref>C1 C16:C1048576</xm:sqref>
        </x14:dataValidation>
        <x14:dataValidation type="list" allowBlank="1" showInputMessage="1" showErrorMessage="1">
          <x14:formula1>
            <xm:f>Sheet2!$B:$B</xm:f>
          </x14:formula1>
          <xm:sqref>C7:C15</xm:sqref>
        </x14:dataValidation>
        <x14:dataValidation type="list" allowBlank="1" showInputMessage="1" showErrorMessage="1">
          <x14:formula1>
            <xm:f>Sheet2!$C:$C</xm:f>
          </x14:formula1>
          <xm:sqref>F7:F15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4"/>
  <sheetViews>
    <sheetView showGridLines="0" view="pageBreakPreview" zoomScale="80" zoomScaleNormal="80" zoomScaleSheetLayoutView="80" workbookViewId="0">
      <selection activeCell="J11" sqref="J11"/>
    </sheetView>
  </sheetViews>
  <sheetFormatPr defaultRowHeight="16.5" x14ac:dyDescent="0.3"/>
  <cols>
    <col min="1" max="1" width="3.625" customWidth="1"/>
    <col min="2" max="2" width="17.875" style="12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7.5" style="13" customWidth="1"/>
    <col min="9" max="9" width="13.25" customWidth="1"/>
    <col min="10" max="10" width="10.5" customWidth="1"/>
    <col min="11" max="11" width="14.5" style="1" customWidth="1"/>
    <col min="12" max="12" width="12.25" style="2" customWidth="1"/>
    <col min="13" max="13" width="10.5" style="2" customWidth="1"/>
    <col min="14" max="14" width="12.125" style="2" customWidth="1"/>
  </cols>
  <sheetData>
    <row r="1" spans="2:14" ht="35.25" customHeight="1" x14ac:dyDescent="0.3">
      <c r="B1" s="58" t="str">
        <f>IF(C4="", "", C4)</f>
        <v>2021년 01월</v>
      </c>
      <c r="C1" s="58"/>
      <c r="D1" s="59" t="s">
        <v>0</v>
      </c>
      <c r="E1" s="59"/>
      <c r="F1" s="59"/>
      <c r="G1" s="59"/>
      <c r="H1" s="59"/>
      <c r="I1" s="59"/>
    </row>
    <row r="2" spans="2:14" s="5" customFormat="1" ht="19.5" customHeight="1" thickBot="1" x14ac:dyDescent="0.35">
      <c r="B2" s="3"/>
      <c r="C2" s="3"/>
      <c r="D2" s="3"/>
      <c r="E2" s="3"/>
      <c r="F2" s="3"/>
      <c r="G2" s="3"/>
      <c r="H2" s="4"/>
      <c r="I2" s="3"/>
      <c r="K2" s="1"/>
      <c r="L2" s="2"/>
      <c r="M2" s="2"/>
      <c r="N2" s="2"/>
    </row>
    <row r="3" spans="2:14" s="5" customFormat="1" ht="34.5" customHeight="1" x14ac:dyDescent="0.3">
      <c r="B3" s="6" t="s">
        <v>1</v>
      </c>
      <c r="C3" s="7"/>
      <c r="D3" s="3"/>
      <c r="E3" s="60" t="s">
        <v>2</v>
      </c>
      <c r="F3" s="8" t="s">
        <v>3</v>
      </c>
      <c r="G3" s="8" t="s">
        <v>4</v>
      </c>
      <c r="H3" s="62" t="s">
        <v>5</v>
      </c>
      <c r="I3" s="63"/>
      <c r="K3" s="1"/>
      <c r="L3" s="2"/>
      <c r="M3" s="2"/>
      <c r="N3" s="2"/>
    </row>
    <row r="4" spans="2:14" s="5" customFormat="1" ht="34.5" customHeight="1" thickBot="1" x14ac:dyDescent="0.35">
      <c r="B4" s="9" t="s">
        <v>6</v>
      </c>
      <c r="C4" s="10" t="s">
        <v>47</v>
      </c>
      <c r="D4" s="3"/>
      <c r="E4" s="61"/>
      <c r="F4" s="11" t="s">
        <v>51</v>
      </c>
      <c r="G4" s="11"/>
      <c r="H4" s="64"/>
      <c r="I4" s="65"/>
      <c r="K4" s="1"/>
      <c r="L4" s="2"/>
      <c r="M4" s="2"/>
      <c r="N4" s="2"/>
    </row>
    <row r="5" spans="2:14" ht="17.25" thickBot="1" x14ac:dyDescent="0.35">
      <c r="L5" s="14" t="s">
        <v>8</v>
      </c>
      <c r="M5" s="14" t="s">
        <v>9</v>
      </c>
    </row>
    <row r="6" spans="2:14" s="19" customFormat="1" ht="25.5" customHeight="1" x14ac:dyDescent="0.3">
      <c r="B6" s="15" t="s">
        <v>10</v>
      </c>
      <c r="C6" s="16" t="s">
        <v>11</v>
      </c>
      <c r="D6" s="66" t="s">
        <v>12</v>
      </c>
      <c r="E6" s="67"/>
      <c r="F6" s="16" t="s">
        <v>13</v>
      </c>
      <c r="G6" s="16" t="s">
        <v>14</v>
      </c>
      <c r="H6" s="17" t="s">
        <v>15</v>
      </c>
      <c r="I6" s="18" t="s">
        <v>16</v>
      </c>
      <c r="K6" s="20"/>
      <c r="L6" s="21">
        <v>1288000</v>
      </c>
      <c r="M6" s="21">
        <v>100</v>
      </c>
      <c r="N6" s="21"/>
    </row>
    <row r="7" spans="2:14" s="2" customFormat="1" ht="34.5" customHeight="1" x14ac:dyDescent="0.3">
      <c r="B7" s="22">
        <v>44227</v>
      </c>
      <c r="C7" s="23" t="s">
        <v>44</v>
      </c>
      <c r="D7" s="51" t="s">
        <v>48</v>
      </c>
      <c r="E7" s="52"/>
      <c r="F7" t="s">
        <v>49</v>
      </c>
      <c r="G7" s="24">
        <v>10000</v>
      </c>
      <c r="H7" s="25"/>
      <c r="I7" s="26"/>
      <c r="J7"/>
      <c r="K7" s="1">
        <v>5400000</v>
      </c>
      <c r="L7" s="27" t="s">
        <v>17</v>
      </c>
      <c r="M7" s="28">
        <v>5.03</v>
      </c>
      <c r="N7" s="29">
        <f>M7/M6</f>
        <v>5.0300000000000004E-2</v>
      </c>
    </row>
    <row r="8" spans="2:14" ht="34.5" customHeight="1" x14ac:dyDescent="0.3">
      <c r="B8" s="22"/>
      <c r="C8" s="23"/>
      <c r="D8" s="51"/>
      <c r="E8" s="52"/>
      <c r="F8" s="23"/>
      <c r="G8" s="24"/>
      <c r="H8" s="25"/>
      <c r="I8" s="26"/>
      <c r="K8" s="1">
        <v>4577040</v>
      </c>
      <c r="L8" s="30" t="s">
        <v>18</v>
      </c>
      <c r="M8" s="2">
        <f>L6*(M7/M6)</f>
        <v>64786.400000000009</v>
      </c>
    </row>
    <row r="9" spans="2:14" ht="34.5" customHeight="1" x14ac:dyDescent="0.3">
      <c r="B9" s="22"/>
      <c r="C9" s="23"/>
      <c r="D9" s="51"/>
      <c r="E9" s="52"/>
      <c r="F9" s="23"/>
      <c r="G9" s="24"/>
      <c r="H9" s="25"/>
      <c r="I9" s="26"/>
      <c r="L9"/>
    </row>
    <row r="10" spans="2:14" s="2" customFormat="1" ht="34.5" customHeight="1" x14ac:dyDescent="0.3">
      <c r="B10" s="22"/>
      <c r="C10" s="23"/>
      <c r="D10" s="51"/>
      <c r="E10" s="52"/>
      <c r="F10" s="23"/>
      <c r="G10" s="24"/>
      <c r="H10" s="25"/>
      <c r="I10" s="26"/>
      <c r="J10"/>
      <c r="K10" s="1"/>
      <c r="L10"/>
    </row>
    <row r="11" spans="2:14" s="2" customFormat="1" ht="34.5" customHeight="1" x14ac:dyDescent="0.3">
      <c r="B11" s="22"/>
      <c r="C11" s="23"/>
      <c r="D11" s="51"/>
      <c r="E11" s="52"/>
      <c r="F11" s="23"/>
      <c r="G11" s="24"/>
      <c r="H11" s="25"/>
      <c r="I11" s="26"/>
      <c r="J11"/>
      <c r="K11" s="1"/>
      <c r="L11"/>
    </row>
    <row r="12" spans="2:14" s="2" customFormat="1" ht="34.5" customHeight="1" x14ac:dyDescent="0.3">
      <c r="B12" s="22"/>
      <c r="C12" s="23"/>
      <c r="D12" s="51"/>
      <c r="E12" s="52"/>
      <c r="F12" s="23"/>
      <c r="G12" s="24"/>
      <c r="H12" s="25"/>
      <c r="I12" s="26"/>
      <c r="J12"/>
      <c r="K12" s="1"/>
      <c r="L12"/>
    </row>
    <row r="13" spans="2:14" s="2" customFormat="1" ht="34.5" customHeight="1" x14ac:dyDescent="0.3">
      <c r="B13" s="22"/>
      <c r="C13" s="23"/>
      <c r="D13" s="51"/>
      <c r="E13" s="52"/>
      <c r="F13" s="23"/>
      <c r="G13" s="31"/>
      <c r="H13" s="25"/>
      <c r="I13" s="26"/>
      <c r="J13"/>
      <c r="K13" s="1"/>
      <c r="L13"/>
    </row>
    <row r="14" spans="2:14" s="2" customFormat="1" ht="34.5" customHeight="1" x14ac:dyDescent="0.3">
      <c r="B14" s="22"/>
      <c r="C14" s="23"/>
      <c r="D14" s="51"/>
      <c r="E14" s="52"/>
      <c r="F14" s="23"/>
      <c r="G14" s="31"/>
      <c r="H14" s="25"/>
      <c r="I14" s="26"/>
      <c r="J14"/>
      <c r="K14" s="1"/>
      <c r="L14"/>
    </row>
    <row r="15" spans="2:14" ht="23.25" customHeight="1" x14ac:dyDescent="0.3">
      <c r="B15" s="22"/>
      <c r="C15" s="23"/>
      <c r="D15" s="53"/>
      <c r="E15" s="52"/>
      <c r="F15" s="23"/>
      <c r="G15" s="31"/>
      <c r="H15" s="25"/>
      <c r="I15" s="26"/>
    </row>
    <row r="16" spans="2:14" s="2" customFormat="1" ht="27" customHeight="1" thickBot="1" x14ac:dyDescent="0.35">
      <c r="B16" s="54" t="s">
        <v>19</v>
      </c>
      <c r="C16" s="55"/>
      <c r="D16" s="55"/>
      <c r="E16" s="56" t="s">
        <v>20</v>
      </c>
      <c r="F16" s="57"/>
      <c r="G16" s="32">
        <f>SUM(G7:G15)</f>
        <v>10000</v>
      </c>
      <c r="H16" s="33"/>
      <c r="I16" s="34"/>
      <c r="J16"/>
      <c r="K16" s="35"/>
    </row>
    <row r="17" spans="2:11" s="2" customFormat="1" ht="27" customHeight="1" thickBot="1" x14ac:dyDescent="0.35">
      <c r="B17" s="54" t="s">
        <v>21</v>
      </c>
      <c r="C17" s="55"/>
      <c r="D17" s="55"/>
      <c r="E17" s="56" t="s">
        <v>22</v>
      </c>
      <c r="F17" s="57"/>
      <c r="G17" s="36">
        <f>SUMIF(F6:F15,B17,G6:G15)</f>
        <v>0</v>
      </c>
      <c r="H17" s="33"/>
      <c r="I17" s="34"/>
      <c r="J17"/>
      <c r="K17" s="35"/>
    </row>
    <row r="18" spans="2:11" s="2" customFormat="1" ht="23.25" customHeight="1" x14ac:dyDescent="0.3">
      <c r="B18" s="45" t="s">
        <v>23</v>
      </c>
      <c r="C18" s="46"/>
      <c r="D18" s="46"/>
      <c r="E18" s="46"/>
      <c r="F18" s="46"/>
      <c r="G18" s="46"/>
      <c r="H18" s="46"/>
      <c r="I18" s="47"/>
      <c r="J18"/>
      <c r="K18" s="1"/>
    </row>
    <row r="19" spans="2:11" s="2" customFormat="1" ht="23.25" customHeight="1" x14ac:dyDescent="0.3">
      <c r="B19" s="48"/>
      <c r="C19" s="49"/>
      <c r="D19" s="49"/>
      <c r="E19" s="49"/>
      <c r="F19" s="49"/>
      <c r="G19" s="49"/>
      <c r="H19" s="49"/>
      <c r="I19" s="50"/>
      <c r="J19"/>
      <c r="K19" s="1"/>
    </row>
    <row r="20" spans="2:11" s="2" customFormat="1" ht="23.25" customHeight="1" x14ac:dyDescent="0.3">
      <c r="B20" s="37"/>
      <c r="C20" s="38"/>
      <c r="D20" s="38"/>
      <c r="E20" s="38"/>
      <c r="F20" s="38"/>
      <c r="G20" s="38"/>
      <c r="H20" s="38"/>
      <c r="I20" s="39"/>
      <c r="J20"/>
      <c r="K20" s="1"/>
    </row>
    <row r="21" spans="2:11" s="2" customFormat="1" ht="23.25" customHeight="1" x14ac:dyDescent="0.3">
      <c r="B21" s="37"/>
      <c r="C21" s="38"/>
      <c r="D21" s="38"/>
      <c r="E21" s="38"/>
      <c r="F21" s="38"/>
      <c r="G21" s="38"/>
      <c r="H21" s="38"/>
      <c r="I21" s="39"/>
      <c r="J21"/>
      <c r="K21" s="1"/>
    </row>
    <row r="22" spans="2:11" s="2" customFormat="1" ht="23.25" customHeight="1" x14ac:dyDescent="0.3">
      <c r="B22" s="37"/>
      <c r="C22" s="38"/>
      <c r="D22" s="38"/>
      <c r="E22" s="38"/>
      <c r="F22" s="38"/>
      <c r="G22" s="38"/>
      <c r="H22" s="38"/>
      <c r="I22" s="39"/>
      <c r="J22"/>
      <c r="K22" s="1"/>
    </row>
    <row r="23" spans="2:11" s="2" customFormat="1" ht="23.25" customHeight="1" x14ac:dyDescent="0.3">
      <c r="B23" s="37"/>
      <c r="C23" s="38"/>
      <c r="D23" s="38"/>
      <c r="E23" s="38"/>
      <c r="F23" s="38"/>
      <c r="G23" s="38"/>
      <c r="H23" s="38"/>
      <c r="I23" s="39"/>
      <c r="J23"/>
      <c r="K23" s="1"/>
    </row>
    <row r="24" spans="2:11" s="2" customFormat="1" ht="23.25" customHeight="1" x14ac:dyDescent="0.3">
      <c r="B24" s="37"/>
      <c r="C24" s="38"/>
      <c r="D24" s="38"/>
      <c r="E24" s="38"/>
      <c r="F24" s="38"/>
      <c r="G24" s="38"/>
      <c r="H24" s="38"/>
      <c r="I24" s="39"/>
      <c r="J24"/>
      <c r="K24" s="1"/>
    </row>
    <row r="25" spans="2:11" s="2" customFormat="1" ht="23.25" customHeight="1" x14ac:dyDescent="0.3">
      <c r="B25" s="37"/>
      <c r="C25" s="38"/>
      <c r="D25" s="38"/>
      <c r="E25" s="38"/>
      <c r="F25" s="38"/>
      <c r="G25" s="38"/>
      <c r="H25" s="38"/>
      <c r="I25" s="39"/>
      <c r="J25"/>
      <c r="K25" s="1"/>
    </row>
    <row r="26" spans="2:11" s="2" customFormat="1" ht="23.25" customHeight="1" x14ac:dyDescent="0.3">
      <c r="B26" s="37"/>
      <c r="C26" s="38"/>
      <c r="D26" s="38"/>
      <c r="E26" s="38"/>
      <c r="F26" s="38"/>
      <c r="G26" s="38"/>
      <c r="H26" s="38"/>
      <c r="I26" s="39"/>
      <c r="J26"/>
      <c r="K26" s="1"/>
    </row>
    <row r="27" spans="2:11" s="2" customFormat="1" ht="23.25" customHeight="1" x14ac:dyDescent="0.3">
      <c r="B27" s="37"/>
      <c r="C27" s="38"/>
      <c r="D27" s="38"/>
      <c r="E27" s="38"/>
      <c r="F27" s="38"/>
      <c r="G27" s="38"/>
      <c r="H27" s="38"/>
      <c r="I27" s="39"/>
      <c r="J27"/>
      <c r="K27" s="1"/>
    </row>
    <row r="28" spans="2:11" s="2" customFormat="1" ht="23.25" customHeight="1" x14ac:dyDescent="0.3">
      <c r="B28" s="37"/>
      <c r="C28" s="38"/>
      <c r="D28" s="38"/>
      <c r="E28" s="38"/>
      <c r="F28" s="38"/>
      <c r="G28" s="38"/>
      <c r="H28" s="38"/>
      <c r="I28" s="39"/>
      <c r="J28"/>
      <c r="K28" s="1"/>
    </row>
    <row r="29" spans="2:11" s="2" customFormat="1" ht="23.25" customHeight="1" x14ac:dyDescent="0.3">
      <c r="B29" s="37"/>
      <c r="C29" s="38"/>
      <c r="D29" s="38"/>
      <c r="E29" s="38"/>
      <c r="F29" s="38"/>
      <c r="G29" s="38"/>
      <c r="H29" s="38"/>
      <c r="I29" s="39"/>
      <c r="J29"/>
      <c r="K29" s="1"/>
    </row>
    <row r="30" spans="2:11" s="2" customFormat="1" ht="23.25" customHeight="1" x14ac:dyDescent="0.3">
      <c r="B30" s="37"/>
      <c r="C30" s="38"/>
      <c r="D30" s="38"/>
      <c r="E30" s="38"/>
      <c r="F30" s="38"/>
      <c r="G30" s="38"/>
      <c r="H30" s="38"/>
      <c r="I30" s="39"/>
      <c r="J30"/>
      <c r="K30" s="1"/>
    </row>
    <row r="31" spans="2:11" s="2" customFormat="1" ht="23.25" customHeight="1" x14ac:dyDescent="0.3">
      <c r="B31" s="37"/>
      <c r="C31" s="38"/>
      <c r="D31" s="38"/>
      <c r="E31" s="38"/>
      <c r="F31" s="38"/>
      <c r="G31" s="38"/>
      <c r="H31" s="38"/>
      <c r="I31" s="39"/>
      <c r="J31"/>
      <c r="K31" s="1"/>
    </row>
    <row r="32" spans="2:11" s="2" customFormat="1" ht="23.25" customHeight="1" x14ac:dyDescent="0.3">
      <c r="B32" s="37"/>
      <c r="C32" s="38"/>
      <c r="D32" s="38"/>
      <c r="E32" s="38"/>
      <c r="F32" s="38"/>
      <c r="G32" s="38"/>
      <c r="H32" s="38"/>
      <c r="I32" s="39"/>
      <c r="J32"/>
      <c r="K32" s="1"/>
    </row>
    <row r="33" spans="2:12" s="2" customFormat="1" ht="23.25" customHeight="1" x14ac:dyDescent="0.3">
      <c r="B33" s="37"/>
      <c r="C33" s="38"/>
      <c r="D33" s="38"/>
      <c r="E33" s="38"/>
      <c r="F33" s="38"/>
      <c r="G33" s="38"/>
      <c r="H33" s="38"/>
      <c r="I33" s="39"/>
      <c r="J33"/>
      <c r="K33" s="1"/>
    </row>
    <row r="34" spans="2:12" s="2" customFormat="1" ht="23.25" customHeight="1" x14ac:dyDescent="0.3">
      <c r="B34" s="37"/>
      <c r="C34" s="38"/>
      <c r="D34" s="38"/>
      <c r="E34" s="38"/>
      <c r="F34" s="38"/>
      <c r="G34" s="38"/>
      <c r="H34" s="38"/>
      <c r="I34" s="39"/>
      <c r="J34"/>
      <c r="K34" s="1"/>
    </row>
    <row r="35" spans="2:12" s="2" customFormat="1" ht="23.25" customHeight="1" x14ac:dyDescent="0.3">
      <c r="B35" s="37"/>
      <c r="C35" s="38"/>
      <c r="D35" s="38"/>
      <c r="E35" s="38"/>
      <c r="F35" s="38"/>
      <c r="G35" s="38"/>
      <c r="H35" s="38"/>
      <c r="I35" s="39"/>
      <c r="J35"/>
      <c r="K35" s="1"/>
    </row>
    <row r="36" spans="2:12" s="2" customFormat="1" ht="23.25" customHeight="1" x14ac:dyDescent="0.3">
      <c r="B36" s="37"/>
      <c r="C36" s="38"/>
      <c r="D36" s="38"/>
      <c r="E36" s="38"/>
      <c r="F36" s="38"/>
      <c r="G36" s="38"/>
      <c r="H36" s="38"/>
      <c r="I36" s="39"/>
      <c r="J36"/>
      <c r="K36" s="1"/>
    </row>
    <row r="37" spans="2:12" s="2" customFormat="1" ht="23.25" customHeight="1" x14ac:dyDescent="0.3">
      <c r="B37" s="37"/>
      <c r="C37" s="38"/>
      <c r="D37" s="38"/>
      <c r="E37" s="38"/>
      <c r="F37" s="38"/>
      <c r="G37" s="38"/>
      <c r="H37" s="38"/>
      <c r="I37" s="39"/>
      <c r="J37"/>
      <c r="K37" s="1"/>
    </row>
    <row r="38" spans="2:12" s="2" customFormat="1" ht="23.25" customHeight="1" x14ac:dyDescent="0.3">
      <c r="B38" s="37"/>
      <c r="C38" s="38"/>
      <c r="D38" s="38"/>
      <c r="E38" s="38"/>
      <c r="F38" s="38"/>
      <c r="G38" s="38"/>
      <c r="H38" s="38"/>
      <c r="I38" s="39"/>
      <c r="J38"/>
      <c r="K38" s="1"/>
      <c r="L38" s="40"/>
    </row>
    <row r="39" spans="2:12" s="2" customFormat="1" ht="23.25" customHeight="1" x14ac:dyDescent="0.3">
      <c r="B39" s="37"/>
      <c r="C39" s="38"/>
      <c r="D39" s="38"/>
      <c r="E39" s="38"/>
      <c r="F39" s="38"/>
      <c r="G39" s="38"/>
      <c r="H39" s="38"/>
      <c r="I39" s="39"/>
      <c r="J39"/>
      <c r="K39" s="1"/>
      <c r="L39" s="40"/>
    </row>
    <row r="40" spans="2:12" s="2" customFormat="1" ht="23.25" customHeight="1" x14ac:dyDescent="0.3">
      <c r="B40" s="37"/>
      <c r="C40" s="38"/>
      <c r="D40" s="38"/>
      <c r="E40" s="38"/>
      <c r="F40" s="38"/>
      <c r="G40" s="38"/>
      <c r="H40" s="38"/>
      <c r="I40" s="39"/>
      <c r="J40"/>
      <c r="K40" s="1"/>
      <c r="L40" s="40"/>
    </row>
    <row r="41" spans="2:12" s="2" customFormat="1" ht="23.25" customHeight="1" x14ac:dyDescent="0.3">
      <c r="B41" s="37"/>
      <c r="C41" s="38"/>
      <c r="D41" s="38"/>
      <c r="E41" s="38"/>
      <c r="F41" s="38"/>
      <c r="G41" s="38"/>
      <c r="H41" s="38"/>
      <c r="I41" s="39"/>
      <c r="J41"/>
      <c r="K41" s="1"/>
      <c r="L41" s="40"/>
    </row>
    <row r="42" spans="2:12" s="2" customFormat="1" ht="23.25" customHeight="1" x14ac:dyDescent="0.3">
      <c r="B42" s="37"/>
      <c r="C42" s="38"/>
      <c r="D42" s="38"/>
      <c r="E42" s="38"/>
      <c r="F42" s="38"/>
      <c r="G42" s="38"/>
      <c r="H42" s="38"/>
      <c r="I42" s="39"/>
      <c r="J42"/>
      <c r="K42" s="1"/>
      <c r="L42" s="40"/>
    </row>
    <row r="43" spans="2:12" s="2" customFormat="1" ht="23.25" customHeight="1" x14ac:dyDescent="0.3">
      <c r="B43" s="37"/>
      <c r="C43" s="38"/>
      <c r="D43" s="38"/>
      <c r="E43" s="38"/>
      <c r="F43" s="38"/>
      <c r="G43" s="38"/>
      <c r="H43" s="38"/>
      <c r="I43" s="39"/>
      <c r="J43"/>
      <c r="K43" s="1"/>
      <c r="L43" s="40"/>
    </row>
    <row r="44" spans="2:12" s="2" customFormat="1" ht="23.25" customHeight="1" x14ac:dyDescent="0.3">
      <c r="B44" s="41"/>
      <c r="C44" s="42"/>
      <c r="D44" s="42"/>
      <c r="E44" s="42"/>
      <c r="F44" s="42"/>
      <c r="G44" s="42"/>
      <c r="H44" s="42"/>
      <c r="I44" s="43"/>
      <c r="J44"/>
      <c r="K44" s="1"/>
    </row>
  </sheetData>
  <autoFilter ref="B6:I39">
    <filterColumn colId="2" showButton="0"/>
  </autoFilter>
  <mergeCells count="21"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  <mergeCell ref="B18:I18"/>
    <mergeCell ref="B19:I19"/>
    <mergeCell ref="D13:E13"/>
    <mergeCell ref="D14:E14"/>
    <mergeCell ref="D15:E15"/>
    <mergeCell ref="B16:D16"/>
    <mergeCell ref="E16:F16"/>
    <mergeCell ref="B17:D17"/>
    <mergeCell ref="E17:F17"/>
  </mergeCells>
  <phoneticPr fontId="3" type="noConversion"/>
  <dataValidations count="3">
    <dataValidation type="whole" allowBlank="1" showInputMessage="1" showErrorMessage="1" sqref="G13:G15">
      <formula1>-99999999999999900</formula1>
      <formula2>99999999999999900</formula2>
    </dataValidation>
    <dataValidation type="whole" allowBlank="1" showInputMessage="1" showErrorMessage="1" sqref="H7:H15">
      <formula1>0</formula1>
      <formula2>5000000</formula2>
    </dataValidation>
    <dataValidation type="date" operator="greaterThanOrEqual" allowBlank="1" showInputMessage="1" showErrorMessage="1" sqref="B18:B19 B7:B15">
      <formula1>40603</formula1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Sheet2!$C:$C</xm:f>
          </x14:formula1>
          <xm:sqref>F7:F15</xm:sqref>
        </x14:dataValidation>
        <x14:dataValidation type="list" allowBlank="1" showInputMessage="1" showErrorMessage="1">
          <x14:formula1>
            <xm:f>Sheet2!$B:$B</xm:f>
          </x14:formula1>
          <xm:sqref>C7:C15</xm:sqref>
        </x14:dataValidation>
        <x14:dataValidation type="list" allowBlank="1" showInputMessage="1" showErrorMessage="1">
          <x14:formula1>
            <xm:f>Sheet2!#REF!</xm:f>
          </x14:formula1>
          <xm:sqref>C6</xm:sqref>
        </x14:dataValidation>
        <x14:dataValidation type="list" allowBlank="1" showInputMessage="1" showErrorMessage="1">
          <x14:formula1>
            <xm:f>'E:\10.인포솔루션\거래내역\개인경비청구서\[2016_전호수_경비청구서.xls]Sheet2'!#REF!</xm:f>
          </x14:formula1>
          <xm:sqref>C1 C16:C1048576</xm:sqref>
        </x14:dataValidation>
        <x14:dataValidation type="list" allowBlank="1" showInputMessage="1" showErrorMessage="1">
          <x14:formula1>
            <xm:f>Sheet2!#REF!</xm:f>
          </x14:formula1>
          <xm:sqref>F6 F16:F1048576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4"/>
  <sheetViews>
    <sheetView showGridLines="0" view="pageBreakPreview" zoomScale="80" zoomScaleNormal="80" zoomScaleSheetLayoutView="80" workbookViewId="0">
      <selection activeCell="F4" sqref="F4"/>
    </sheetView>
  </sheetViews>
  <sheetFormatPr defaultRowHeight="16.5" x14ac:dyDescent="0.3"/>
  <cols>
    <col min="1" max="1" width="3.625" customWidth="1"/>
    <col min="2" max="2" width="17.875" style="12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7.5" style="13" customWidth="1"/>
    <col min="9" max="9" width="13.25" customWidth="1"/>
    <col min="10" max="10" width="10.5" customWidth="1"/>
    <col min="11" max="11" width="14.5" style="1" customWidth="1"/>
    <col min="12" max="12" width="12.25" style="2" customWidth="1"/>
    <col min="13" max="13" width="10.5" style="2" customWidth="1"/>
    <col min="14" max="14" width="12.125" style="2" customWidth="1"/>
  </cols>
  <sheetData>
    <row r="1" spans="2:14" ht="35.25" customHeight="1" x14ac:dyDescent="0.3">
      <c r="B1" s="58" t="str">
        <f>IF(C4="", "", C4)</f>
        <v>2020년 12월</v>
      </c>
      <c r="C1" s="58"/>
      <c r="D1" s="59" t="s">
        <v>0</v>
      </c>
      <c r="E1" s="59"/>
      <c r="F1" s="59"/>
      <c r="G1" s="59"/>
      <c r="H1" s="59"/>
      <c r="I1" s="59"/>
    </row>
    <row r="2" spans="2:14" s="5" customFormat="1" ht="19.5" customHeight="1" thickBot="1" x14ac:dyDescent="0.35">
      <c r="B2" s="3"/>
      <c r="C2" s="3"/>
      <c r="D2" s="3"/>
      <c r="E2" s="3"/>
      <c r="F2" s="3"/>
      <c r="G2" s="3"/>
      <c r="H2" s="4"/>
      <c r="I2" s="3"/>
      <c r="K2" s="1"/>
      <c r="L2" s="2"/>
      <c r="M2" s="2"/>
      <c r="N2" s="2"/>
    </row>
    <row r="3" spans="2:14" s="5" customFormat="1" ht="34.5" customHeight="1" x14ac:dyDescent="0.3">
      <c r="B3" s="6" t="s">
        <v>1</v>
      </c>
      <c r="C3" s="7"/>
      <c r="D3" s="3"/>
      <c r="E3" s="60" t="s">
        <v>2</v>
      </c>
      <c r="F3" s="8" t="s">
        <v>3</v>
      </c>
      <c r="G3" s="8" t="s">
        <v>4</v>
      </c>
      <c r="H3" s="62" t="s">
        <v>5</v>
      </c>
      <c r="I3" s="63"/>
      <c r="K3" s="1"/>
      <c r="L3" s="2"/>
      <c r="M3" s="2"/>
      <c r="N3" s="2"/>
    </row>
    <row r="4" spans="2:14" s="5" customFormat="1" ht="34.5" customHeight="1" thickBot="1" x14ac:dyDescent="0.35">
      <c r="B4" s="9" t="s">
        <v>6</v>
      </c>
      <c r="C4" s="10" t="s">
        <v>7</v>
      </c>
      <c r="D4" s="3"/>
      <c r="E4" s="61"/>
      <c r="F4" s="11" t="s">
        <v>50</v>
      </c>
      <c r="G4" s="11"/>
      <c r="H4" s="64"/>
      <c r="I4" s="65"/>
      <c r="K4" s="1"/>
      <c r="L4" s="2"/>
      <c r="M4" s="2"/>
      <c r="N4" s="2"/>
    </row>
    <row r="5" spans="2:14" ht="17.25" thickBot="1" x14ac:dyDescent="0.35">
      <c r="L5" s="14" t="s">
        <v>8</v>
      </c>
      <c r="M5" s="14" t="s">
        <v>9</v>
      </c>
    </row>
    <row r="6" spans="2:14" s="19" customFormat="1" ht="25.5" customHeight="1" x14ac:dyDescent="0.3">
      <c r="B6" s="15" t="s">
        <v>10</v>
      </c>
      <c r="C6" s="16" t="s">
        <v>11</v>
      </c>
      <c r="D6" s="66" t="s">
        <v>12</v>
      </c>
      <c r="E6" s="67"/>
      <c r="F6" s="16" t="s">
        <v>13</v>
      </c>
      <c r="G6" s="16" t="s">
        <v>14</v>
      </c>
      <c r="H6" s="17" t="s">
        <v>15</v>
      </c>
      <c r="I6" s="18" t="s">
        <v>16</v>
      </c>
      <c r="K6" s="20"/>
      <c r="L6" s="21">
        <v>1288000</v>
      </c>
      <c r="M6" s="21">
        <v>100</v>
      </c>
      <c r="N6" s="21"/>
    </row>
    <row r="7" spans="2:14" s="2" customFormat="1" ht="34.5" customHeight="1" x14ac:dyDescent="0.3">
      <c r="B7" s="22">
        <v>44192</v>
      </c>
      <c r="C7" s="23" t="s">
        <v>44</v>
      </c>
      <c r="D7" s="51" t="s">
        <v>45</v>
      </c>
      <c r="E7" s="52"/>
      <c r="F7" t="s">
        <v>46</v>
      </c>
      <c r="G7" s="24">
        <v>24400</v>
      </c>
      <c r="H7" s="25"/>
      <c r="I7" s="26"/>
      <c r="J7"/>
      <c r="K7" s="1">
        <v>5400000</v>
      </c>
      <c r="L7" s="27" t="s">
        <v>17</v>
      </c>
      <c r="M7" s="28">
        <v>5.03</v>
      </c>
      <c r="N7" s="29">
        <f>M7/M6</f>
        <v>5.0300000000000004E-2</v>
      </c>
    </row>
    <row r="8" spans="2:14" ht="34.5" customHeight="1" x14ac:dyDescent="0.3">
      <c r="B8" s="22"/>
      <c r="C8" s="23"/>
      <c r="D8" s="51"/>
      <c r="E8" s="52"/>
      <c r="F8" s="23"/>
      <c r="G8" s="24"/>
      <c r="H8" s="25"/>
      <c r="I8" s="26"/>
      <c r="K8" s="1">
        <v>4577040</v>
      </c>
      <c r="L8" s="30" t="s">
        <v>18</v>
      </c>
      <c r="M8" s="2">
        <f>L6*(M7/M6)</f>
        <v>64786.400000000009</v>
      </c>
    </row>
    <row r="9" spans="2:14" ht="34.5" customHeight="1" x14ac:dyDescent="0.3">
      <c r="B9" s="22"/>
      <c r="C9" s="23"/>
      <c r="D9" s="51"/>
      <c r="E9" s="52"/>
      <c r="F9" s="23"/>
      <c r="G9" s="24"/>
      <c r="H9" s="25"/>
      <c r="I9" s="26"/>
      <c r="L9"/>
    </row>
    <row r="10" spans="2:14" s="2" customFormat="1" ht="34.5" customHeight="1" x14ac:dyDescent="0.3">
      <c r="B10" s="22"/>
      <c r="C10" s="23"/>
      <c r="D10" s="51"/>
      <c r="E10" s="52"/>
      <c r="F10" s="23"/>
      <c r="G10" s="24"/>
      <c r="H10" s="25"/>
      <c r="I10" s="26"/>
      <c r="J10"/>
      <c r="K10" s="1"/>
      <c r="L10"/>
    </row>
    <row r="11" spans="2:14" s="2" customFormat="1" ht="34.5" customHeight="1" x14ac:dyDescent="0.3">
      <c r="B11" s="22"/>
      <c r="C11" s="23"/>
      <c r="D11" s="51"/>
      <c r="E11" s="52"/>
      <c r="F11" s="23"/>
      <c r="G11" s="24"/>
      <c r="H11" s="25"/>
      <c r="I11" s="26"/>
      <c r="J11"/>
      <c r="K11" s="1"/>
      <c r="L11"/>
    </row>
    <row r="12" spans="2:14" s="2" customFormat="1" ht="34.5" customHeight="1" x14ac:dyDescent="0.3">
      <c r="B12" s="22"/>
      <c r="C12" s="23"/>
      <c r="D12" s="51"/>
      <c r="E12" s="52"/>
      <c r="F12" s="23"/>
      <c r="G12" s="24"/>
      <c r="H12" s="25"/>
      <c r="I12" s="26"/>
      <c r="J12"/>
      <c r="K12" s="1"/>
      <c r="L12"/>
    </row>
    <row r="13" spans="2:14" s="2" customFormat="1" ht="34.5" customHeight="1" x14ac:dyDescent="0.3">
      <c r="B13" s="22"/>
      <c r="C13" s="23"/>
      <c r="D13" s="51"/>
      <c r="E13" s="52"/>
      <c r="F13" s="23"/>
      <c r="G13" s="31"/>
      <c r="H13" s="25"/>
      <c r="I13" s="26"/>
      <c r="J13"/>
      <c r="K13" s="1"/>
      <c r="L13"/>
    </row>
    <row r="14" spans="2:14" s="2" customFormat="1" ht="34.5" customHeight="1" x14ac:dyDescent="0.3">
      <c r="B14" s="22"/>
      <c r="C14" s="23"/>
      <c r="D14" s="51"/>
      <c r="E14" s="52"/>
      <c r="F14" s="23"/>
      <c r="G14" s="31"/>
      <c r="H14" s="25"/>
      <c r="I14" s="26"/>
      <c r="J14"/>
      <c r="K14" s="1"/>
      <c r="L14"/>
    </row>
    <row r="15" spans="2:14" ht="23.25" customHeight="1" x14ac:dyDescent="0.3">
      <c r="B15" s="22"/>
      <c r="C15" s="23"/>
      <c r="D15" s="53"/>
      <c r="E15" s="52"/>
      <c r="F15" s="23"/>
      <c r="G15" s="31"/>
      <c r="H15" s="25"/>
      <c r="I15" s="26"/>
    </row>
    <row r="16" spans="2:14" s="2" customFormat="1" ht="27" customHeight="1" thickBot="1" x14ac:dyDescent="0.35">
      <c r="B16" s="54" t="s">
        <v>19</v>
      </c>
      <c r="C16" s="55"/>
      <c r="D16" s="55"/>
      <c r="E16" s="56" t="s">
        <v>20</v>
      </c>
      <c r="F16" s="57"/>
      <c r="G16" s="32">
        <f>SUM(G7:G15)</f>
        <v>24400</v>
      </c>
      <c r="H16" s="33"/>
      <c r="I16" s="34"/>
      <c r="J16"/>
      <c r="K16" s="35"/>
    </row>
    <row r="17" spans="2:11" s="2" customFormat="1" ht="27" customHeight="1" thickBot="1" x14ac:dyDescent="0.35">
      <c r="B17" s="54" t="s">
        <v>21</v>
      </c>
      <c r="C17" s="55"/>
      <c r="D17" s="55"/>
      <c r="E17" s="56" t="s">
        <v>22</v>
      </c>
      <c r="F17" s="57"/>
      <c r="G17" s="36">
        <f>SUMIF(F6:F15,B17,G6:G15)</f>
        <v>0</v>
      </c>
      <c r="H17" s="33"/>
      <c r="I17" s="34"/>
      <c r="J17"/>
      <c r="K17" s="35"/>
    </row>
    <row r="18" spans="2:11" s="2" customFormat="1" ht="23.25" customHeight="1" x14ac:dyDescent="0.3">
      <c r="B18" s="45" t="s">
        <v>23</v>
      </c>
      <c r="C18" s="46"/>
      <c r="D18" s="46"/>
      <c r="E18" s="46"/>
      <c r="F18" s="46"/>
      <c r="G18" s="46"/>
      <c r="H18" s="46"/>
      <c r="I18" s="47"/>
      <c r="J18"/>
      <c r="K18" s="1"/>
    </row>
    <row r="19" spans="2:11" s="2" customFormat="1" ht="23.25" customHeight="1" x14ac:dyDescent="0.3">
      <c r="B19" s="48"/>
      <c r="C19" s="49"/>
      <c r="D19" s="49"/>
      <c r="E19" s="49"/>
      <c r="F19" s="49"/>
      <c r="G19" s="49"/>
      <c r="H19" s="49"/>
      <c r="I19" s="50"/>
      <c r="J19"/>
      <c r="K19" s="1"/>
    </row>
    <row r="20" spans="2:11" s="2" customFormat="1" ht="23.25" customHeight="1" x14ac:dyDescent="0.3">
      <c r="B20" s="37"/>
      <c r="C20" s="38"/>
      <c r="D20" s="38"/>
      <c r="E20" s="38"/>
      <c r="F20" s="38"/>
      <c r="G20" s="38"/>
      <c r="H20" s="38"/>
      <c r="I20" s="39"/>
      <c r="J20"/>
      <c r="K20" s="1"/>
    </row>
    <row r="21" spans="2:11" s="2" customFormat="1" ht="23.25" customHeight="1" x14ac:dyDescent="0.3">
      <c r="B21" s="37"/>
      <c r="C21" s="38"/>
      <c r="D21" s="38"/>
      <c r="E21" s="38"/>
      <c r="F21" s="38"/>
      <c r="G21" s="38"/>
      <c r="H21" s="38"/>
      <c r="I21" s="39"/>
      <c r="J21"/>
      <c r="K21" s="1"/>
    </row>
    <row r="22" spans="2:11" s="2" customFormat="1" ht="23.25" customHeight="1" x14ac:dyDescent="0.3">
      <c r="B22" s="37"/>
      <c r="C22" s="38"/>
      <c r="D22" s="38"/>
      <c r="E22" s="38"/>
      <c r="F22" s="38"/>
      <c r="G22" s="38"/>
      <c r="H22" s="38"/>
      <c r="I22" s="39"/>
      <c r="J22"/>
      <c r="K22" s="1"/>
    </row>
    <row r="23" spans="2:11" s="2" customFormat="1" ht="23.25" customHeight="1" x14ac:dyDescent="0.3">
      <c r="B23" s="37"/>
      <c r="C23" s="38"/>
      <c r="D23" s="38"/>
      <c r="E23" s="38"/>
      <c r="F23" s="38"/>
      <c r="G23" s="38"/>
      <c r="H23" s="38"/>
      <c r="I23" s="39"/>
      <c r="J23"/>
      <c r="K23" s="1"/>
    </row>
    <row r="24" spans="2:11" s="2" customFormat="1" ht="23.25" customHeight="1" x14ac:dyDescent="0.3">
      <c r="B24" s="37"/>
      <c r="C24" s="38"/>
      <c r="D24" s="38"/>
      <c r="E24" s="38"/>
      <c r="F24" s="38"/>
      <c r="G24" s="38"/>
      <c r="H24" s="38"/>
      <c r="I24" s="39"/>
      <c r="J24"/>
      <c r="K24" s="1"/>
    </row>
    <row r="25" spans="2:11" s="2" customFormat="1" ht="23.25" customHeight="1" x14ac:dyDescent="0.3">
      <c r="B25" s="37"/>
      <c r="C25" s="38"/>
      <c r="D25" s="38"/>
      <c r="E25" s="38"/>
      <c r="F25" s="38"/>
      <c r="G25" s="38"/>
      <c r="H25" s="38"/>
      <c r="I25" s="39"/>
      <c r="J25"/>
      <c r="K25" s="1"/>
    </row>
    <row r="26" spans="2:11" s="2" customFormat="1" ht="23.25" customHeight="1" x14ac:dyDescent="0.3">
      <c r="B26" s="37"/>
      <c r="C26" s="38"/>
      <c r="D26" s="38"/>
      <c r="E26" s="38"/>
      <c r="F26" s="38"/>
      <c r="G26" s="38"/>
      <c r="H26" s="38"/>
      <c r="I26" s="39"/>
      <c r="J26"/>
      <c r="K26" s="1"/>
    </row>
    <row r="27" spans="2:11" s="2" customFormat="1" ht="23.25" customHeight="1" x14ac:dyDescent="0.3">
      <c r="B27" s="37"/>
      <c r="C27" s="38"/>
      <c r="D27" s="38"/>
      <c r="E27" s="38"/>
      <c r="F27" s="38"/>
      <c r="G27" s="38"/>
      <c r="H27" s="38"/>
      <c r="I27" s="39"/>
      <c r="J27"/>
      <c r="K27" s="1"/>
    </row>
    <row r="28" spans="2:11" s="2" customFormat="1" ht="23.25" customHeight="1" x14ac:dyDescent="0.3">
      <c r="B28" s="37"/>
      <c r="C28" s="38"/>
      <c r="D28" s="38"/>
      <c r="E28" s="38"/>
      <c r="F28" s="38"/>
      <c r="G28" s="38"/>
      <c r="H28" s="38"/>
      <c r="I28" s="39"/>
      <c r="J28"/>
      <c r="K28" s="1"/>
    </row>
    <row r="29" spans="2:11" s="2" customFormat="1" ht="23.25" customHeight="1" x14ac:dyDescent="0.3">
      <c r="B29" s="37"/>
      <c r="C29" s="38"/>
      <c r="D29" s="38"/>
      <c r="E29" s="38"/>
      <c r="F29" s="38"/>
      <c r="G29" s="38"/>
      <c r="H29" s="38"/>
      <c r="I29" s="39"/>
      <c r="J29"/>
      <c r="K29" s="1"/>
    </row>
    <row r="30" spans="2:11" s="2" customFormat="1" ht="23.25" customHeight="1" x14ac:dyDescent="0.3">
      <c r="B30" s="37"/>
      <c r="C30" s="38"/>
      <c r="D30" s="38"/>
      <c r="E30" s="38"/>
      <c r="F30" s="38"/>
      <c r="G30" s="38"/>
      <c r="H30" s="38"/>
      <c r="I30" s="39"/>
      <c r="J30"/>
      <c r="K30" s="1"/>
    </row>
    <row r="31" spans="2:11" s="2" customFormat="1" ht="23.25" customHeight="1" x14ac:dyDescent="0.3">
      <c r="B31" s="37"/>
      <c r="C31" s="38"/>
      <c r="D31" s="38"/>
      <c r="E31" s="38"/>
      <c r="F31" s="38"/>
      <c r="G31" s="38"/>
      <c r="H31" s="38"/>
      <c r="I31" s="39"/>
      <c r="J31"/>
      <c r="K31" s="1"/>
    </row>
    <row r="32" spans="2:11" s="2" customFormat="1" ht="23.25" customHeight="1" x14ac:dyDescent="0.3">
      <c r="B32" s="37"/>
      <c r="C32" s="38"/>
      <c r="D32" s="38"/>
      <c r="E32" s="38"/>
      <c r="F32" s="38"/>
      <c r="G32" s="38"/>
      <c r="H32" s="38"/>
      <c r="I32" s="39"/>
      <c r="J32"/>
      <c r="K32" s="1"/>
    </row>
    <row r="33" spans="2:12" s="2" customFormat="1" ht="23.25" customHeight="1" x14ac:dyDescent="0.3">
      <c r="B33" s="37"/>
      <c r="C33" s="38"/>
      <c r="D33" s="38"/>
      <c r="E33" s="38"/>
      <c r="F33" s="38"/>
      <c r="G33" s="38"/>
      <c r="H33" s="38"/>
      <c r="I33" s="39"/>
      <c r="J33"/>
      <c r="K33" s="1"/>
    </row>
    <row r="34" spans="2:12" s="2" customFormat="1" ht="23.25" customHeight="1" x14ac:dyDescent="0.3">
      <c r="B34" s="37"/>
      <c r="C34" s="38"/>
      <c r="D34" s="38"/>
      <c r="E34" s="38"/>
      <c r="F34" s="38"/>
      <c r="G34" s="38"/>
      <c r="H34" s="38"/>
      <c r="I34" s="39"/>
      <c r="J34"/>
      <c r="K34" s="1"/>
    </row>
    <row r="35" spans="2:12" s="2" customFormat="1" ht="23.25" customHeight="1" x14ac:dyDescent="0.3">
      <c r="B35" s="37"/>
      <c r="C35" s="38"/>
      <c r="D35" s="38"/>
      <c r="E35" s="38"/>
      <c r="F35" s="38"/>
      <c r="G35" s="38"/>
      <c r="H35" s="38"/>
      <c r="I35" s="39"/>
      <c r="J35"/>
      <c r="K35" s="1"/>
    </row>
    <row r="36" spans="2:12" s="2" customFormat="1" ht="23.25" customHeight="1" x14ac:dyDescent="0.3">
      <c r="B36" s="37"/>
      <c r="C36" s="38"/>
      <c r="D36" s="38"/>
      <c r="E36" s="38"/>
      <c r="F36" s="38"/>
      <c r="G36" s="38"/>
      <c r="H36" s="38"/>
      <c r="I36" s="39"/>
      <c r="J36"/>
      <c r="K36" s="1"/>
    </row>
    <row r="37" spans="2:12" s="2" customFormat="1" ht="23.25" customHeight="1" x14ac:dyDescent="0.3">
      <c r="B37" s="37"/>
      <c r="C37" s="38"/>
      <c r="D37" s="38"/>
      <c r="E37" s="38"/>
      <c r="F37" s="38"/>
      <c r="G37" s="38"/>
      <c r="H37" s="38"/>
      <c r="I37" s="39"/>
      <c r="J37"/>
      <c r="K37" s="1"/>
    </row>
    <row r="38" spans="2:12" s="2" customFormat="1" ht="23.25" customHeight="1" x14ac:dyDescent="0.3">
      <c r="B38" s="37"/>
      <c r="C38" s="38"/>
      <c r="D38" s="38"/>
      <c r="E38" s="38"/>
      <c r="F38" s="38"/>
      <c r="G38" s="38"/>
      <c r="H38" s="38"/>
      <c r="I38" s="39"/>
      <c r="J38"/>
      <c r="K38" s="1"/>
      <c r="L38" s="40"/>
    </row>
    <row r="39" spans="2:12" s="2" customFormat="1" ht="23.25" customHeight="1" x14ac:dyDescent="0.3">
      <c r="B39" s="37"/>
      <c r="C39" s="38"/>
      <c r="D39" s="38"/>
      <c r="E39" s="38"/>
      <c r="F39" s="38"/>
      <c r="G39" s="38"/>
      <c r="H39" s="38"/>
      <c r="I39" s="39"/>
      <c r="J39"/>
      <c r="K39" s="1"/>
      <c r="L39" s="40"/>
    </row>
    <row r="40" spans="2:12" s="2" customFormat="1" ht="23.25" customHeight="1" x14ac:dyDescent="0.3">
      <c r="B40" s="37"/>
      <c r="C40" s="38"/>
      <c r="D40" s="38"/>
      <c r="E40" s="38"/>
      <c r="F40" s="38"/>
      <c r="G40" s="38"/>
      <c r="H40" s="38"/>
      <c r="I40" s="39"/>
      <c r="J40"/>
      <c r="K40" s="1"/>
      <c r="L40" s="40"/>
    </row>
    <row r="41" spans="2:12" s="2" customFormat="1" ht="23.25" customHeight="1" x14ac:dyDescent="0.3">
      <c r="B41" s="37"/>
      <c r="C41" s="38"/>
      <c r="D41" s="38"/>
      <c r="E41" s="38"/>
      <c r="F41" s="38"/>
      <c r="G41" s="38"/>
      <c r="H41" s="38"/>
      <c r="I41" s="39"/>
      <c r="J41"/>
      <c r="K41" s="1"/>
      <c r="L41" s="40"/>
    </row>
    <row r="42" spans="2:12" s="2" customFormat="1" ht="23.25" customHeight="1" x14ac:dyDescent="0.3">
      <c r="B42" s="37"/>
      <c r="C42" s="38"/>
      <c r="D42" s="38"/>
      <c r="E42" s="38"/>
      <c r="F42" s="38"/>
      <c r="G42" s="38"/>
      <c r="H42" s="38"/>
      <c r="I42" s="39"/>
      <c r="J42"/>
      <c r="K42" s="1"/>
      <c r="L42" s="40"/>
    </row>
    <row r="43" spans="2:12" s="2" customFormat="1" ht="23.25" customHeight="1" x14ac:dyDescent="0.3">
      <c r="B43" s="37"/>
      <c r="C43" s="38"/>
      <c r="D43" s="38"/>
      <c r="E43" s="38"/>
      <c r="F43" s="38"/>
      <c r="G43" s="38"/>
      <c r="H43" s="38"/>
      <c r="I43" s="39"/>
      <c r="J43"/>
      <c r="K43" s="1"/>
      <c r="L43" s="40"/>
    </row>
    <row r="44" spans="2:12" s="2" customFormat="1" ht="23.25" customHeight="1" x14ac:dyDescent="0.3">
      <c r="B44" s="41"/>
      <c r="C44" s="42"/>
      <c r="D44" s="42"/>
      <c r="E44" s="42"/>
      <c r="F44" s="42"/>
      <c r="G44" s="42"/>
      <c r="H44" s="42"/>
      <c r="I44" s="43"/>
      <c r="J44"/>
      <c r="K44" s="1"/>
    </row>
  </sheetData>
  <autoFilter ref="B6:I39">
    <filterColumn colId="2" showButton="0"/>
  </autoFilter>
  <mergeCells count="21"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  <mergeCell ref="B18:I18"/>
    <mergeCell ref="B19:I19"/>
    <mergeCell ref="D13:E13"/>
    <mergeCell ref="D14:E14"/>
    <mergeCell ref="D15:E15"/>
    <mergeCell ref="B16:D16"/>
    <mergeCell ref="E16:F16"/>
    <mergeCell ref="B17:D17"/>
    <mergeCell ref="E17:F17"/>
  </mergeCells>
  <phoneticPr fontId="3" type="noConversion"/>
  <dataValidations count="3">
    <dataValidation type="date" operator="greaterThanOrEqual" allowBlank="1" showInputMessage="1" showErrorMessage="1" sqref="B18:B19 B7:B15">
      <formula1>40603</formula1>
    </dataValidation>
    <dataValidation type="whole" allowBlank="1" showInputMessage="1" showErrorMessage="1" sqref="H7:H15">
      <formula1>0</formula1>
      <formula2>5000000</formula2>
    </dataValidation>
    <dataValidation type="whole" allowBlank="1" showInputMessage="1" showErrorMessage="1" sqref="G13:G15">
      <formula1>-99999999999999900</formula1>
      <formula2>99999999999999900</formula2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Sheet2!#REF!</xm:f>
          </x14:formula1>
          <xm:sqref>F6 F16:F1048576</xm:sqref>
        </x14:dataValidation>
        <x14:dataValidation type="list" allowBlank="1" showInputMessage="1" showErrorMessage="1">
          <x14:formula1>
            <xm:f>'E:\10.인포솔루션\거래내역\개인경비청구서\[2016_전호수_경비청구서.xls]Sheet2'!#REF!</xm:f>
          </x14:formula1>
          <xm:sqref>C1 C16:C1048576</xm:sqref>
        </x14:dataValidation>
        <x14:dataValidation type="list" allowBlank="1" showInputMessage="1" showErrorMessage="1">
          <x14:formula1>
            <xm:f>Sheet2!#REF!</xm:f>
          </x14:formula1>
          <xm:sqref>C6</xm:sqref>
        </x14:dataValidation>
        <x14:dataValidation type="list" allowBlank="1" showInputMessage="1" showErrorMessage="1">
          <x14:formula1>
            <xm:f>Sheet2!$B:$B</xm:f>
          </x14:formula1>
          <xm:sqref>C7:C15</xm:sqref>
        </x14:dataValidation>
        <x14:dataValidation type="list" allowBlank="1" showInputMessage="1" showErrorMessage="1">
          <x14:formula1>
            <xm:f>Sheet2!$C:$C</xm:f>
          </x14:formula1>
          <xm:sqref>F7:F15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4"/>
  <sheetViews>
    <sheetView workbookViewId="0">
      <selection activeCell="C4" sqref="C4"/>
    </sheetView>
  </sheetViews>
  <sheetFormatPr defaultRowHeight="16.5" x14ac:dyDescent="0.3"/>
  <cols>
    <col min="2" max="2" width="24.25" customWidth="1"/>
    <col min="3" max="3" width="11" customWidth="1"/>
    <col min="258" max="258" width="24.25" customWidth="1"/>
    <col min="259" max="259" width="11" bestFit="1" customWidth="1"/>
    <col min="514" max="514" width="24.25" customWidth="1"/>
    <col min="515" max="515" width="11" bestFit="1" customWidth="1"/>
    <col min="770" max="770" width="24.25" customWidth="1"/>
    <col min="771" max="771" width="11" bestFit="1" customWidth="1"/>
    <col min="1026" max="1026" width="24.25" customWidth="1"/>
    <col min="1027" max="1027" width="11" bestFit="1" customWidth="1"/>
    <col min="1282" max="1282" width="24.25" customWidth="1"/>
    <col min="1283" max="1283" width="11" bestFit="1" customWidth="1"/>
    <col min="1538" max="1538" width="24.25" customWidth="1"/>
    <col min="1539" max="1539" width="11" bestFit="1" customWidth="1"/>
    <col min="1794" max="1794" width="24.25" customWidth="1"/>
    <col min="1795" max="1795" width="11" bestFit="1" customWidth="1"/>
    <col min="2050" max="2050" width="24.25" customWidth="1"/>
    <col min="2051" max="2051" width="11" bestFit="1" customWidth="1"/>
    <col min="2306" max="2306" width="24.25" customWidth="1"/>
    <col min="2307" max="2307" width="11" bestFit="1" customWidth="1"/>
    <col min="2562" max="2562" width="24.25" customWidth="1"/>
    <col min="2563" max="2563" width="11" bestFit="1" customWidth="1"/>
    <col min="2818" max="2818" width="24.25" customWidth="1"/>
    <col min="2819" max="2819" width="11" bestFit="1" customWidth="1"/>
    <col min="3074" max="3074" width="24.25" customWidth="1"/>
    <col min="3075" max="3075" width="11" bestFit="1" customWidth="1"/>
    <col min="3330" max="3330" width="24.25" customWidth="1"/>
    <col min="3331" max="3331" width="11" bestFit="1" customWidth="1"/>
    <col min="3586" max="3586" width="24.25" customWidth="1"/>
    <col min="3587" max="3587" width="11" bestFit="1" customWidth="1"/>
    <col min="3842" max="3842" width="24.25" customWidth="1"/>
    <col min="3843" max="3843" width="11" bestFit="1" customWidth="1"/>
    <col min="4098" max="4098" width="24.25" customWidth="1"/>
    <col min="4099" max="4099" width="11" bestFit="1" customWidth="1"/>
    <col min="4354" max="4354" width="24.25" customWidth="1"/>
    <col min="4355" max="4355" width="11" bestFit="1" customWidth="1"/>
    <col min="4610" max="4610" width="24.25" customWidth="1"/>
    <col min="4611" max="4611" width="11" bestFit="1" customWidth="1"/>
    <col min="4866" max="4866" width="24.25" customWidth="1"/>
    <col min="4867" max="4867" width="11" bestFit="1" customWidth="1"/>
    <col min="5122" max="5122" width="24.25" customWidth="1"/>
    <col min="5123" max="5123" width="11" bestFit="1" customWidth="1"/>
    <col min="5378" max="5378" width="24.25" customWidth="1"/>
    <col min="5379" max="5379" width="11" bestFit="1" customWidth="1"/>
    <col min="5634" max="5634" width="24.25" customWidth="1"/>
    <col min="5635" max="5635" width="11" bestFit="1" customWidth="1"/>
    <col min="5890" max="5890" width="24.25" customWidth="1"/>
    <col min="5891" max="5891" width="11" bestFit="1" customWidth="1"/>
    <col min="6146" max="6146" width="24.25" customWidth="1"/>
    <col min="6147" max="6147" width="11" bestFit="1" customWidth="1"/>
    <col min="6402" max="6402" width="24.25" customWidth="1"/>
    <col min="6403" max="6403" width="11" bestFit="1" customWidth="1"/>
    <col min="6658" max="6658" width="24.25" customWidth="1"/>
    <col min="6659" max="6659" width="11" bestFit="1" customWidth="1"/>
    <col min="6914" max="6914" width="24.25" customWidth="1"/>
    <col min="6915" max="6915" width="11" bestFit="1" customWidth="1"/>
    <col min="7170" max="7170" width="24.25" customWidth="1"/>
    <col min="7171" max="7171" width="11" bestFit="1" customWidth="1"/>
    <col min="7426" max="7426" width="24.25" customWidth="1"/>
    <col min="7427" max="7427" width="11" bestFit="1" customWidth="1"/>
    <col min="7682" max="7682" width="24.25" customWidth="1"/>
    <col min="7683" max="7683" width="11" bestFit="1" customWidth="1"/>
    <col min="7938" max="7938" width="24.25" customWidth="1"/>
    <col min="7939" max="7939" width="11" bestFit="1" customWidth="1"/>
    <col min="8194" max="8194" width="24.25" customWidth="1"/>
    <col min="8195" max="8195" width="11" bestFit="1" customWidth="1"/>
    <col min="8450" max="8450" width="24.25" customWidth="1"/>
    <col min="8451" max="8451" width="11" bestFit="1" customWidth="1"/>
    <col min="8706" max="8706" width="24.25" customWidth="1"/>
    <col min="8707" max="8707" width="11" bestFit="1" customWidth="1"/>
    <col min="8962" max="8962" width="24.25" customWidth="1"/>
    <col min="8963" max="8963" width="11" bestFit="1" customWidth="1"/>
    <col min="9218" max="9218" width="24.25" customWidth="1"/>
    <col min="9219" max="9219" width="11" bestFit="1" customWidth="1"/>
    <col min="9474" max="9474" width="24.25" customWidth="1"/>
    <col min="9475" max="9475" width="11" bestFit="1" customWidth="1"/>
    <col min="9730" max="9730" width="24.25" customWidth="1"/>
    <col min="9731" max="9731" width="11" bestFit="1" customWidth="1"/>
    <col min="9986" max="9986" width="24.25" customWidth="1"/>
    <col min="9987" max="9987" width="11" bestFit="1" customWidth="1"/>
    <col min="10242" max="10242" width="24.25" customWidth="1"/>
    <col min="10243" max="10243" width="11" bestFit="1" customWidth="1"/>
    <col min="10498" max="10498" width="24.25" customWidth="1"/>
    <col min="10499" max="10499" width="11" bestFit="1" customWidth="1"/>
    <col min="10754" max="10754" width="24.25" customWidth="1"/>
    <col min="10755" max="10755" width="11" bestFit="1" customWidth="1"/>
    <col min="11010" max="11010" width="24.25" customWidth="1"/>
    <col min="11011" max="11011" width="11" bestFit="1" customWidth="1"/>
    <col min="11266" max="11266" width="24.25" customWidth="1"/>
    <col min="11267" max="11267" width="11" bestFit="1" customWidth="1"/>
    <col min="11522" max="11522" width="24.25" customWidth="1"/>
    <col min="11523" max="11523" width="11" bestFit="1" customWidth="1"/>
    <col min="11778" max="11778" width="24.25" customWidth="1"/>
    <col min="11779" max="11779" width="11" bestFit="1" customWidth="1"/>
    <col min="12034" max="12034" width="24.25" customWidth="1"/>
    <col min="12035" max="12035" width="11" bestFit="1" customWidth="1"/>
    <col min="12290" max="12290" width="24.25" customWidth="1"/>
    <col min="12291" max="12291" width="11" bestFit="1" customWidth="1"/>
    <col min="12546" max="12546" width="24.25" customWidth="1"/>
    <col min="12547" max="12547" width="11" bestFit="1" customWidth="1"/>
    <col min="12802" max="12802" width="24.25" customWidth="1"/>
    <col min="12803" max="12803" width="11" bestFit="1" customWidth="1"/>
    <col min="13058" max="13058" width="24.25" customWidth="1"/>
    <col min="13059" max="13059" width="11" bestFit="1" customWidth="1"/>
    <col min="13314" max="13314" width="24.25" customWidth="1"/>
    <col min="13315" max="13315" width="11" bestFit="1" customWidth="1"/>
    <col min="13570" max="13570" width="24.25" customWidth="1"/>
    <col min="13571" max="13571" width="11" bestFit="1" customWidth="1"/>
    <col min="13826" max="13826" width="24.25" customWidth="1"/>
    <col min="13827" max="13827" width="11" bestFit="1" customWidth="1"/>
    <col min="14082" max="14082" width="24.25" customWidth="1"/>
    <col min="14083" max="14083" width="11" bestFit="1" customWidth="1"/>
    <col min="14338" max="14338" width="24.25" customWidth="1"/>
    <col min="14339" max="14339" width="11" bestFit="1" customWidth="1"/>
    <col min="14594" max="14594" width="24.25" customWidth="1"/>
    <col min="14595" max="14595" width="11" bestFit="1" customWidth="1"/>
    <col min="14850" max="14850" width="24.25" customWidth="1"/>
    <col min="14851" max="14851" width="11" bestFit="1" customWidth="1"/>
    <col min="15106" max="15106" width="24.25" customWidth="1"/>
    <col min="15107" max="15107" width="11" bestFit="1" customWidth="1"/>
    <col min="15362" max="15362" width="24.25" customWidth="1"/>
    <col min="15363" max="15363" width="11" bestFit="1" customWidth="1"/>
    <col min="15618" max="15618" width="24.25" customWidth="1"/>
    <col min="15619" max="15619" width="11" bestFit="1" customWidth="1"/>
    <col min="15874" max="15874" width="24.25" customWidth="1"/>
    <col min="15875" max="15875" width="11" bestFit="1" customWidth="1"/>
    <col min="16130" max="16130" width="24.25" customWidth="1"/>
    <col min="16131" max="16131" width="11" bestFit="1" customWidth="1"/>
  </cols>
  <sheetData>
    <row r="1" spans="2:3" x14ac:dyDescent="0.3">
      <c r="B1" t="s">
        <v>24</v>
      </c>
      <c r="C1" t="s">
        <v>25</v>
      </c>
    </row>
    <row r="2" spans="2:3" x14ac:dyDescent="0.3">
      <c r="B2" t="s">
        <v>26</v>
      </c>
      <c r="C2" t="s">
        <v>27</v>
      </c>
    </row>
    <row r="3" spans="2:3" x14ac:dyDescent="0.3">
      <c r="B3" t="s">
        <v>28</v>
      </c>
      <c r="C3" t="s">
        <v>29</v>
      </c>
    </row>
    <row r="4" spans="2:3" x14ac:dyDescent="0.3">
      <c r="B4" t="s">
        <v>30</v>
      </c>
      <c r="C4" t="s">
        <v>31</v>
      </c>
    </row>
    <row r="5" spans="2:3" x14ac:dyDescent="0.3">
      <c r="B5" t="s">
        <v>32</v>
      </c>
      <c r="C5" t="s">
        <v>33</v>
      </c>
    </row>
    <row r="6" spans="2:3" x14ac:dyDescent="0.3">
      <c r="B6" t="s">
        <v>34</v>
      </c>
      <c r="C6" t="s">
        <v>35</v>
      </c>
    </row>
    <row r="7" spans="2:3" x14ac:dyDescent="0.3">
      <c r="B7" t="s">
        <v>36</v>
      </c>
    </row>
    <row r="8" spans="2:3" x14ac:dyDescent="0.3">
      <c r="B8" t="s">
        <v>37</v>
      </c>
    </row>
    <row r="9" spans="2:3" x14ac:dyDescent="0.3">
      <c r="B9" t="s">
        <v>38</v>
      </c>
    </row>
    <row r="10" spans="2:3" x14ac:dyDescent="0.3">
      <c r="B10" t="s">
        <v>39</v>
      </c>
    </row>
    <row r="11" spans="2:3" x14ac:dyDescent="0.3">
      <c r="B11" t="s">
        <v>40</v>
      </c>
    </row>
    <row r="12" spans="2:3" x14ac:dyDescent="0.3">
      <c r="B12" t="s">
        <v>41</v>
      </c>
    </row>
    <row r="13" spans="2:3" x14ac:dyDescent="0.3">
      <c r="B13" t="s">
        <v>42</v>
      </c>
    </row>
    <row r="14" spans="2:3" x14ac:dyDescent="0.3">
      <c r="B14" t="s">
        <v>43</v>
      </c>
    </row>
  </sheetData>
  <phoneticPr fontId="3" type="noConversion"/>
  <pageMargins left="0.7" right="0.7" top="0.75" bottom="0.75" header="0.3" footer="0.3"/>
  <pageSetup paperSize="9" orientation="portrait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4"/>
  <sheetViews>
    <sheetView showGridLines="0" view="pageBreakPreview" zoomScale="80" zoomScaleNormal="80" zoomScaleSheetLayoutView="80" workbookViewId="0">
      <selection activeCell="K13" sqref="K13"/>
    </sheetView>
  </sheetViews>
  <sheetFormatPr defaultRowHeight="16.5" x14ac:dyDescent="0.3"/>
  <cols>
    <col min="1" max="1" width="3.625" customWidth="1"/>
    <col min="2" max="2" width="17.875" style="12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7.5" style="13" customWidth="1"/>
    <col min="9" max="9" width="13.25" customWidth="1"/>
    <col min="10" max="10" width="10.5" customWidth="1"/>
    <col min="11" max="11" width="14.5" style="1" customWidth="1"/>
    <col min="12" max="12" width="12.25" style="2" customWidth="1"/>
    <col min="13" max="13" width="10.5" style="2" customWidth="1"/>
    <col min="14" max="14" width="12.125" style="2" customWidth="1"/>
  </cols>
  <sheetData>
    <row r="1" spans="2:14" ht="35.25" customHeight="1" x14ac:dyDescent="0.3">
      <c r="B1" s="58" t="str">
        <f>IF(C4="", "", C4)</f>
        <v>2021년 11월</v>
      </c>
      <c r="C1" s="58"/>
      <c r="D1" s="59" t="s">
        <v>0</v>
      </c>
      <c r="E1" s="59"/>
      <c r="F1" s="59"/>
      <c r="G1" s="59"/>
      <c r="H1" s="59"/>
      <c r="I1" s="59"/>
    </row>
    <row r="2" spans="2:14" s="5" customFormat="1" ht="19.5" customHeight="1" thickBot="1" x14ac:dyDescent="0.35">
      <c r="B2" s="3"/>
      <c r="C2" s="3"/>
      <c r="D2" s="3"/>
      <c r="E2" s="3"/>
      <c r="F2" s="3"/>
      <c r="G2" s="3"/>
      <c r="H2" s="4"/>
      <c r="I2" s="3"/>
      <c r="K2" s="1"/>
      <c r="L2" s="2"/>
      <c r="M2" s="2"/>
      <c r="N2" s="2"/>
    </row>
    <row r="3" spans="2:14" s="5" customFormat="1" ht="34.5" customHeight="1" x14ac:dyDescent="0.3">
      <c r="B3" s="6" t="s">
        <v>1</v>
      </c>
      <c r="C3" s="7"/>
      <c r="D3" s="3"/>
      <c r="E3" s="60" t="s">
        <v>2</v>
      </c>
      <c r="F3" s="8" t="s">
        <v>3</v>
      </c>
      <c r="G3" s="8" t="s">
        <v>4</v>
      </c>
      <c r="H3" s="62" t="s">
        <v>5</v>
      </c>
      <c r="I3" s="63"/>
      <c r="K3" s="1"/>
      <c r="L3" s="2"/>
      <c r="M3" s="2"/>
      <c r="N3" s="2"/>
    </row>
    <row r="4" spans="2:14" s="5" customFormat="1" ht="34.5" customHeight="1" thickBot="1" x14ac:dyDescent="0.35">
      <c r="B4" s="9" t="s">
        <v>6</v>
      </c>
      <c r="C4" s="10" t="s">
        <v>71</v>
      </c>
      <c r="D4" s="3"/>
      <c r="E4" s="61"/>
      <c r="F4" s="11" t="s">
        <v>80</v>
      </c>
      <c r="G4" s="11"/>
      <c r="H4" s="64"/>
      <c r="I4" s="65"/>
      <c r="K4" s="1"/>
      <c r="L4" s="2"/>
      <c r="M4" s="2"/>
      <c r="N4" s="2"/>
    </row>
    <row r="5" spans="2:14" ht="17.25" thickBot="1" x14ac:dyDescent="0.35">
      <c r="L5" s="14" t="s">
        <v>8</v>
      </c>
      <c r="M5" s="14" t="s">
        <v>9</v>
      </c>
    </row>
    <row r="6" spans="2:14" s="19" customFormat="1" ht="25.5" customHeight="1" x14ac:dyDescent="0.3">
      <c r="B6" s="15" t="s">
        <v>10</v>
      </c>
      <c r="C6" s="16" t="s">
        <v>11</v>
      </c>
      <c r="D6" s="66" t="s">
        <v>12</v>
      </c>
      <c r="E6" s="67"/>
      <c r="F6" s="16" t="s">
        <v>13</v>
      </c>
      <c r="G6" s="16" t="s">
        <v>14</v>
      </c>
      <c r="H6" s="17" t="s">
        <v>15</v>
      </c>
      <c r="I6" s="18" t="s">
        <v>16</v>
      </c>
      <c r="K6" s="20"/>
      <c r="L6" s="21">
        <v>1288000</v>
      </c>
      <c r="M6" s="21">
        <v>100</v>
      </c>
      <c r="N6" s="21"/>
    </row>
    <row r="7" spans="2:14" s="2" customFormat="1" ht="34.5" customHeight="1" x14ac:dyDescent="0.3">
      <c r="B7" s="22">
        <v>44506</v>
      </c>
      <c r="C7" s="23" t="s">
        <v>85</v>
      </c>
      <c r="D7" s="51" t="s">
        <v>105</v>
      </c>
      <c r="E7" s="52"/>
      <c r="F7" s="73"/>
      <c r="G7" s="24">
        <v>1201000</v>
      </c>
      <c r="H7" s="25"/>
      <c r="I7" s="26"/>
      <c r="J7"/>
      <c r="K7" s="1">
        <v>5400000</v>
      </c>
      <c r="L7" s="27" t="s">
        <v>17</v>
      </c>
      <c r="M7" s="28">
        <v>5.03</v>
      </c>
      <c r="N7" s="29">
        <f>M7/M6</f>
        <v>5.0300000000000004E-2</v>
      </c>
    </row>
    <row r="8" spans="2:14" ht="34.5" customHeight="1" x14ac:dyDescent="0.3">
      <c r="B8" s="68">
        <v>44512</v>
      </c>
      <c r="C8" s="69" t="s">
        <v>85</v>
      </c>
      <c r="D8" s="70" t="s">
        <v>100</v>
      </c>
      <c r="E8" s="71"/>
      <c r="G8" s="72">
        <v>902000</v>
      </c>
      <c r="H8" s="25"/>
      <c r="I8" s="26"/>
      <c r="K8" s="1">
        <v>4577040</v>
      </c>
      <c r="L8" s="30" t="s">
        <v>9</v>
      </c>
      <c r="M8" s="2">
        <f>L6*(M7/M6)</f>
        <v>64786.400000000009</v>
      </c>
    </row>
    <row r="9" spans="2:14" ht="34.5" customHeight="1" x14ac:dyDescent="0.3">
      <c r="B9" s="22">
        <v>44522</v>
      </c>
      <c r="C9" s="23" t="s">
        <v>89</v>
      </c>
      <c r="D9" s="51" t="s">
        <v>100</v>
      </c>
      <c r="E9" s="52"/>
      <c r="F9" s="23"/>
      <c r="G9" s="24">
        <v>1152000</v>
      </c>
      <c r="H9" s="25"/>
      <c r="I9" s="26"/>
      <c r="L9"/>
    </row>
    <row r="10" spans="2:14" s="2" customFormat="1" ht="34.5" customHeight="1" x14ac:dyDescent="0.3">
      <c r="B10" s="22">
        <v>44527</v>
      </c>
      <c r="C10" s="23" t="s">
        <v>107</v>
      </c>
      <c r="D10" s="51" t="s">
        <v>102</v>
      </c>
      <c r="E10" s="52"/>
      <c r="F10" s="23"/>
      <c r="G10" s="24">
        <v>676000</v>
      </c>
      <c r="H10" s="25"/>
      <c r="I10" s="26"/>
      <c r="J10"/>
      <c r="K10" s="1"/>
      <c r="L10"/>
    </row>
    <row r="11" spans="2:14" s="2" customFormat="1" ht="34.5" customHeight="1" x14ac:dyDescent="0.3">
      <c r="B11" s="22">
        <v>44530</v>
      </c>
      <c r="C11" s="23" t="s">
        <v>108</v>
      </c>
      <c r="D11" s="51" t="s">
        <v>109</v>
      </c>
      <c r="E11" s="52"/>
      <c r="F11" s="23"/>
      <c r="G11" s="24">
        <v>366120</v>
      </c>
      <c r="H11" s="25"/>
      <c r="I11" s="26"/>
      <c r="J11"/>
      <c r="K11" s="1"/>
      <c r="L11"/>
    </row>
    <row r="12" spans="2:14" s="2" customFormat="1" ht="34.5" customHeight="1" x14ac:dyDescent="0.3">
      <c r="B12" s="22"/>
      <c r="C12" s="23"/>
      <c r="D12" s="51"/>
      <c r="E12" s="52"/>
      <c r="F12" s="23"/>
      <c r="G12" s="24"/>
      <c r="H12" s="25"/>
      <c r="I12" s="26"/>
      <c r="J12"/>
      <c r="K12" s="1"/>
      <c r="L12"/>
    </row>
    <row r="13" spans="2:14" s="2" customFormat="1" ht="34.5" customHeight="1" x14ac:dyDescent="0.3">
      <c r="B13" s="22"/>
      <c r="C13" s="23"/>
      <c r="D13" s="51"/>
      <c r="E13" s="52"/>
      <c r="F13" s="23"/>
      <c r="G13" s="31"/>
      <c r="H13" s="25"/>
      <c r="I13" s="26"/>
      <c r="J13"/>
      <c r="K13" s="1"/>
      <c r="L13"/>
    </row>
    <row r="14" spans="2:14" s="2" customFormat="1" ht="34.5" customHeight="1" x14ac:dyDescent="0.3">
      <c r="B14" s="22"/>
      <c r="C14" s="23"/>
      <c r="D14" s="51"/>
      <c r="E14" s="52"/>
      <c r="F14" s="23"/>
      <c r="G14" s="31"/>
      <c r="H14" s="25"/>
      <c r="I14" s="26"/>
      <c r="J14"/>
      <c r="K14" s="1"/>
      <c r="L14"/>
    </row>
    <row r="15" spans="2:14" ht="23.25" customHeight="1" x14ac:dyDescent="0.3">
      <c r="B15" s="22"/>
      <c r="C15" s="23"/>
      <c r="D15" s="53"/>
      <c r="E15" s="52"/>
      <c r="F15" s="23"/>
      <c r="G15" s="31"/>
      <c r="H15" s="25"/>
      <c r="I15" s="26"/>
    </row>
    <row r="16" spans="2:14" s="2" customFormat="1" ht="27" customHeight="1" thickBot="1" x14ac:dyDescent="0.35">
      <c r="B16" s="54" t="s">
        <v>19</v>
      </c>
      <c r="C16" s="55"/>
      <c r="D16" s="55"/>
      <c r="E16" s="56" t="s">
        <v>20</v>
      </c>
      <c r="F16" s="57"/>
      <c r="G16" s="32">
        <f>SUM(G7:G15)</f>
        <v>4297120</v>
      </c>
      <c r="H16" s="33"/>
      <c r="I16" s="34"/>
      <c r="J16"/>
      <c r="K16" s="35"/>
    </row>
    <row r="17" spans="2:11" s="2" customFormat="1" ht="27" customHeight="1" thickBot="1" x14ac:dyDescent="0.35">
      <c r="B17" s="54" t="s">
        <v>21</v>
      </c>
      <c r="C17" s="55"/>
      <c r="D17" s="55"/>
      <c r="E17" s="56" t="s">
        <v>20</v>
      </c>
      <c r="F17" s="57"/>
      <c r="G17" s="36">
        <f>SUMIF(F6:F15,B17,G6:G15)</f>
        <v>0</v>
      </c>
      <c r="H17" s="33"/>
      <c r="I17" s="34"/>
      <c r="J17"/>
      <c r="K17" s="35"/>
    </row>
    <row r="18" spans="2:11" s="2" customFormat="1" ht="23.25" customHeight="1" x14ac:dyDescent="0.3">
      <c r="B18" s="45" t="s">
        <v>23</v>
      </c>
      <c r="C18" s="46"/>
      <c r="D18" s="46"/>
      <c r="E18" s="46"/>
      <c r="F18" s="46"/>
      <c r="G18" s="46"/>
      <c r="H18" s="46"/>
      <c r="I18" s="47"/>
      <c r="J18"/>
      <c r="K18" s="1"/>
    </row>
    <row r="19" spans="2:11" s="2" customFormat="1" ht="23.25" customHeight="1" x14ac:dyDescent="0.3">
      <c r="B19" s="48"/>
      <c r="C19" s="49"/>
      <c r="D19" s="49"/>
      <c r="E19" s="49"/>
      <c r="F19" s="49"/>
      <c r="G19" s="49"/>
      <c r="H19" s="49"/>
      <c r="I19" s="50"/>
      <c r="J19"/>
      <c r="K19" s="1"/>
    </row>
    <row r="20" spans="2:11" s="2" customFormat="1" ht="23.25" customHeight="1" x14ac:dyDescent="0.3">
      <c r="B20" s="37"/>
      <c r="C20" s="38"/>
      <c r="D20" s="38"/>
      <c r="E20" s="38"/>
      <c r="F20" s="38"/>
      <c r="G20" s="38"/>
      <c r="H20" s="38"/>
      <c r="I20" s="39"/>
      <c r="J20"/>
      <c r="K20" s="1"/>
    </row>
    <row r="21" spans="2:11" s="2" customFormat="1" ht="23.25" customHeight="1" x14ac:dyDescent="0.3">
      <c r="B21" s="37"/>
      <c r="C21" s="38"/>
      <c r="D21" s="38"/>
      <c r="E21" s="38"/>
      <c r="F21" s="38"/>
      <c r="G21" s="38"/>
      <c r="H21" s="38"/>
      <c r="I21" s="39"/>
      <c r="J21"/>
      <c r="K21" s="1"/>
    </row>
    <row r="22" spans="2:11" s="2" customFormat="1" ht="23.25" customHeight="1" x14ac:dyDescent="0.3">
      <c r="B22" s="37"/>
      <c r="C22" s="38"/>
      <c r="D22" s="38"/>
      <c r="E22" s="38"/>
      <c r="F22" s="38"/>
      <c r="G22" s="38"/>
      <c r="H22" s="38"/>
      <c r="I22" s="39"/>
      <c r="J22"/>
      <c r="K22" s="1"/>
    </row>
    <row r="23" spans="2:11" s="2" customFormat="1" ht="23.25" customHeight="1" x14ac:dyDescent="0.3">
      <c r="B23" s="37"/>
      <c r="C23" s="38"/>
      <c r="D23" s="38"/>
      <c r="E23" s="38"/>
      <c r="F23" s="38"/>
      <c r="G23" s="38"/>
      <c r="H23" s="38"/>
      <c r="I23" s="39"/>
      <c r="J23"/>
      <c r="K23" s="1"/>
    </row>
    <row r="24" spans="2:11" s="2" customFormat="1" ht="23.25" customHeight="1" x14ac:dyDescent="0.3">
      <c r="B24" s="37"/>
      <c r="C24" s="38"/>
      <c r="D24" s="38"/>
      <c r="E24" s="38"/>
      <c r="F24" s="38"/>
      <c r="G24" s="38"/>
      <c r="H24" s="38"/>
      <c r="I24" s="39"/>
      <c r="J24"/>
      <c r="K24" s="1"/>
    </row>
    <row r="25" spans="2:11" s="2" customFormat="1" ht="23.25" customHeight="1" x14ac:dyDescent="0.3">
      <c r="B25" s="37"/>
      <c r="C25" s="38"/>
      <c r="D25" s="38"/>
      <c r="E25" s="38"/>
      <c r="F25" s="38"/>
      <c r="G25" s="38"/>
      <c r="H25" s="38"/>
      <c r="I25" s="39"/>
      <c r="J25"/>
      <c r="K25" s="1"/>
    </row>
    <row r="26" spans="2:11" s="2" customFormat="1" ht="23.25" customHeight="1" x14ac:dyDescent="0.3">
      <c r="B26" s="37"/>
      <c r="C26" s="38"/>
      <c r="D26" s="38"/>
      <c r="E26" s="38"/>
      <c r="F26" s="38"/>
      <c r="G26" s="38"/>
      <c r="H26" s="38"/>
      <c r="I26" s="39"/>
      <c r="J26"/>
      <c r="K26" s="1"/>
    </row>
    <row r="27" spans="2:11" s="2" customFormat="1" ht="23.25" customHeight="1" x14ac:dyDescent="0.3">
      <c r="B27" s="37"/>
      <c r="C27" s="38"/>
      <c r="D27" s="38"/>
      <c r="E27" s="38"/>
      <c r="F27" s="38"/>
      <c r="G27" s="38"/>
      <c r="H27" s="38"/>
      <c r="I27" s="39"/>
      <c r="J27"/>
      <c r="K27" s="1"/>
    </row>
    <row r="28" spans="2:11" s="2" customFormat="1" ht="23.25" customHeight="1" x14ac:dyDescent="0.3">
      <c r="B28" s="37"/>
      <c r="C28" s="38"/>
      <c r="D28" s="38"/>
      <c r="E28" s="38"/>
      <c r="F28" s="38"/>
      <c r="G28" s="38"/>
      <c r="H28" s="38"/>
      <c r="I28" s="39"/>
      <c r="J28"/>
      <c r="K28" s="1"/>
    </row>
    <row r="29" spans="2:11" s="2" customFormat="1" ht="23.25" customHeight="1" x14ac:dyDescent="0.3">
      <c r="B29" s="37"/>
      <c r="C29" s="38"/>
      <c r="D29" s="38"/>
      <c r="E29" s="38"/>
      <c r="F29" s="38"/>
      <c r="G29" s="38"/>
      <c r="H29" s="38"/>
      <c r="I29" s="39"/>
      <c r="J29"/>
      <c r="K29" s="1"/>
    </row>
    <row r="30" spans="2:11" s="2" customFormat="1" ht="23.25" customHeight="1" x14ac:dyDescent="0.3">
      <c r="B30" s="37"/>
      <c r="C30" s="38"/>
      <c r="D30" s="38"/>
      <c r="E30" s="38"/>
      <c r="F30" s="38"/>
      <c r="G30" s="38"/>
      <c r="H30" s="38"/>
      <c r="I30" s="39"/>
      <c r="J30"/>
      <c r="K30" s="1"/>
    </row>
    <row r="31" spans="2:11" s="2" customFormat="1" ht="23.25" customHeight="1" x14ac:dyDescent="0.3">
      <c r="B31" s="37"/>
      <c r="C31" s="38"/>
      <c r="D31" s="38"/>
      <c r="E31" s="38"/>
      <c r="F31" s="38"/>
      <c r="G31" s="38"/>
      <c r="H31" s="38"/>
      <c r="I31" s="39"/>
      <c r="J31"/>
      <c r="K31" s="1"/>
    </row>
    <row r="32" spans="2:11" s="2" customFormat="1" ht="23.25" customHeight="1" x14ac:dyDescent="0.3">
      <c r="B32" s="37"/>
      <c r="C32" s="38"/>
      <c r="D32" s="38"/>
      <c r="E32" s="38"/>
      <c r="F32" s="38"/>
      <c r="G32" s="38"/>
      <c r="H32" s="38"/>
      <c r="I32" s="39"/>
      <c r="J32"/>
      <c r="K32" s="1"/>
    </row>
    <row r="33" spans="2:12" s="2" customFormat="1" ht="23.25" customHeight="1" x14ac:dyDescent="0.3">
      <c r="B33" s="37"/>
      <c r="C33" s="38"/>
      <c r="D33" s="38"/>
      <c r="E33" s="38"/>
      <c r="F33" s="38"/>
      <c r="G33" s="38"/>
      <c r="H33" s="38"/>
      <c r="I33" s="39"/>
      <c r="J33"/>
      <c r="K33" s="1"/>
    </row>
    <row r="34" spans="2:12" s="2" customFormat="1" ht="23.25" customHeight="1" x14ac:dyDescent="0.3">
      <c r="B34" s="37"/>
      <c r="C34" s="38"/>
      <c r="D34" s="38"/>
      <c r="E34" s="38"/>
      <c r="F34" s="38"/>
      <c r="G34" s="38"/>
      <c r="H34" s="38"/>
      <c r="I34" s="39"/>
      <c r="J34"/>
      <c r="K34" s="1"/>
    </row>
    <row r="35" spans="2:12" s="2" customFormat="1" ht="23.25" customHeight="1" x14ac:dyDescent="0.3">
      <c r="B35" s="37"/>
      <c r="C35" s="38"/>
      <c r="D35" s="38"/>
      <c r="E35" s="38"/>
      <c r="F35" s="38"/>
      <c r="G35" s="38"/>
      <c r="H35" s="38"/>
      <c r="I35" s="39"/>
      <c r="J35"/>
      <c r="K35" s="1"/>
    </row>
    <row r="36" spans="2:12" s="2" customFormat="1" ht="23.25" customHeight="1" x14ac:dyDescent="0.3">
      <c r="B36" s="37"/>
      <c r="C36" s="38"/>
      <c r="D36" s="38"/>
      <c r="E36" s="38"/>
      <c r="F36" s="38"/>
      <c r="G36" s="38"/>
      <c r="H36" s="38"/>
      <c r="I36" s="39"/>
      <c r="J36"/>
      <c r="K36" s="1"/>
    </row>
    <row r="37" spans="2:12" s="2" customFormat="1" ht="23.25" customHeight="1" x14ac:dyDescent="0.3">
      <c r="B37" s="37"/>
      <c r="C37" s="38"/>
      <c r="D37" s="38"/>
      <c r="E37" s="38"/>
      <c r="F37" s="38"/>
      <c r="G37" s="38"/>
      <c r="H37" s="38"/>
      <c r="I37" s="39"/>
      <c r="J37"/>
      <c r="K37" s="1"/>
    </row>
    <row r="38" spans="2:12" s="2" customFormat="1" ht="23.25" customHeight="1" x14ac:dyDescent="0.3">
      <c r="B38" s="37"/>
      <c r="C38" s="38"/>
      <c r="D38" s="38"/>
      <c r="E38" s="38"/>
      <c r="F38" s="38"/>
      <c r="G38" s="38"/>
      <c r="H38" s="38"/>
      <c r="I38" s="39"/>
      <c r="J38"/>
      <c r="K38" s="1"/>
      <c r="L38" s="40"/>
    </row>
    <row r="39" spans="2:12" s="2" customFormat="1" ht="23.25" customHeight="1" x14ac:dyDescent="0.3">
      <c r="B39" s="37"/>
      <c r="C39" s="38"/>
      <c r="D39" s="38"/>
      <c r="E39" s="38"/>
      <c r="F39" s="38"/>
      <c r="G39" s="38"/>
      <c r="H39" s="38"/>
      <c r="I39" s="39"/>
      <c r="J39"/>
      <c r="K39" s="1"/>
      <c r="L39" s="40"/>
    </row>
    <row r="40" spans="2:12" s="2" customFormat="1" ht="23.25" customHeight="1" x14ac:dyDescent="0.3">
      <c r="B40" s="37"/>
      <c r="C40" s="38"/>
      <c r="D40" s="38"/>
      <c r="E40" s="38"/>
      <c r="F40" s="38"/>
      <c r="G40" s="38"/>
      <c r="H40" s="38"/>
      <c r="I40" s="39"/>
      <c r="J40"/>
      <c r="K40" s="1"/>
      <c r="L40" s="40"/>
    </row>
    <row r="41" spans="2:12" s="2" customFormat="1" ht="23.25" customHeight="1" x14ac:dyDescent="0.3">
      <c r="B41" s="37"/>
      <c r="C41" s="38"/>
      <c r="D41" s="38"/>
      <c r="E41" s="38"/>
      <c r="F41" s="38"/>
      <c r="G41" s="38"/>
      <c r="H41" s="38"/>
      <c r="I41" s="39"/>
      <c r="J41"/>
      <c r="K41" s="1"/>
      <c r="L41" s="40"/>
    </row>
    <row r="42" spans="2:12" s="2" customFormat="1" ht="23.25" customHeight="1" x14ac:dyDescent="0.3">
      <c r="B42" s="37"/>
      <c r="C42" s="38"/>
      <c r="D42" s="38"/>
      <c r="E42" s="38"/>
      <c r="F42" s="38"/>
      <c r="G42" s="38"/>
      <c r="H42" s="38"/>
      <c r="I42" s="39"/>
      <c r="J42"/>
      <c r="K42" s="1"/>
      <c r="L42" s="40"/>
    </row>
    <row r="43" spans="2:12" s="2" customFormat="1" ht="23.25" customHeight="1" x14ac:dyDescent="0.3">
      <c r="B43" s="37"/>
      <c r="C43" s="38"/>
      <c r="D43" s="38"/>
      <c r="E43" s="38"/>
      <c r="F43" s="38"/>
      <c r="G43" s="38"/>
      <c r="H43" s="38"/>
      <c r="I43" s="39"/>
      <c r="J43"/>
      <c r="K43" s="1"/>
      <c r="L43" s="40"/>
    </row>
    <row r="44" spans="2:12" s="2" customFormat="1" ht="23.25" customHeight="1" x14ac:dyDescent="0.3">
      <c r="B44" s="41"/>
      <c r="C44" s="42"/>
      <c r="D44" s="42"/>
      <c r="E44" s="42"/>
      <c r="F44" s="42"/>
      <c r="G44" s="42"/>
      <c r="H44" s="42"/>
      <c r="I44" s="43"/>
      <c r="J44"/>
      <c r="K44" s="1"/>
    </row>
  </sheetData>
  <autoFilter ref="B6:I39">
    <filterColumn colId="2" showButton="0"/>
  </autoFilter>
  <mergeCells count="21">
    <mergeCell ref="B18:I18"/>
    <mergeCell ref="B19:I19"/>
    <mergeCell ref="D13:E13"/>
    <mergeCell ref="D14:E14"/>
    <mergeCell ref="D15:E15"/>
    <mergeCell ref="B16:D16"/>
    <mergeCell ref="E16:F16"/>
    <mergeCell ref="B17:D17"/>
    <mergeCell ref="E17:F17"/>
    <mergeCell ref="D7:E7"/>
    <mergeCell ref="D8:E8"/>
    <mergeCell ref="D9:E9"/>
    <mergeCell ref="D10:E10"/>
    <mergeCell ref="D11:E11"/>
    <mergeCell ref="D12:E12"/>
    <mergeCell ref="B1:C1"/>
    <mergeCell ref="D1:I1"/>
    <mergeCell ref="E3:E4"/>
    <mergeCell ref="H3:I3"/>
    <mergeCell ref="H4:I4"/>
    <mergeCell ref="D6:E6"/>
  </mergeCells>
  <phoneticPr fontId="3" type="noConversion"/>
  <dataValidations count="3">
    <dataValidation type="date" operator="greaterThanOrEqual" allowBlank="1" showInputMessage="1" showErrorMessage="1" sqref="B18:B19 B7:B15">
      <formula1>40603</formula1>
    </dataValidation>
    <dataValidation type="whole" allowBlank="1" showInputMessage="1" showErrorMessage="1" sqref="H7:H15">
      <formula1>0</formula1>
      <formula2>5000000</formula2>
    </dataValidation>
    <dataValidation type="whole" allowBlank="1" showInputMessage="1" showErrorMessage="1" sqref="G13:G15">
      <formula1>-99999999999999900</formula1>
      <formula2>99999999999999900</formula2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Sheet2!#REF!</xm:f>
          </x14:formula1>
          <xm:sqref>F6 F16:F1048576 C6</xm:sqref>
        </x14:dataValidation>
        <x14:dataValidation type="list" allowBlank="1" showInputMessage="1" showErrorMessage="1">
          <x14:formula1>
            <xm:f>'E:\10.인포솔루션\거래내역\개인경비청구서\[2016_전호수_경비청구서.xls]Sheet2'!#REF!</xm:f>
          </x14:formula1>
          <xm:sqref>C1 C16:C1048576</xm:sqref>
        </x14:dataValidation>
        <x14:dataValidation type="list" allowBlank="1" showInputMessage="1" showErrorMessage="1">
          <x14:formula1>
            <xm:f>Sheet2!$B:$B</xm:f>
          </x14:formula1>
          <xm:sqref>C7:C15</xm:sqref>
        </x14:dataValidation>
        <x14:dataValidation type="list" allowBlank="1" showInputMessage="1" showErrorMessage="1">
          <x14:formula1>
            <xm:f>Sheet2!$C:$C</xm:f>
          </x14:formula1>
          <xm:sqref>F7:F15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5" sqref="H35"/>
    </sheetView>
  </sheetViews>
  <sheetFormatPr defaultRowHeight="16.5" x14ac:dyDescent="0.3"/>
  <sheetData/>
  <phoneticPr fontId="3" type="noConversion"/>
  <pageMargins left="0" right="0" top="0" bottom="0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4"/>
  <sheetViews>
    <sheetView showGridLines="0" view="pageBreakPreview" topLeftCell="A16" zoomScale="80" zoomScaleNormal="80" zoomScaleSheetLayoutView="80" workbookViewId="0">
      <selection activeCell="L19" sqref="L19"/>
    </sheetView>
  </sheetViews>
  <sheetFormatPr defaultRowHeight="16.5" x14ac:dyDescent="0.3"/>
  <cols>
    <col min="1" max="1" width="3.625" customWidth="1"/>
    <col min="2" max="2" width="17.875" style="12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7.5" style="13" customWidth="1"/>
    <col min="9" max="9" width="13.25" customWidth="1"/>
    <col min="10" max="10" width="10.5" customWidth="1"/>
    <col min="11" max="11" width="14.5" style="1" customWidth="1"/>
    <col min="12" max="12" width="12.25" style="2" customWidth="1"/>
    <col min="13" max="13" width="10.5" style="2" customWidth="1"/>
    <col min="14" max="14" width="12.125" style="2" customWidth="1"/>
  </cols>
  <sheetData>
    <row r="1" spans="2:14" ht="35.25" customHeight="1" x14ac:dyDescent="0.3">
      <c r="B1" s="58" t="str">
        <f>IF(C4="", "", C4)</f>
        <v>2021년 10월</v>
      </c>
      <c r="C1" s="58"/>
      <c r="D1" s="59" t="s">
        <v>0</v>
      </c>
      <c r="E1" s="59"/>
      <c r="F1" s="59"/>
      <c r="G1" s="59"/>
      <c r="H1" s="59"/>
      <c r="I1" s="59"/>
    </row>
    <row r="2" spans="2:14" s="5" customFormat="1" ht="19.5" customHeight="1" thickBot="1" x14ac:dyDescent="0.35">
      <c r="B2" s="3"/>
      <c r="C2" s="3"/>
      <c r="D2" s="3"/>
      <c r="E2" s="3"/>
      <c r="F2" s="3"/>
      <c r="G2" s="3"/>
      <c r="H2" s="4"/>
      <c r="I2" s="3"/>
      <c r="K2" s="1"/>
      <c r="L2" s="2"/>
      <c r="M2" s="2"/>
      <c r="N2" s="2"/>
    </row>
    <row r="3" spans="2:14" s="5" customFormat="1" ht="34.5" customHeight="1" x14ac:dyDescent="0.3">
      <c r="B3" s="6" t="s">
        <v>1</v>
      </c>
      <c r="C3" s="7"/>
      <c r="D3" s="3"/>
      <c r="E3" s="60" t="s">
        <v>2</v>
      </c>
      <c r="F3" s="8" t="s">
        <v>3</v>
      </c>
      <c r="G3" s="8" t="s">
        <v>4</v>
      </c>
      <c r="H3" s="62" t="s">
        <v>5</v>
      </c>
      <c r="I3" s="63"/>
      <c r="K3" s="1"/>
      <c r="L3" s="2"/>
      <c r="M3" s="2"/>
      <c r="N3" s="2"/>
    </row>
    <row r="4" spans="2:14" s="5" customFormat="1" ht="34.5" customHeight="1" thickBot="1" x14ac:dyDescent="0.35">
      <c r="B4" s="9" t="s">
        <v>6</v>
      </c>
      <c r="C4" s="10" t="s">
        <v>97</v>
      </c>
      <c r="D4" s="3"/>
      <c r="E4" s="61"/>
      <c r="F4" s="11" t="s">
        <v>80</v>
      </c>
      <c r="G4" s="11"/>
      <c r="H4" s="64"/>
      <c r="I4" s="65"/>
      <c r="K4" s="1"/>
      <c r="L4" s="2"/>
      <c r="M4" s="2"/>
      <c r="N4" s="2"/>
    </row>
    <row r="5" spans="2:14" ht="17.25" thickBot="1" x14ac:dyDescent="0.35">
      <c r="L5" s="14" t="s">
        <v>8</v>
      </c>
      <c r="M5" s="14" t="s">
        <v>9</v>
      </c>
    </row>
    <row r="6" spans="2:14" s="19" customFormat="1" ht="25.5" customHeight="1" x14ac:dyDescent="0.3">
      <c r="B6" s="15" t="s">
        <v>10</v>
      </c>
      <c r="C6" s="16" t="s">
        <v>11</v>
      </c>
      <c r="D6" s="66" t="s">
        <v>12</v>
      </c>
      <c r="E6" s="67"/>
      <c r="F6" s="16" t="s">
        <v>13</v>
      </c>
      <c r="G6" s="16" t="s">
        <v>14</v>
      </c>
      <c r="H6" s="17" t="s">
        <v>15</v>
      </c>
      <c r="I6" s="18" t="s">
        <v>16</v>
      </c>
      <c r="K6" s="20"/>
      <c r="L6" s="21">
        <v>1288000</v>
      </c>
      <c r="M6" s="21">
        <v>100</v>
      </c>
      <c r="N6" s="21"/>
    </row>
    <row r="7" spans="2:14" s="2" customFormat="1" ht="34.5" customHeight="1" x14ac:dyDescent="0.3">
      <c r="B7" s="22">
        <v>44483</v>
      </c>
      <c r="C7" s="23" t="s">
        <v>85</v>
      </c>
      <c r="D7" s="51" t="s">
        <v>98</v>
      </c>
      <c r="E7" s="52"/>
      <c r="F7"/>
      <c r="G7" s="24">
        <v>126500</v>
      </c>
      <c r="H7" s="25"/>
      <c r="I7" s="26"/>
      <c r="J7"/>
      <c r="K7" s="1">
        <v>5400000</v>
      </c>
      <c r="L7" s="27" t="s">
        <v>17</v>
      </c>
      <c r="M7" s="28">
        <v>5.03</v>
      </c>
      <c r="N7" s="29">
        <f>M7/M6</f>
        <v>5.0300000000000004E-2</v>
      </c>
    </row>
    <row r="8" spans="2:14" ht="34.5" customHeight="1" x14ac:dyDescent="0.3">
      <c r="B8" s="22">
        <v>44480</v>
      </c>
      <c r="C8" s="23" t="s">
        <v>94</v>
      </c>
      <c r="D8" s="51" t="s">
        <v>99</v>
      </c>
      <c r="E8" s="52"/>
      <c r="F8" s="23"/>
      <c r="G8" s="24">
        <v>60000</v>
      </c>
      <c r="H8" s="25"/>
      <c r="I8" s="26"/>
      <c r="K8" s="1">
        <v>4577040</v>
      </c>
      <c r="L8" s="30" t="s">
        <v>9</v>
      </c>
      <c r="M8" s="2">
        <f>L6*(M7/M6)</f>
        <v>64786.400000000009</v>
      </c>
    </row>
    <row r="9" spans="2:14" ht="34.5" customHeight="1" x14ac:dyDescent="0.3">
      <c r="B9" s="22">
        <v>44480</v>
      </c>
      <c r="C9" s="23" t="s">
        <v>89</v>
      </c>
      <c r="D9" s="51" t="s">
        <v>100</v>
      </c>
      <c r="E9" s="52"/>
      <c r="F9" s="23"/>
      <c r="G9" s="24">
        <v>876000</v>
      </c>
      <c r="H9" s="25"/>
      <c r="I9" s="26"/>
      <c r="L9"/>
    </row>
    <row r="10" spans="2:14" s="2" customFormat="1" ht="34.5" customHeight="1" x14ac:dyDescent="0.3">
      <c r="B10" s="22">
        <v>44492</v>
      </c>
      <c r="C10" s="23" t="s">
        <v>101</v>
      </c>
      <c r="D10" s="51" t="s">
        <v>102</v>
      </c>
      <c r="E10" s="52"/>
      <c r="F10" s="23"/>
      <c r="G10"/>
      <c r="H10" s="25"/>
      <c r="I10" s="26"/>
      <c r="J10"/>
      <c r="K10" s="1"/>
      <c r="L10"/>
    </row>
    <row r="11" spans="2:14" s="2" customFormat="1" ht="34.5" customHeight="1" x14ac:dyDescent="0.3">
      <c r="B11" s="22">
        <v>44494</v>
      </c>
      <c r="C11" s="23" t="s">
        <v>103</v>
      </c>
      <c r="D11" s="51" t="s">
        <v>104</v>
      </c>
      <c r="E11" s="52"/>
      <c r="F11" s="23"/>
      <c r="G11" s="24">
        <v>944000</v>
      </c>
      <c r="H11" s="25"/>
      <c r="I11" s="26"/>
      <c r="J11"/>
      <c r="K11" s="1"/>
      <c r="L11"/>
    </row>
    <row r="12" spans="2:14" s="2" customFormat="1" ht="34.5" customHeight="1" x14ac:dyDescent="0.3">
      <c r="B12" s="22"/>
      <c r="C12" s="23"/>
      <c r="D12" s="51"/>
      <c r="E12" s="52"/>
      <c r="F12" s="23"/>
      <c r="G12" s="24"/>
      <c r="H12" s="25"/>
      <c r="I12" s="26"/>
      <c r="J12"/>
      <c r="K12" s="1"/>
      <c r="L12"/>
    </row>
    <row r="13" spans="2:14" s="2" customFormat="1" ht="34.5" customHeight="1" x14ac:dyDescent="0.3">
      <c r="B13" s="22"/>
      <c r="C13" s="23"/>
      <c r="D13" s="51"/>
      <c r="E13" s="52"/>
      <c r="F13" s="23"/>
      <c r="G13" s="31"/>
      <c r="H13" s="25"/>
      <c r="I13" s="26"/>
      <c r="J13"/>
      <c r="K13" s="1"/>
      <c r="L13"/>
    </row>
    <row r="14" spans="2:14" s="2" customFormat="1" ht="34.5" customHeight="1" x14ac:dyDescent="0.3">
      <c r="B14" s="22"/>
      <c r="C14" s="23"/>
      <c r="D14" s="51"/>
      <c r="E14" s="52"/>
      <c r="F14" s="23"/>
      <c r="G14" s="31"/>
      <c r="H14" s="25"/>
      <c r="I14" s="26"/>
      <c r="J14"/>
      <c r="K14" s="1"/>
      <c r="L14"/>
    </row>
    <row r="15" spans="2:14" ht="23.25" customHeight="1" x14ac:dyDescent="0.3">
      <c r="B15" s="22"/>
      <c r="C15" s="23"/>
      <c r="D15" s="53"/>
      <c r="E15" s="52"/>
      <c r="F15" s="23"/>
      <c r="G15" s="31"/>
      <c r="H15" s="25"/>
      <c r="I15" s="26"/>
    </row>
    <row r="16" spans="2:14" s="2" customFormat="1" ht="27" customHeight="1" thickBot="1" x14ac:dyDescent="0.35">
      <c r="B16" s="54" t="s">
        <v>19</v>
      </c>
      <c r="C16" s="55"/>
      <c r="D16" s="55"/>
      <c r="E16" s="56" t="s">
        <v>20</v>
      </c>
      <c r="F16" s="57"/>
      <c r="G16" s="32">
        <f>SUM(G7:G15)</f>
        <v>2006500</v>
      </c>
      <c r="H16" s="33"/>
      <c r="I16" s="34"/>
      <c r="J16"/>
      <c r="K16" s="35"/>
    </row>
    <row r="17" spans="2:11" s="2" customFormat="1" ht="27" customHeight="1" thickBot="1" x14ac:dyDescent="0.35">
      <c r="B17" s="54" t="s">
        <v>21</v>
      </c>
      <c r="C17" s="55"/>
      <c r="D17" s="55"/>
      <c r="E17" s="56" t="s">
        <v>20</v>
      </c>
      <c r="F17" s="57"/>
      <c r="G17" s="36">
        <f>SUMIF(F6:F15,B17,G6:G15)</f>
        <v>0</v>
      </c>
      <c r="H17" s="33"/>
      <c r="I17" s="34"/>
      <c r="J17"/>
      <c r="K17" s="35"/>
    </row>
    <row r="18" spans="2:11" s="2" customFormat="1" ht="23.25" customHeight="1" x14ac:dyDescent="0.3">
      <c r="B18" s="45" t="s">
        <v>23</v>
      </c>
      <c r="C18" s="46"/>
      <c r="D18" s="46"/>
      <c r="E18" s="46"/>
      <c r="F18" s="46"/>
      <c r="G18" s="46"/>
      <c r="H18" s="46"/>
      <c r="I18" s="47"/>
      <c r="J18"/>
      <c r="K18" s="1"/>
    </row>
    <row r="19" spans="2:11" s="2" customFormat="1" ht="23.25" customHeight="1" x14ac:dyDescent="0.3">
      <c r="B19" s="48"/>
      <c r="C19" s="49"/>
      <c r="D19" s="49"/>
      <c r="E19" s="49"/>
      <c r="F19" s="49"/>
      <c r="G19" s="49"/>
      <c r="H19" s="49"/>
      <c r="I19" s="50"/>
      <c r="J19"/>
      <c r="K19" s="1"/>
    </row>
    <row r="20" spans="2:11" s="2" customFormat="1" ht="23.25" customHeight="1" x14ac:dyDescent="0.3">
      <c r="B20" s="37"/>
      <c r="C20" s="38"/>
      <c r="D20" s="38"/>
      <c r="E20" s="38"/>
      <c r="F20" s="38"/>
      <c r="G20" s="38"/>
      <c r="H20" s="38"/>
      <c r="I20" s="39"/>
      <c r="J20"/>
      <c r="K20" s="1"/>
    </row>
    <row r="21" spans="2:11" s="2" customFormat="1" ht="23.25" customHeight="1" x14ac:dyDescent="0.3">
      <c r="B21" s="37"/>
      <c r="C21" s="38"/>
      <c r="D21" s="38"/>
      <c r="E21" s="38"/>
      <c r="F21" s="38"/>
      <c r="G21" s="38"/>
      <c r="H21" s="38"/>
      <c r="I21" s="39"/>
      <c r="J21"/>
      <c r="K21" s="1"/>
    </row>
    <row r="22" spans="2:11" s="2" customFormat="1" ht="23.25" customHeight="1" x14ac:dyDescent="0.3">
      <c r="B22" s="37"/>
      <c r="C22" s="38"/>
      <c r="D22" s="38"/>
      <c r="E22" s="38"/>
      <c r="F22" s="38"/>
      <c r="G22" s="38"/>
      <c r="H22" s="38"/>
      <c r="I22" s="39"/>
      <c r="J22"/>
      <c r="K22" s="1"/>
    </row>
    <row r="23" spans="2:11" s="2" customFormat="1" ht="23.25" customHeight="1" x14ac:dyDescent="0.3">
      <c r="B23" s="37"/>
      <c r="C23" s="38"/>
      <c r="D23" s="38"/>
      <c r="E23" s="38"/>
      <c r="F23" s="38"/>
      <c r="G23" s="38"/>
      <c r="H23" s="38"/>
      <c r="I23" s="39"/>
      <c r="J23"/>
      <c r="K23" s="1"/>
    </row>
    <row r="24" spans="2:11" s="2" customFormat="1" ht="23.25" customHeight="1" x14ac:dyDescent="0.3">
      <c r="B24" s="37"/>
      <c r="C24" s="38"/>
      <c r="D24" s="38"/>
      <c r="E24" s="38"/>
      <c r="F24" s="38"/>
      <c r="G24" s="38"/>
      <c r="H24" s="38"/>
      <c r="I24" s="39"/>
      <c r="J24"/>
      <c r="K24" s="1"/>
    </row>
    <row r="25" spans="2:11" s="2" customFormat="1" ht="23.25" customHeight="1" x14ac:dyDescent="0.3">
      <c r="B25" s="37"/>
      <c r="C25" s="38"/>
      <c r="D25" s="38"/>
      <c r="E25" s="38"/>
      <c r="F25" s="38"/>
      <c r="G25" s="38"/>
      <c r="H25" s="38"/>
      <c r="I25" s="39"/>
      <c r="J25"/>
      <c r="K25" s="1"/>
    </row>
    <row r="26" spans="2:11" s="2" customFormat="1" ht="23.25" customHeight="1" x14ac:dyDescent="0.3">
      <c r="B26" s="37"/>
      <c r="C26" s="38"/>
      <c r="D26" s="38"/>
      <c r="E26" s="38"/>
      <c r="F26" s="38"/>
      <c r="G26" s="38"/>
      <c r="H26" s="38"/>
      <c r="I26" s="39"/>
      <c r="J26"/>
      <c r="K26" s="1"/>
    </row>
    <row r="27" spans="2:11" s="2" customFormat="1" ht="23.25" customHeight="1" x14ac:dyDescent="0.3">
      <c r="B27" s="37"/>
      <c r="C27" s="38"/>
      <c r="D27" s="38"/>
      <c r="E27" s="38"/>
      <c r="F27" s="38"/>
      <c r="G27" s="38"/>
      <c r="H27" s="38"/>
      <c r="I27" s="39"/>
      <c r="J27"/>
      <c r="K27" s="1"/>
    </row>
    <row r="28" spans="2:11" s="2" customFormat="1" ht="23.25" customHeight="1" x14ac:dyDescent="0.3">
      <c r="B28" s="37"/>
      <c r="C28" s="38"/>
      <c r="D28" s="38"/>
      <c r="E28" s="38"/>
      <c r="F28" s="38"/>
      <c r="G28" s="38"/>
      <c r="H28" s="38"/>
      <c r="I28" s="39"/>
      <c r="J28"/>
      <c r="K28" s="1"/>
    </row>
    <row r="29" spans="2:11" s="2" customFormat="1" ht="23.25" customHeight="1" x14ac:dyDescent="0.3">
      <c r="B29" s="37"/>
      <c r="C29" s="38"/>
      <c r="D29" s="38"/>
      <c r="E29" s="38"/>
      <c r="F29" s="38"/>
      <c r="G29" s="38"/>
      <c r="H29" s="38"/>
      <c r="I29" s="39"/>
      <c r="J29"/>
      <c r="K29" s="1"/>
    </row>
    <row r="30" spans="2:11" s="2" customFormat="1" ht="23.25" customHeight="1" x14ac:dyDescent="0.3">
      <c r="B30" s="37"/>
      <c r="C30" s="38"/>
      <c r="D30" s="38"/>
      <c r="E30" s="38"/>
      <c r="F30" s="38"/>
      <c r="G30" s="38"/>
      <c r="H30" s="38"/>
      <c r="I30" s="39"/>
      <c r="J30"/>
      <c r="K30" s="1"/>
    </row>
    <row r="31" spans="2:11" s="2" customFormat="1" ht="23.25" customHeight="1" x14ac:dyDescent="0.3">
      <c r="B31" s="37"/>
      <c r="C31" s="38"/>
      <c r="D31" s="38"/>
      <c r="E31" s="38"/>
      <c r="F31" s="38"/>
      <c r="G31" s="38"/>
      <c r="H31" s="38"/>
      <c r="I31" s="39"/>
      <c r="J31"/>
      <c r="K31" s="1"/>
    </row>
    <row r="32" spans="2:11" s="2" customFormat="1" ht="23.25" customHeight="1" x14ac:dyDescent="0.3">
      <c r="B32" s="37"/>
      <c r="C32" s="38"/>
      <c r="D32" s="38"/>
      <c r="E32" s="38"/>
      <c r="F32" s="38"/>
      <c r="G32" s="38"/>
      <c r="H32" s="38"/>
      <c r="I32" s="39"/>
      <c r="J32"/>
      <c r="K32" s="1"/>
    </row>
    <row r="33" spans="2:12" s="2" customFormat="1" ht="23.25" customHeight="1" x14ac:dyDescent="0.3">
      <c r="B33" s="37"/>
      <c r="C33" s="38"/>
      <c r="D33" s="38"/>
      <c r="E33" s="38"/>
      <c r="F33" s="38"/>
      <c r="G33" s="38"/>
      <c r="H33" s="38"/>
      <c r="I33" s="39"/>
      <c r="J33"/>
      <c r="K33" s="1"/>
    </row>
    <row r="34" spans="2:12" s="2" customFormat="1" ht="23.25" customHeight="1" x14ac:dyDescent="0.3">
      <c r="B34" s="37"/>
      <c r="C34" s="38"/>
      <c r="D34" s="38"/>
      <c r="E34" s="38"/>
      <c r="F34" s="38"/>
      <c r="G34" s="38"/>
      <c r="H34" s="38"/>
      <c r="I34" s="39"/>
      <c r="J34"/>
      <c r="K34" s="1"/>
    </row>
    <row r="35" spans="2:12" s="2" customFormat="1" ht="23.25" customHeight="1" x14ac:dyDescent="0.3">
      <c r="B35" s="37"/>
      <c r="C35" s="38"/>
      <c r="D35" s="38"/>
      <c r="E35" s="38"/>
      <c r="F35" s="38"/>
      <c r="G35" s="38"/>
      <c r="H35" s="38"/>
      <c r="I35" s="39"/>
      <c r="J35"/>
      <c r="K35" s="1"/>
    </row>
    <row r="36" spans="2:12" s="2" customFormat="1" ht="23.25" customHeight="1" x14ac:dyDescent="0.3">
      <c r="B36" s="37"/>
      <c r="C36" s="38"/>
      <c r="D36" s="38"/>
      <c r="E36" s="38"/>
      <c r="F36" s="38"/>
      <c r="G36" s="38"/>
      <c r="H36" s="38"/>
      <c r="I36" s="39"/>
      <c r="J36"/>
      <c r="K36" s="1"/>
    </row>
    <row r="37" spans="2:12" s="2" customFormat="1" ht="23.25" customHeight="1" x14ac:dyDescent="0.3">
      <c r="B37" s="37"/>
      <c r="C37" s="38"/>
      <c r="D37" s="38"/>
      <c r="E37" s="38"/>
      <c r="F37" s="38"/>
      <c r="G37" s="38"/>
      <c r="H37" s="38"/>
      <c r="I37" s="39"/>
      <c r="J37"/>
      <c r="K37" s="1"/>
    </row>
    <row r="38" spans="2:12" s="2" customFormat="1" ht="23.25" customHeight="1" x14ac:dyDescent="0.3">
      <c r="B38" s="37"/>
      <c r="C38" s="38"/>
      <c r="D38" s="38"/>
      <c r="E38" s="38"/>
      <c r="F38" s="38"/>
      <c r="G38" s="38"/>
      <c r="H38" s="38"/>
      <c r="I38" s="39"/>
      <c r="J38"/>
      <c r="K38" s="1"/>
      <c r="L38" s="40"/>
    </row>
    <row r="39" spans="2:12" s="2" customFormat="1" ht="23.25" customHeight="1" x14ac:dyDescent="0.3">
      <c r="B39" s="37"/>
      <c r="C39" s="38"/>
      <c r="D39" s="38"/>
      <c r="E39" s="38"/>
      <c r="F39" s="38"/>
      <c r="G39" s="38"/>
      <c r="H39" s="38"/>
      <c r="I39" s="39"/>
      <c r="J39"/>
      <c r="K39" s="1"/>
      <c r="L39" s="40"/>
    </row>
    <row r="40" spans="2:12" s="2" customFormat="1" ht="23.25" customHeight="1" x14ac:dyDescent="0.3">
      <c r="B40" s="37"/>
      <c r="C40" s="38"/>
      <c r="D40" s="38"/>
      <c r="E40" s="38"/>
      <c r="F40" s="38"/>
      <c r="G40" s="38"/>
      <c r="H40" s="38"/>
      <c r="I40" s="39"/>
      <c r="J40"/>
      <c r="K40" s="1"/>
      <c r="L40" s="40"/>
    </row>
    <row r="41" spans="2:12" s="2" customFormat="1" ht="23.25" customHeight="1" x14ac:dyDescent="0.3">
      <c r="B41" s="37"/>
      <c r="C41" s="38"/>
      <c r="D41" s="38"/>
      <c r="E41" s="38"/>
      <c r="F41" s="38"/>
      <c r="G41" s="38"/>
      <c r="H41" s="38"/>
      <c r="I41" s="39"/>
      <c r="J41"/>
      <c r="K41" s="1"/>
      <c r="L41" s="40"/>
    </row>
    <row r="42" spans="2:12" s="2" customFormat="1" ht="23.25" customHeight="1" x14ac:dyDescent="0.3">
      <c r="B42" s="37"/>
      <c r="C42" s="38"/>
      <c r="D42" s="38"/>
      <c r="E42" s="38"/>
      <c r="F42" s="38"/>
      <c r="G42" s="38"/>
      <c r="H42" s="38"/>
      <c r="I42" s="39"/>
      <c r="J42"/>
      <c r="K42" s="1"/>
      <c r="L42" s="40"/>
    </row>
    <row r="43" spans="2:12" s="2" customFormat="1" ht="23.25" customHeight="1" x14ac:dyDescent="0.3">
      <c r="B43" s="37"/>
      <c r="C43" s="38"/>
      <c r="D43" s="38"/>
      <c r="E43" s="38"/>
      <c r="F43" s="38"/>
      <c r="G43" s="38"/>
      <c r="H43" s="38"/>
      <c r="I43" s="39"/>
      <c r="J43"/>
      <c r="K43" s="1"/>
      <c r="L43" s="40"/>
    </row>
    <row r="44" spans="2:12" s="2" customFormat="1" ht="23.25" customHeight="1" x14ac:dyDescent="0.3">
      <c r="B44" s="41"/>
      <c r="C44" s="42"/>
      <c r="D44" s="42"/>
      <c r="E44" s="42"/>
      <c r="F44" s="42"/>
      <c r="G44" s="42"/>
      <c r="H44" s="42"/>
      <c r="I44" s="43"/>
      <c r="J44"/>
      <c r="K44" s="1"/>
    </row>
  </sheetData>
  <autoFilter ref="B6:I39">
    <filterColumn colId="2" showButton="0"/>
  </autoFilter>
  <mergeCells count="21">
    <mergeCell ref="B18:I18"/>
    <mergeCell ref="B19:I19"/>
    <mergeCell ref="D13:E13"/>
    <mergeCell ref="D14:E14"/>
    <mergeCell ref="D15:E15"/>
    <mergeCell ref="B16:D16"/>
    <mergeCell ref="E16:F16"/>
    <mergeCell ref="B17:D17"/>
    <mergeCell ref="E17:F17"/>
    <mergeCell ref="D7:E7"/>
    <mergeCell ref="D8:E8"/>
    <mergeCell ref="D9:E9"/>
    <mergeCell ref="D10:E10"/>
    <mergeCell ref="D11:E11"/>
    <mergeCell ref="D12:E12"/>
    <mergeCell ref="B1:C1"/>
    <mergeCell ref="D1:I1"/>
    <mergeCell ref="E3:E4"/>
    <mergeCell ref="H3:I3"/>
    <mergeCell ref="H4:I4"/>
    <mergeCell ref="D6:E6"/>
  </mergeCells>
  <phoneticPr fontId="3" type="noConversion"/>
  <dataValidations count="3">
    <dataValidation type="whole" allowBlank="1" showInputMessage="1" showErrorMessage="1" sqref="G13:G15">
      <formula1>-99999999999999900</formula1>
      <formula2>99999999999999900</formula2>
    </dataValidation>
    <dataValidation type="whole" allowBlank="1" showInputMessage="1" showErrorMessage="1" sqref="H7:H15">
      <formula1>0</formula1>
      <formula2>5000000</formula2>
    </dataValidation>
    <dataValidation type="date" operator="greaterThanOrEqual" allowBlank="1" showInputMessage="1" showErrorMessage="1" sqref="B18:B19 B7:B15">
      <formula1>40603</formula1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Sheet2!$C:$C</xm:f>
          </x14:formula1>
          <xm:sqref>F7:F15</xm:sqref>
        </x14:dataValidation>
        <x14:dataValidation type="list" allowBlank="1" showInputMessage="1" showErrorMessage="1">
          <x14:formula1>
            <xm:f>Sheet2!$B:$B</xm:f>
          </x14:formula1>
          <xm:sqref>C7:C15</xm:sqref>
        </x14:dataValidation>
        <x14:dataValidation type="list" allowBlank="1" showInputMessage="1" showErrorMessage="1">
          <x14:formula1>
            <xm:f>'E:\10.인포솔루션\거래내역\개인경비청구서\[2016_전호수_경비청구서.xls]Sheet2'!#REF!</xm:f>
          </x14:formula1>
          <xm:sqref>C1 C16:C1048576</xm:sqref>
        </x14:dataValidation>
        <x14:dataValidation type="list" allowBlank="1" showInputMessage="1" showErrorMessage="1">
          <x14:formula1>
            <xm:f>Sheet2!#REF!</xm:f>
          </x14:formula1>
          <xm:sqref>F6 F16:F1048576 C6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49" sqref="H49"/>
    </sheetView>
  </sheetViews>
  <sheetFormatPr defaultRowHeight="16.5" x14ac:dyDescent="0.3"/>
  <sheetData/>
  <phoneticPr fontId="3" type="noConversion"/>
  <pageMargins left="0" right="0" top="0" bottom="0" header="0.31496062992125984" footer="0.31496062992125984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4"/>
  <sheetViews>
    <sheetView showGridLines="0" view="pageBreakPreview" zoomScale="80" zoomScaleNormal="80" zoomScaleSheetLayoutView="80" workbookViewId="0">
      <selection activeCell="B10" sqref="B10"/>
    </sheetView>
  </sheetViews>
  <sheetFormatPr defaultRowHeight="16.5" x14ac:dyDescent="0.3"/>
  <cols>
    <col min="1" max="1" width="3.625" customWidth="1"/>
    <col min="2" max="2" width="17.875" style="12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7.5" style="13" customWidth="1"/>
    <col min="9" max="9" width="13.25" customWidth="1"/>
    <col min="10" max="10" width="10.5" customWidth="1"/>
    <col min="11" max="11" width="14.5" style="1" customWidth="1"/>
    <col min="12" max="12" width="12.25" style="2" customWidth="1"/>
    <col min="13" max="13" width="10.5" style="2" customWidth="1"/>
    <col min="14" max="14" width="12.125" style="2" customWidth="1"/>
  </cols>
  <sheetData>
    <row r="1" spans="2:14" ht="35.25" customHeight="1" x14ac:dyDescent="0.3">
      <c r="B1" s="58" t="str">
        <f>IF(C4="", "", C4)</f>
        <v>2021년 09월</v>
      </c>
      <c r="C1" s="58"/>
      <c r="D1" s="59" t="s">
        <v>0</v>
      </c>
      <c r="E1" s="59"/>
      <c r="F1" s="59"/>
      <c r="G1" s="59"/>
      <c r="H1" s="59"/>
      <c r="I1" s="59"/>
    </row>
    <row r="2" spans="2:14" s="5" customFormat="1" ht="19.5" customHeight="1" thickBot="1" x14ac:dyDescent="0.35">
      <c r="B2" s="3"/>
      <c r="C2" s="3"/>
      <c r="D2" s="3"/>
      <c r="E2" s="3"/>
      <c r="F2" s="3"/>
      <c r="G2" s="3"/>
      <c r="H2" s="4"/>
      <c r="I2" s="3"/>
      <c r="K2" s="1"/>
      <c r="L2" s="2"/>
      <c r="M2" s="2"/>
      <c r="N2" s="2"/>
    </row>
    <row r="3" spans="2:14" s="5" customFormat="1" ht="34.5" customHeight="1" x14ac:dyDescent="0.3">
      <c r="B3" s="6" t="s">
        <v>1</v>
      </c>
      <c r="C3" s="7"/>
      <c r="D3" s="3"/>
      <c r="E3" s="60" t="s">
        <v>2</v>
      </c>
      <c r="F3" s="8" t="s">
        <v>3</v>
      </c>
      <c r="G3" s="8" t="s">
        <v>4</v>
      </c>
      <c r="H3" s="62" t="s">
        <v>5</v>
      </c>
      <c r="I3" s="63"/>
      <c r="K3" s="1"/>
      <c r="L3" s="2"/>
      <c r="M3" s="2"/>
      <c r="N3" s="2"/>
    </row>
    <row r="4" spans="2:14" s="5" customFormat="1" ht="34.5" customHeight="1" thickBot="1" x14ac:dyDescent="0.35">
      <c r="B4" s="9" t="s">
        <v>6</v>
      </c>
      <c r="C4" s="10" t="s">
        <v>92</v>
      </c>
      <c r="D4" s="3"/>
      <c r="E4" s="61"/>
      <c r="F4" s="11" t="s">
        <v>80</v>
      </c>
      <c r="G4" s="11"/>
      <c r="H4" s="64"/>
      <c r="I4" s="65"/>
      <c r="K4" s="1"/>
      <c r="L4" s="2"/>
      <c r="M4" s="2"/>
      <c r="N4" s="2"/>
    </row>
    <row r="5" spans="2:14" ht="17.25" thickBot="1" x14ac:dyDescent="0.35">
      <c r="L5" s="14" t="s">
        <v>8</v>
      </c>
      <c r="M5" s="14" t="s">
        <v>9</v>
      </c>
    </row>
    <row r="6" spans="2:14" s="19" customFormat="1" ht="25.5" customHeight="1" x14ac:dyDescent="0.3">
      <c r="B6" s="15" t="s">
        <v>10</v>
      </c>
      <c r="C6" s="16" t="s">
        <v>11</v>
      </c>
      <c r="D6" s="66" t="s">
        <v>12</v>
      </c>
      <c r="E6" s="67"/>
      <c r="F6" s="16" t="s">
        <v>13</v>
      </c>
      <c r="G6" s="16" t="s">
        <v>14</v>
      </c>
      <c r="H6" s="17" t="s">
        <v>15</v>
      </c>
      <c r="I6" s="18" t="s">
        <v>16</v>
      </c>
      <c r="K6" s="20"/>
      <c r="L6" s="21">
        <v>1288000</v>
      </c>
      <c r="M6" s="21">
        <v>100</v>
      </c>
      <c r="N6" s="21"/>
    </row>
    <row r="7" spans="2:14" s="2" customFormat="1" ht="34.5" customHeight="1" x14ac:dyDescent="0.3">
      <c r="B7" s="22">
        <v>44441</v>
      </c>
      <c r="C7" s="23" t="s">
        <v>85</v>
      </c>
      <c r="D7" s="51" t="s">
        <v>93</v>
      </c>
      <c r="E7" s="52"/>
      <c r="F7"/>
      <c r="G7" s="24">
        <v>854000</v>
      </c>
      <c r="H7" s="25"/>
      <c r="I7" s="26"/>
      <c r="J7"/>
      <c r="K7" s="1">
        <v>5400000</v>
      </c>
      <c r="L7" s="27" t="s">
        <v>17</v>
      </c>
      <c r="M7" s="28">
        <v>5.03</v>
      </c>
      <c r="N7" s="29">
        <f>M7/M6</f>
        <v>5.0300000000000004E-2</v>
      </c>
    </row>
    <row r="8" spans="2:14" ht="34.5" customHeight="1" x14ac:dyDescent="0.3">
      <c r="B8" s="22">
        <v>44449</v>
      </c>
      <c r="C8" s="23" t="s">
        <v>94</v>
      </c>
      <c r="D8" s="51" t="s">
        <v>95</v>
      </c>
      <c r="E8" s="52"/>
      <c r="F8" s="23"/>
      <c r="G8" s="24">
        <v>960000</v>
      </c>
      <c r="H8" s="25"/>
      <c r="I8" s="26"/>
      <c r="K8" s="1">
        <v>4577040</v>
      </c>
      <c r="L8" s="30" t="s">
        <v>9</v>
      </c>
      <c r="M8" s="2">
        <f>L6*(M7/M6)</f>
        <v>64786.400000000009</v>
      </c>
    </row>
    <row r="9" spans="2:14" ht="34.5" customHeight="1" x14ac:dyDescent="0.3">
      <c r="B9" s="22">
        <v>44459</v>
      </c>
      <c r="C9" s="23" t="s">
        <v>89</v>
      </c>
      <c r="D9" s="51" t="s">
        <v>95</v>
      </c>
      <c r="E9" s="52"/>
      <c r="F9" s="23"/>
      <c r="G9" s="24">
        <v>800000</v>
      </c>
      <c r="H9" s="25"/>
      <c r="I9" s="26"/>
      <c r="L9"/>
    </row>
    <row r="10" spans="2:14" s="2" customFormat="1" ht="34.5" customHeight="1" x14ac:dyDescent="0.3">
      <c r="B10" s="22">
        <v>44462</v>
      </c>
      <c r="C10" s="23" t="s">
        <v>89</v>
      </c>
      <c r="D10" s="51" t="s">
        <v>96</v>
      </c>
      <c r="E10" s="52"/>
      <c r="F10" s="23"/>
      <c r="G10" s="24">
        <v>2600000</v>
      </c>
      <c r="H10" s="25"/>
      <c r="I10" s="26"/>
      <c r="J10"/>
      <c r="K10" s="1"/>
      <c r="L10"/>
    </row>
    <row r="11" spans="2:14" s="2" customFormat="1" ht="34.5" customHeight="1" x14ac:dyDescent="0.3">
      <c r="B11" s="22"/>
      <c r="C11" s="23"/>
      <c r="D11" s="51"/>
      <c r="E11" s="52"/>
      <c r="F11" s="23"/>
      <c r="G11" s="24"/>
      <c r="H11" s="25"/>
      <c r="I11" s="26"/>
      <c r="J11"/>
      <c r="K11" s="1"/>
      <c r="L11"/>
    </row>
    <row r="12" spans="2:14" s="2" customFormat="1" ht="34.5" customHeight="1" x14ac:dyDescent="0.3">
      <c r="B12" s="22"/>
      <c r="C12" s="23"/>
      <c r="D12" s="51"/>
      <c r="E12" s="52"/>
      <c r="F12" s="23"/>
      <c r="G12" s="24"/>
      <c r="H12" s="25"/>
      <c r="I12" s="26"/>
      <c r="J12"/>
      <c r="K12" s="1"/>
      <c r="L12"/>
    </row>
    <row r="13" spans="2:14" s="2" customFormat="1" ht="34.5" customHeight="1" x14ac:dyDescent="0.3">
      <c r="B13" s="22"/>
      <c r="C13" s="23"/>
      <c r="D13" s="51"/>
      <c r="E13" s="52"/>
      <c r="F13" s="23"/>
      <c r="G13" s="31"/>
      <c r="H13" s="25"/>
      <c r="I13" s="26"/>
      <c r="J13"/>
      <c r="K13" s="1"/>
      <c r="L13"/>
    </row>
    <row r="14" spans="2:14" s="2" customFormat="1" ht="34.5" customHeight="1" x14ac:dyDescent="0.3">
      <c r="B14" s="22"/>
      <c r="C14" s="23"/>
      <c r="D14" s="51"/>
      <c r="E14" s="52"/>
      <c r="F14" s="23"/>
      <c r="G14" s="31"/>
      <c r="H14" s="25"/>
      <c r="I14" s="26"/>
      <c r="J14"/>
      <c r="K14" s="1"/>
      <c r="L14"/>
    </row>
    <row r="15" spans="2:14" ht="23.25" customHeight="1" x14ac:dyDescent="0.3">
      <c r="B15" s="22"/>
      <c r="C15" s="23"/>
      <c r="D15" s="53"/>
      <c r="E15" s="52"/>
      <c r="F15" s="23"/>
      <c r="G15" s="31"/>
      <c r="H15" s="25"/>
      <c r="I15" s="26"/>
    </row>
    <row r="16" spans="2:14" s="2" customFormat="1" ht="27" customHeight="1" thickBot="1" x14ac:dyDescent="0.35">
      <c r="B16" s="54" t="s">
        <v>19</v>
      </c>
      <c r="C16" s="55"/>
      <c r="D16" s="55"/>
      <c r="E16" s="56" t="s">
        <v>20</v>
      </c>
      <c r="F16" s="57"/>
      <c r="G16" s="32">
        <f>SUM(G7:G15)</f>
        <v>5214000</v>
      </c>
      <c r="H16" s="33"/>
      <c r="I16" s="34"/>
      <c r="J16"/>
      <c r="K16" s="35"/>
    </row>
    <row r="17" spans="2:11" s="2" customFormat="1" ht="27" customHeight="1" thickBot="1" x14ac:dyDescent="0.35">
      <c r="B17" s="54" t="s">
        <v>21</v>
      </c>
      <c r="C17" s="55"/>
      <c r="D17" s="55"/>
      <c r="E17" s="56" t="s">
        <v>20</v>
      </c>
      <c r="F17" s="57"/>
      <c r="G17" s="36">
        <f>SUMIF(F6:F15,B17,G6:G15)</f>
        <v>0</v>
      </c>
      <c r="H17" s="33"/>
      <c r="I17" s="34"/>
      <c r="J17"/>
      <c r="K17" s="35"/>
    </row>
    <row r="18" spans="2:11" s="2" customFormat="1" ht="23.25" customHeight="1" x14ac:dyDescent="0.3">
      <c r="B18" s="45" t="s">
        <v>23</v>
      </c>
      <c r="C18" s="46"/>
      <c r="D18" s="46"/>
      <c r="E18" s="46"/>
      <c r="F18" s="46"/>
      <c r="G18" s="46"/>
      <c r="H18" s="46"/>
      <c r="I18" s="47"/>
      <c r="J18"/>
      <c r="K18" s="1"/>
    </row>
    <row r="19" spans="2:11" s="2" customFormat="1" ht="23.25" customHeight="1" x14ac:dyDescent="0.3">
      <c r="B19" s="48"/>
      <c r="C19" s="49"/>
      <c r="D19" s="49"/>
      <c r="E19" s="49"/>
      <c r="F19" s="49"/>
      <c r="G19" s="49"/>
      <c r="H19" s="49"/>
      <c r="I19" s="50"/>
      <c r="J19"/>
      <c r="K19" s="1"/>
    </row>
    <row r="20" spans="2:11" s="2" customFormat="1" ht="23.25" customHeight="1" x14ac:dyDescent="0.3">
      <c r="B20" s="37"/>
      <c r="C20" s="38"/>
      <c r="D20" s="38"/>
      <c r="E20" s="38"/>
      <c r="F20" s="38"/>
      <c r="G20" s="38"/>
      <c r="H20" s="38"/>
      <c r="I20" s="39"/>
      <c r="J20"/>
      <c r="K20" s="1"/>
    </row>
    <row r="21" spans="2:11" s="2" customFormat="1" ht="23.25" customHeight="1" x14ac:dyDescent="0.3">
      <c r="B21" s="37"/>
      <c r="C21" s="38"/>
      <c r="D21" s="38"/>
      <c r="E21" s="38"/>
      <c r="F21" s="38"/>
      <c r="G21" s="38"/>
      <c r="H21" s="38"/>
      <c r="I21" s="39"/>
      <c r="J21"/>
      <c r="K21" s="1"/>
    </row>
    <row r="22" spans="2:11" s="2" customFormat="1" ht="23.25" customHeight="1" x14ac:dyDescent="0.3">
      <c r="B22" s="37"/>
      <c r="C22" s="38"/>
      <c r="D22" s="38"/>
      <c r="E22" s="38"/>
      <c r="F22" s="38"/>
      <c r="G22" s="38"/>
      <c r="H22" s="38"/>
      <c r="I22" s="39"/>
      <c r="J22"/>
      <c r="K22" s="1"/>
    </row>
    <row r="23" spans="2:11" s="2" customFormat="1" ht="23.25" customHeight="1" x14ac:dyDescent="0.3">
      <c r="B23" s="37"/>
      <c r="C23" s="38"/>
      <c r="D23" s="38"/>
      <c r="E23" s="38"/>
      <c r="F23" s="38"/>
      <c r="G23" s="38"/>
      <c r="H23" s="38"/>
      <c r="I23" s="39"/>
      <c r="J23"/>
      <c r="K23" s="1"/>
    </row>
    <row r="24" spans="2:11" s="2" customFormat="1" ht="23.25" customHeight="1" x14ac:dyDescent="0.3">
      <c r="B24" s="37"/>
      <c r="C24" s="38"/>
      <c r="D24" s="38"/>
      <c r="E24" s="38"/>
      <c r="F24" s="38"/>
      <c r="G24" s="38"/>
      <c r="H24" s="38"/>
      <c r="I24" s="39"/>
      <c r="J24"/>
      <c r="K24" s="1"/>
    </row>
    <row r="25" spans="2:11" s="2" customFormat="1" ht="23.25" customHeight="1" x14ac:dyDescent="0.3">
      <c r="B25" s="37"/>
      <c r="C25" s="38"/>
      <c r="D25" s="38"/>
      <c r="E25" s="38"/>
      <c r="F25" s="38"/>
      <c r="G25" s="38"/>
      <c r="H25" s="38"/>
      <c r="I25" s="39"/>
      <c r="J25"/>
      <c r="K25" s="1"/>
    </row>
    <row r="26" spans="2:11" s="2" customFormat="1" ht="23.25" customHeight="1" x14ac:dyDescent="0.3">
      <c r="B26" s="37"/>
      <c r="C26" s="38"/>
      <c r="D26" s="38"/>
      <c r="E26" s="38"/>
      <c r="F26" s="38"/>
      <c r="G26" s="38"/>
      <c r="H26" s="38"/>
      <c r="I26" s="39"/>
      <c r="J26"/>
      <c r="K26" s="1"/>
    </row>
    <row r="27" spans="2:11" s="2" customFormat="1" ht="23.25" customHeight="1" x14ac:dyDescent="0.3">
      <c r="B27" s="37"/>
      <c r="C27" s="38"/>
      <c r="D27" s="38"/>
      <c r="E27" s="38"/>
      <c r="F27" s="38"/>
      <c r="G27" s="38"/>
      <c r="H27" s="38"/>
      <c r="I27" s="39"/>
      <c r="J27"/>
      <c r="K27" s="1"/>
    </row>
    <row r="28" spans="2:11" s="2" customFormat="1" ht="23.25" customHeight="1" x14ac:dyDescent="0.3">
      <c r="B28" s="37"/>
      <c r="C28" s="38"/>
      <c r="D28" s="38"/>
      <c r="E28" s="38"/>
      <c r="F28" s="38"/>
      <c r="G28" s="38"/>
      <c r="H28" s="38"/>
      <c r="I28" s="39"/>
      <c r="J28"/>
      <c r="K28" s="1"/>
    </row>
    <row r="29" spans="2:11" s="2" customFormat="1" ht="23.25" customHeight="1" x14ac:dyDescent="0.3">
      <c r="B29" s="37"/>
      <c r="C29" s="38"/>
      <c r="D29" s="38"/>
      <c r="E29" s="38"/>
      <c r="F29" s="38"/>
      <c r="G29" s="38"/>
      <c r="H29" s="38"/>
      <c r="I29" s="39"/>
      <c r="J29"/>
      <c r="K29" s="1"/>
    </row>
    <row r="30" spans="2:11" s="2" customFormat="1" ht="23.25" customHeight="1" x14ac:dyDescent="0.3">
      <c r="B30" s="37"/>
      <c r="C30" s="38"/>
      <c r="D30" s="38"/>
      <c r="E30" s="38"/>
      <c r="F30" s="38"/>
      <c r="G30" s="38"/>
      <c r="H30" s="38"/>
      <c r="I30" s="39"/>
      <c r="J30"/>
      <c r="K30" s="1"/>
    </row>
    <row r="31" spans="2:11" s="2" customFormat="1" ht="23.25" customHeight="1" x14ac:dyDescent="0.3">
      <c r="B31" s="37"/>
      <c r="C31" s="38"/>
      <c r="D31" s="38"/>
      <c r="E31" s="38"/>
      <c r="F31" s="38"/>
      <c r="G31" s="38"/>
      <c r="H31" s="38"/>
      <c r="I31" s="39"/>
      <c r="J31"/>
      <c r="K31" s="1"/>
    </row>
    <row r="32" spans="2:11" s="2" customFormat="1" ht="23.25" customHeight="1" x14ac:dyDescent="0.3">
      <c r="B32" s="37"/>
      <c r="C32" s="38"/>
      <c r="D32" s="38"/>
      <c r="E32" s="38"/>
      <c r="F32" s="38"/>
      <c r="G32" s="38"/>
      <c r="H32" s="38"/>
      <c r="I32" s="39"/>
      <c r="J32"/>
      <c r="K32" s="1"/>
    </row>
    <row r="33" spans="2:12" s="2" customFormat="1" ht="23.25" customHeight="1" x14ac:dyDescent="0.3">
      <c r="B33" s="37"/>
      <c r="C33" s="38"/>
      <c r="D33" s="38"/>
      <c r="E33" s="38"/>
      <c r="F33" s="38"/>
      <c r="G33" s="38"/>
      <c r="H33" s="38"/>
      <c r="I33" s="39"/>
      <c r="J33"/>
      <c r="K33" s="1"/>
    </row>
    <row r="34" spans="2:12" s="2" customFormat="1" ht="23.25" customHeight="1" x14ac:dyDescent="0.3">
      <c r="B34" s="37"/>
      <c r="C34" s="38"/>
      <c r="D34" s="38"/>
      <c r="E34" s="38"/>
      <c r="F34" s="38"/>
      <c r="G34" s="38"/>
      <c r="H34" s="38"/>
      <c r="I34" s="39"/>
      <c r="J34"/>
      <c r="K34" s="1"/>
    </row>
    <row r="35" spans="2:12" s="2" customFormat="1" ht="23.25" customHeight="1" x14ac:dyDescent="0.3">
      <c r="B35" s="37"/>
      <c r="C35" s="38"/>
      <c r="D35" s="38"/>
      <c r="E35" s="38"/>
      <c r="F35" s="38"/>
      <c r="G35" s="38"/>
      <c r="H35" s="38"/>
      <c r="I35" s="39"/>
      <c r="J35"/>
      <c r="K35" s="1"/>
    </row>
    <row r="36" spans="2:12" s="2" customFormat="1" ht="23.25" customHeight="1" x14ac:dyDescent="0.3">
      <c r="B36" s="37"/>
      <c r="C36" s="38"/>
      <c r="D36" s="38"/>
      <c r="E36" s="38"/>
      <c r="F36" s="38"/>
      <c r="G36" s="38"/>
      <c r="H36" s="38"/>
      <c r="I36" s="39"/>
      <c r="J36"/>
      <c r="K36" s="1"/>
    </row>
    <row r="37" spans="2:12" s="2" customFormat="1" ht="23.25" customHeight="1" x14ac:dyDescent="0.3">
      <c r="B37" s="37"/>
      <c r="C37" s="38"/>
      <c r="D37" s="38"/>
      <c r="E37" s="38"/>
      <c r="F37" s="38"/>
      <c r="G37" s="38"/>
      <c r="H37" s="38"/>
      <c r="I37" s="39"/>
      <c r="J37"/>
      <c r="K37" s="1"/>
    </row>
    <row r="38" spans="2:12" s="2" customFormat="1" ht="23.25" customHeight="1" x14ac:dyDescent="0.3">
      <c r="B38" s="37"/>
      <c r="C38" s="38"/>
      <c r="D38" s="38"/>
      <c r="E38" s="38"/>
      <c r="F38" s="38"/>
      <c r="G38" s="38"/>
      <c r="H38" s="38"/>
      <c r="I38" s="39"/>
      <c r="J38"/>
      <c r="K38" s="1"/>
      <c r="L38" s="40"/>
    </row>
    <row r="39" spans="2:12" s="2" customFormat="1" ht="23.25" customHeight="1" x14ac:dyDescent="0.3">
      <c r="B39" s="37"/>
      <c r="C39" s="38"/>
      <c r="D39" s="38"/>
      <c r="E39" s="38"/>
      <c r="F39" s="38"/>
      <c r="G39" s="38"/>
      <c r="H39" s="38"/>
      <c r="I39" s="39"/>
      <c r="J39"/>
      <c r="K39" s="1"/>
      <c r="L39" s="40"/>
    </row>
    <row r="40" spans="2:12" s="2" customFormat="1" ht="23.25" customHeight="1" x14ac:dyDescent="0.3">
      <c r="B40" s="37"/>
      <c r="C40" s="38"/>
      <c r="D40" s="38"/>
      <c r="E40" s="38"/>
      <c r="F40" s="38"/>
      <c r="G40" s="38"/>
      <c r="H40" s="38"/>
      <c r="I40" s="39"/>
      <c r="J40"/>
      <c r="K40" s="1"/>
      <c r="L40" s="40"/>
    </row>
    <row r="41" spans="2:12" s="2" customFormat="1" ht="23.25" customHeight="1" x14ac:dyDescent="0.3">
      <c r="B41" s="37"/>
      <c r="C41" s="38"/>
      <c r="D41" s="38"/>
      <c r="E41" s="38"/>
      <c r="F41" s="38"/>
      <c r="G41" s="38"/>
      <c r="H41" s="38"/>
      <c r="I41" s="39"/>
      <c r="J41"/>
      <c r="K41" s="1"/>
      <c r="L41" s="40"/>
    </row>
    <row r="42" spans="2:12" s="2" customFormat="1" ht="23.25" customHeight="1" x14ac:dyDescent="0.3">
      <c r="B42" s="37"/>
      <c r="C42" s="38"/>
      <c r="D42" s="38"/>
      <c r="E42" s="38"/>
      <c r="F42" s="38"/>
      <c r="G42" s="38"/>
      <c r="H42" s="38"/>
      <c r="I42" s="39"/>
      <c r="J42"/>
      <c r="K42" s="1"/>
      <c r="L42" s="40"/>
    </row>
    <row r="43" spans="2:12" s="2" customFormat="1" ht="23.25" customHeight="1" x14ac:dyDescent="0.3">
      <c r="B43" s="37"/>
      <c r="C43" s="38"/>
      <c r="D43" s="38"/>
      <c r="E43" s="38"/>
      <c r="F43" s="38"/>
      <c r="G43" s="38"/>
      <c r="H43" s="38"/>
      <c r="I43" s="39"/>
      <c r="J43"/>
      <c r="K43" s="1"/>
      <c r="L43" s="40"/>
    </row>
    <row r="44" spans="2:12" s="2" customFormat="1" ht="23.25" customHeight="1" x14ac:dyDescent="0.3">
      <c r="B44" s="41"/>
      <c r="C44" s="42"/>
      <c r="D44" s="42"/>
      <c r="E44" s="42"/>
      <c r="F44" s="42"/>
      <c r="G44" s="42"/>
      <c r="H44" s="42"/>
      <c r="I44" s="43"/>
      <c r="J44"/>
      <c r="K44" s="1"/>
    </row>
  </sheetData>
  <autoFilter ref="B6:I39">
    <filterColumn colId="2" showButton="0"/>
  </autoFilter>
  <mergeCells count="21">
    <mergeCell ref="B18:I18"/>
    <mergeCell ref="B19:I19"/>
    <mergeCell ref="D13:E13"/>
    <mergeCell ref="D14:E14"/>
    <mergeCell ref="D15:E15"/>
    <mergeCell ref="B16:D16"/>
    <mergeCell ref="E16:F16"/>
    <mergeCell ref="B17:D17"/>
    <mergeCell ref="E17:F17"/>
    <mergeCell ref="D7:E7"/>
    <mergeCell ref="D8:E8"/>
    <mergeCell ref="D9:E9"/>
    <mergeCell ref="D10:E10"/>
    <mergeCell ref="D11:E11"/>
    <mergeCell ref="D12:E12"/>
    <mergeCell ref="B1:C1"/>
    <mergeCell ref="D1:I1"/>
    <mergeCell ref="E3:E4"/>
    <mergeCell ref="H3:I3"/>
    <mergeCell ref="H4:I4"/>
    <mergeCell ref="D6:E6"/>
  </mergeCells>
  <phoneticPr fontId="3" type="noConversion"/>
  <dataValidations count="3">
    <dataValidation type="date" operator="greaterThanOrEqual" allowBlank="1" showInputMessage="1" showErrorMessage="1" sqref="B18:B19 B7:B15">
      <formula1>40603</formula1>
    </dataValidation>
    <dataValidation type="whole" allowBlank="1" showInputMessage="1" showErrorMessage="1" sqref="H7:H15">
      <formula1>0</formula1>
      <formula2>5000000</formula2>
    </dataValidation>
    <dataValidation type="whole" allowBlank="1" showInputMessage="1" showErrorMessage="1" sqref="G13:G15">
      <formula1>-99999999999999900</formula1>
      <formula2>99999999999999900</formula2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Sheet2!#REF!</xm:f>
          </x14:formula1>
          <xm:sqref>F6 F16:F1048576 C6</xm:sqref>
        </x14:dataValidation>
        <x14:dataValidation type="list" allowBlank="1" showInputMessage="1" showErrorMessage="1">
          <x14:formula1>
            <xm:f>'E:\10.인포솔루션\거래내역\개인경비청구서\[2016_전호수_경비청구서.xls]Sheet2'!#REF!</xm:f>
          </x14:formula1>
          <xm:sqref>C1 C16:C1048576</xm:sqref>
        </x14:dataValidation>
        <x14:dataValidation type="list" allowBlank="1" showInputMessage="1" showErrorMessage="1">
          <x14:formula1>
            <xm:f>Sheet2!$B:$B</xm:f>
          </x14:formula1>
          <xm:sqref>C7:C15</xm:sqref>
        </x14:dataValidation>
        <x14:dataValidation type="list" allowBlank="1" showInputMessage="1" showErrorMessage="1">
          <x14:formula1>
            <xm:f>Sheet2!$C:$C</xm:f>
          </x14:formula1>
          <xm:sqref>F7:F15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9" sqref="L19"/>
    </sheetView>
  </sheetViews>
  <sheetFormatPr defaultRowHeight="16.5" x14ac:dyDescent="0.3"/>
  <sheetData/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4"/>
  <sheetViews>
    <sheetView showGridLines="0" view="pageBreakPreview" zoomScale="80" zoomScaleNormal="80" zoomScaleSheetLayoutView="80" workbookViewId="0">
      <selection activeCell="F67" sqref="F67"/>
    </sheetView>
  </sheetViews>
  <sheetFormatPr defaultRowHeight="16.5" x14ac:dyDescent="0.3"/>
  <cols>
    <col min="1" max="1" width="3.625" customWidth="1"/>
    <col min="2" max="2" width="17.875" style="12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7.5" style="13" customWidth="1"/>
    <col min="9" max="9" width="13.25" customWidth="1"/>
    <col min="10" max="10" width="10.5" customWidth="1"/>
    <col min="11" max="11" width="14.5" style="1" customWidth="1"/>
    <col min="12" max="12" width="12.25" style="2" customWidth="1"/>
    <col min="13" max="13" width="10.5" style="2" customWidth="1"/>
    <col min="14" max="14" width="12.125" style="2" customWidth="1"/>
  </cols>
  <sheetData>
    <row r="1" spans="2:14" ht="35.25" customHeight="1" x14ac:dyDescent="0.3">
      <c r="B1" s="58" t="str">
        <f>IF(C4="", "", C4)</f>
        <v>2021년 08월</v>
      </c>
      <c r="C1" s="58"/>
      <c r="D1" s="59" t="s">
        <v>0</v>
      </c>
      <c r="E1" s="59"/>
      <c r="F1" s="59"/>
      <c r="G1" s="59"/>
      <c r="H1" s="59"/>
      <c r="I1" s="59"/>
    </row>
    <row r="2" spans="2:14" s="5" customFormat="1" ht="19.5" customHeight="1" thickBot="1" x14ac:dyDescent="0.35">
      <c r="B2" s="3"/>
      <c r="C2" s="3"/>
      <c r="D2" s="3"/>
      <c r="E2" s="3"/>
      <c r="F2" s="3"/>
      <c r="G2" s="3"/>
      <c r="H2" s="4"/>
      <c r="I2" s="3"/>
      <c r="K2" s="1"/>
      <c r="L2" s="2"/>
      <c r="M2" s="2"/>
      <c r="N2" s="2"/>
    </row>
    <row r="3" spans="2:14" s="5" customFormat="1" ht="34.5" customHeight="1" x14ac:dyDescent="0.3">
      <c r="B3" s="6" t="s">
        <v>1</v>
      </c>
      <c r="C3" s="7"/>
      <c r="D3" s="3"/>
      <c r="E3" s="60" t="s">
        <v>2</v>
      </c>
      <c r="F3" s="8" t="s">
        <v>3</v>
      </c>
      <c r="G3" s="8" t="s">
        <v>4</v>
      </c>
      <c r="H3" s="62" t="s">
        <v>5</v>
      </c>
      <c r="I3" s="63"/>
      <c r="K3" s="1"/>
      <c r="L3" s="2"/>
      <c r="M3" s="2"/>
      <c r="N3" s="2"/>
    </row>
    <row r="4" spans="2:14" s="5" customFormat="1" ht="34.5" customHeight="1" thickBot="1" x14ac:dyDescent="0.35">
      <c r="B4" s="9" t="s">
        <v>6</v>
      </c>
      <c r="C4" s="10" t="s">
        <v>65</v>
      </c>
      <c r="D4" s="3"/>
      <c r="E4" s="61"/>
      <c r="F4" s="11" t="s">
        <v>80</v>
      </c>
      <c r="G4" s="11"/>
      <c r="H4" s="64"/>
      <c r="I4" s="65"/>
      <c r="K4" s="1"/>
      <c r="L4" s="2"/>
      <c r="M4" s="2"/>
      <c r="N4" s="2"/>
    </row>
    <row r="5" spans="2:14" ht="17.25" thickBot="1" x14ac:dyDescent="0.35">
      <c r="L5" s="14" t="s">
        <v>8</v>
      </c>
      <c r="M5" s="14" t="s">
        <v>9</v>
      </c>
    </row>
    <row r="6" spans="2:14" s="19" customFormat="1" ht="25.5" customHeight="1" x14ac:dyDescent="0.3">
      <c r="B6" s="15" t="s">
        <v>10</v>
      </c>
      <c r="C6" s="16" t="s">
        <v>11</v>
      </c>
      <c r="D6" s="66" t="s">
        <v>12</v>
      </c>
      <c r="E6" s="67"/>
      <c r="F6" s="16" t="s">
        <v>13</v>
      </c>
      <c r="G6" s="16" t="s">
        <v>14</v>
      </c>
      <c r="H6" s="17" t="s">
        <v>15</v>
      </c>
      <c r="I6" s="18" t="s">
        <v>16</v>
      </c>
      <c r="K6" s="20"/>
      <c r="L6" s="21">
        <v>1288000</v>
      </c>
      <c r="M6" s="21">
        <v>100</v>
      </c>
      <c r="N6" s="21"/>
    </row>
    <row r="7" spans="2:14" s="2" customFormat="1" ht="34.5" customHeight="1" x14ac:dyDescent="0.3">
      <c r="B7" s="22">
        <v>44415</v>
      </c>
      <c r="C7" s="23" t="s">
        <v>85</v>
      </c>
      <c r="D7" s="51" t="s">
        <v>88</v>
      </c>
      <c r="E7" s="52"/>
      <c r="F7"/>
      <c r="G7" s="24">
        <v>263730</v>
      </c>
      <c r="H7" s="25"/>
      <c r="I7" s="26"/>
      <c r="J7"/>
      <c r="K7" s="1">
        <v>5400000</v>
      </c>
      <c r="L7" s="27" t="s">
        <v>17</v>
      </c>
      <c r="M7" s="28">
        <v>5.03</v>
      </c>
      <c r="N7" s="29">
        <f>M7/M6</f>
        <v>5.0300000000000004E-2</v>
      </c>
    </row>
    <row r="8" spans="2:14" ht="34.5" customHeight="1" x14ac:dyDescent="0.3">
      <c r="B8" s="22">
        <v>44417</v>
      </c>
      <c r="C8" s="23" t="s">
        <v>86</v>
      </c>
      <c r="D8" s="51" t="s">
        <v>87</v>
      </c>
      <c r="E8" s="52"/>
      <c r="F8" s="23"/>
      <c r="G8" s="24">
        <v>420000</v>
      </c>
      <c r="H8" s="25"/>
      <c r="I8" s="26"/>
      <c r="K8" s="1">
        <v>4577040</v>
      </c>
      <c r="L8" s="30" t="s">
        <v>9</v>
      </c>
      <c r="M8" s="2">
        <f>L6*(M7/M6)</f>
        <v>64786.400000000009</v>
      </c>
    </row>
    <row r="9" spans="2:14" ht="34.5" customHeight="1" x14ac:dyDescent="0.3">
      <c r="B9" s="22">
        <v>44427</v>
      </c>
      <c r="C9" s="23" t="s">
        <v>89</v>
      </c>
      <c r="D9" s="51" t="s">
        <v>90</v>
      </c>
      <c r="E9" s="52"/>
      <c r="F9" s="23"/>
      <c r="G9" s="24">
        <v>220000</v>
      </c>
      <c r="H9" s="25"/>
      <c r="I9" s="26"/>
      <c r="L9"/>
    </row>
    <row r="10" spans="2:14" s="2" customFormat="1" ht="34.5" customHeight="1" x14ac:dyDescent="0.3">
      <c r="B10" s="22">
        <v>44436</v>
      </c>
      <c r="C10" s="23" t="s">
        <v>86</v>
      </c>
      <c r="D10" s="51" t="s">
        <v>91</v>
      </c>
      <c r="E10" s="52"/>
      <c r="F10" s="23"/>
      <c r="G10" s="24">
        <v>1085000</v>
      </c>
      <c r="H10" s="25"/>
      <c r="I10" s="26"/>
      <c r="J10"/>
      <c r="K10" s="1"/>
      <c r="L10"/>
    </row>
    <row r="11" spans="2:14" s="2" customFormat="1" ht="34.5" customHeight="1" x14ac:dyDescent="0.3">
      <c r="B11" s="22"/>
      <c r="C11" s="23"/>
      <c r="D11" s="51"/>
      <c r="E11" s="52"/>
      <c r="F11" s="23"/>
      <c r="G11" s="24"/>
      <c r="H11" s="25"/>
      <c r="I11" s="26"/>
      <c r="J11"/>
      <c r="K11" s="1"/>
      <c r="L11"/>
    </row>
    <row r="12" spans="2:14" s="2" customFormat="1" ht="34.5" customHeight="1" x14ac:dyDescent="0.3">
      <c r="B12" s="22"/>
      <c r="C12" s="23"/>
      <c r="D12" s="51"/>
      <c r="E12" s="52"/>
      <c r="F12" s="23"/>
      <c r="G12" s="24"/>
      <c r="H12" s="25"/>
      <c r="I12" s="26"/>
      <c r="J12"/>
      <c r="K12" s="1"/>
      <c r="L12"/>
    </row>
    <row r="13" spans="2:14" s="2" customFormat="1" ht="34.5" customHeight="1" x14ac:dyDescent="0.3">
      <c r="B13" s="22"/>
      <c r="C13" s="23"/>
      <c r="D13" s="51"/>
      <c r="E13" s="52"/>
      <c r="F13" s="23"/>
      <c r="G13" s="31"/>
      <c r="H13" s="25"/>
      <c r="I13" s="26"/>
      <c r="J13"/>
      <c r="K13" s="1"/>
      <c r="L13"/>
    </row>
    <row r="14" spans="2:14" s="2" customFormat="1" ht="34.5" customHeight="1" x14ac:dyDescent="0.3">
      <c r="B14" s="22"/>
      <c r="C14" s="23"/>
      <c r="D14" s="51"/>
      <c r="E14" s="52"/>
      <c r="F14" s="23"/>
      <c r="G14" s="31"/>
      <c r="H14" s="25"/>
      <c r="I14" s="26"/>
      <c r="J14"/>
      <c r="K14" s="1"/>
      <c r="L14"/>
    </row>
    <row r="15" spans="2:14" ht="23.25" customHeight="1" x14ac:dyDescent="0.3">
      <c r="B15" s="22"/>
      <c r="C15" s="23"/>
      <c r="D15" s="53"/>
      <c r="E15" s="52"/>
      <c r="F15" s="23"/>
      <c r="G15" s="31"/>
      <c r="H15" s="25"/>
      <c r="I15" s="26"/>
    </row>
    <row r="16" spans="2:14" s="2" customFormat="1" ht="27" customHeight="1" thickBot="1" x14ac:dyDescent="0.35">
      <c r="B16" s="54" t="s">
        <v>19</v>
      </c>
      <c r="C16" s="55"/>
      <c r="D16" s="55"/>
      <c r="E16" s="56" t="s">
        <v>20</v>
      </c>
      <c r="F16" s="57"/>
      <c r="G16" s="32">
        <f>SUM(G7:G15)</f>
        <v>1988730</v>
      </c>
      <c r="H16" s="33"/>
      <c r="I16" s="34"/>
      <c r="J16"/>
      <c r="K16" s="35"/>
    </row>
    <row r="17" spans="2:11" s="2" customFormat="1" ht="27" customHeight="1" thickBot="1" x14ac:dyDescent="0.35">
      <c r="B17" s="54" t="s">
        <v>21</v>
      </c>
      <c r="C17" s="55"/>
      <c r="D17" s="55"/>
      <c r="E17" s="56" t="s">
        <v>20</v>
      </c>
      <c r="F17" s="57"/>
      <c r="G17" s="36">
        <f>SUMIF(F6:F15,B17,G6:G15)</f>
        <v>0</v>
      </c>
      <c r="H17" s="33"/>
      <c r="I17" s="34"/>
      <c r="J17"/>
      <c r="K17" s="35"/>
    </row>
    <row r="18" spans="2:11" s="2" customFormat="1" ht="23.25" customHeight="1" x14ac:dyDescent="0.3">
      <c r="B18" s="45" t="s">
        <v>23</v>
      </c>
      <c r="C18" s="46"/>
      <c r="D18" s="46"/>
      <c r="E18" s="46"/>
      <c r="F18" s="46"/>
      <c r="G18" s="46"/>
      <c r="H18" s="46"/>
      <c r="I18" s="47"/>
      <c r="J18"/>
      <c r="K18" s="1"/>
    </row>
    <row r="19" spans="2:11" s="2" customFormat="1" ht="23.25" customHeight="1" x14ac:dyDescent="0.3">
      <c r="B19" s="48"/>
      <c r="C19" s="49"/>
      <c r="D19" s="49"/>
      <c r="E19" s="49"/>
      <c r="F19" s="49"/>
      <c r="G19" s="49"/>
      <c r="H19" s="49"/>
      <c r="I19" s="50"/>
      <c r="J19"/>
      <c r="K19" s="1"/>
    </row>
    <row r="20" spans="2:11" s="2" customFormat="1" ht="23.25" customHeight="1" x14ac:dyDescent="0.3">
      <c r="B20" s="37"/>
      <c r="C20" s="38"/>
      <c r="D20" s="38"/>
      <c r="E20" s="38"/>
      <c r="F20" s="38"/>
      <c r="G20" s="38"/>
      <c r="H20" s="38"/>
      <c r="I20" s="39"/>
      <c r="J20"/>
      <c r="K20" s="1"/>
    </row>
    <row r="21" spans="2:11" s="2" customFormat="1" ht="23.25" customHeight="1" x14ac:dyDescent="0.3">
      <c r="B21" s="37"/>
      <c r="C21" s="38"/>
      <c r="D21" s="38"/>
      <c r="E21" s="38"/>
      <c r="F21" s="38"/>
      <c r="G21" s="38"/>
      <c r="H21" s="38"/>
      <c r="I21" s="39"/>
      <c r="J21"/>
      <c r="K21" s="1"/>
    </row>
    <row r="22" spans="2:11" s="2" customFormat="1" ht="23.25" customHeight="1" x14ac:dyDescent="0.3">
      <c r="B22" s="37"/>
      <c r="C22" s="38"/>
      <c r="D22" s="38"/>
      <c r="E22" s="38"/>
      <c r="F22" s="38"/>
      <c r="G22" s="38"/>
      <c r="H22" s="38"/>
      <c r="I22" s="39"/>
      <c r="J22"/>
      <c r="K22" s="1"/>
    </row>
    <row r="23" spans="2:11" s="2" customFormat="1" ht="23.25" customHeight="1" x14ac:dyDescent="0.3">
      <c r="B23" s="37"/>
      <c r="C23" s="38"/>
      <c r="D23" s="38"/>
      <c r="E23" s="38"/>
      <c r="F23" s="38"/>
      <c r="G23" s="38"/>
      <c r="H23" s="38"/>
      <c r="I23" s="39"/>
      <c r="J23"/>
      <c r="K23" s="1"/>
    </row>
    <row r="24" spans="2:11" s="2" customFormat="1" ht="23.25" customHeight="1" x14ac:dyDescent="0.3">
      <c r="B24" s="37"/>
      <c r="C24" s="38"/>
      <c r="D24" s="38"/>
      <c r="E24" s="38"/>
      <c r="F24" s="38"/>
      <c r="G24" s="38"/>
      <c r="H24" s="38"/>
      <c r="I24" s="39"/>
      <c r="J24"/>
      <c r="K24" s="1"/>
    </row>
    <row r="25" spans="2:11" s="2" customFormat="1" ht="23.25" customHeight="1" x14ac:dyDescent="0.3">
      <c r="B25" s="37"/>
      <c r="C25" s="38"/>
      <c r="D25" s="38"/>
      <c r="E25" s="38"/>
      <c r="F25" s="38"/>
      <c r="G25" s="38"/>
      <c r="H25" s="38"/>
      <c r="I25" s="39"/>
      <c r="J25"/>
      <c r="K25" s="1"/>
    </row>
    <row r="26" spans="2:11" s="2" customFormat="1" ht="23.25" customHeight="1" x14ac:dyDescent="0.3">
      <c r="B26" s="37"/>
      <c r="C26" s="38"/>
      <c r="D26" s="38"/>
      <c r="E26" s="38"/>
      <c r="F26" s="38"/>
      <c r="G26" s="38"/>
      <c r="H26" s="38"/>
      <c r="I26" s="39"/>
      <c r="J26"/>
      <c r="K26" s="1"/>
    </row>
    <row r="27" spans="2:11" s="2" customFormat="1" ht="23.25" customHeight="1" x14ac:dyDescent="0.3">
      <c r="B27" s="37"/>
      <c r="C27" s="38"/>
      <c r="D27" s="38"/>
      <c r="E27" s="38"/>
      <c r="F27" s="38"/>
      <c r="G27" s="38"/>
      <c r="H27" s="38"/>
      <c r="I27" s="39"/>
      <c r="J27"/>
      <c r="K27" s="1"/>
    </row>
    <row r="28" spans="2:11" s="2" customFormat="1" ht="23.25" customHeight="1" x14ac:dyDescent="0.3">
      <c r="B28" s="37"/>
      <c r="C28" s="38"/>
      <c r="D28" s="38"/>
      <c r="E28" s="38"/>
      <c r="F28" s="38"/>
      <c r="G28" s="38"/>
      <c r="H28" s="38"/>
      <c r="I28" s="39"/>
      <c r="J28"/>
      <c r="K28" s="1"/>
    </row>
    <row r="29" spans="2:11" s="2" customFormat="1" ht="23.25" customHeight="1" x14ac:dyDescent="0.3">
      <c r="B29" s="37"/>
      <c r="C29" s="38"/>
      <c r="D29" s="38"/>
      <c r="E29" s="38"/>
      <c r="F29" s="38"/>
      <c r="G29" s="38"/>
      <c r="H29" s="38"/>
      <c r="I29" s="39"/>
      <c r="J29"/>
      <c r="K29" s="1"/>
    </row>
    <row r="30" spans="2:11" s="2" customFormat="1" ht="23.25" customHeight="1" x14ac:dyDescent="0.3">
      <c r="B30" s="37"/>
      <c r="C30" s="38"/>
      <c r="D30" s="38"/>
      <c r="E30" s="38"/>
      <c r="F30" s="38"/>
      <c r="G30" s="38"/>
      <c r="H30" s="38"/>
      <c r="I30" s="39"/>
      <c r="J30"/>
      <c r="K30" s="1"/>
    </row>
    <row r="31" spans="2:11" s="2" customFormat="1" ht="23.25" customHeight="1" x14ac:dyDescent="0.3">
      <c r="B31" s="37"/>
      <c r="C31" s="38"/>
      <c r="D31" s="38"/>
      <c r="E31" s="38"/>
      <c r="F31" s="38"/>
      <c r="G31" s="38"/>
      <c r="H31" s="38"/>
      <c r="I31" s="39"/>
      <c r="J31"/>
      <c r="K31" s="1"/>
    </row>
    <row r="32" spans="2:11" s="2" customFormat="1" ht="23.25" customHeight="1" x14ac:dyDescent="0.3">
      <c r="B32" s="37"/>
      <c r="C32" s="38"/>
      <c r="D32" s="38"/>
      <c r="E32" s="38"/>
      <c r="F32" s="38"/>
      <c r="G32" s="38"/>
      <c r="H32" s="38"/>
      <c r="I32" s="39"/>
      <c r="J32"/>
      <c r="K32" s="1"/>
    </row>
    <row r="33" spans="2:12" s="2" customFormat="1" ht="23.25" customHeight="1" x14ac:dyDescent="0.3">
      <c r="B33" s="37"/>
      <c r="C33" s="38"/>
      <c r="D33" s="38"/>
      <c r="E33" s="38"/>
      <c r="F33" s="38"/>
      <c r="G33" s="38"/>
      <c r="H33" s="38"/>
      <c r="I33" s="39"/>
      <c r="J33"/>
      <c r="K33" s="1"/>
    </row>
    <row r="34" spans="2:12" s="2" customFormat="1" ht="23.25" customHeight="1" x14ac:dyDescent="0.3">
      <c r="B34" s="37"/>
      <c r="C34" s="38"/>
      <c r="D34" s="38"/>
      <c r="E34" s="38"/>
      <c r="F34" s="38"/>
      <c r="G34" s="38"/>
      <c r="H34" s="38"/>
      <c r="I34" s="39"/>
      <c r="J34"/>
      <c r="K34" s="1"/>
    </row>
    <row r="35" spans="2:12" s="2" customFormat="1" ht="23.25" customHeight="1" x14ac:dyDescent="0.3">
      <c r="B35" s="37"/>
      <c r="C35" s="38"/>
      <c r="D35" s="38"/>
      <c r="E35" s="38"/>
      <c r="F35" s="38"/>
      <c r="G35" s="38"/>
      <c r="H35" s="38"/>
      <c r="I35" s="39"/>
      <c r="J35"/>
      <c r="K35" s="1"/>
    </row>
    <row r="36" spans="2:12" s="2" customFormat="1" ht="23.25" customHeight="1" x14ac:dyDescent="0.3">
      <c r="B36" s="37"/>
      <c r="C36" s="38"/>
      <c r="D36" s="38"/>
      <c r="E36" s="38"/>
      <c r="F36" s="38"/>
      <c r="G36" s="38"/>
      <c r="H36" s="38"/>
      <c r="I36" s="39"/>
      <c r="J36"/>
      <c r="K36" s="1"/>
    </row>
    <row r="37" spans="2:12" s="2" customFormat="1" ht="23.25" customHeight="1" x14ac:dyDescent="0.3">
      <c r="B37" s="37"/>
      <c r="C37" s="38"/>
      <c r="D37" s="38"/>
      <c r="E37" s="38"/>
      <c r="F37" s="38"/>
      <c r="G37" s="38"/>
      <c r="H37" s="38"/>
      <c r="I37" s="39"/>
      <c r="J37"/>
      <c r="K37" s="1"/>
    </row>
    <row r="38" spans="2:12" s="2" customFormat="1" ht="23.25" customHeight="1" x14ac:dyDescent="0.3">
      <c r="B38" s="37"/>
      <c r="C38" s="38"/>
      <c r="D38" s="38"/>
      <c r="E38" s="38"/>
      <c r="F38" s="38"/>
      <c r="G38" s="38"/>
      <c r="H38" s="38"/>
      <c r="I38" s="39"/>
      <c r="J38"/>
      <c r="K38" s="1"/>
      <c r="L38" s="40"/>
    </row>
    <row r="39" spans="2:12" s="2" customFormat="1" ht="23.25" customHeight="1" x14ac:dyDescent="0.3">
      <c r="B39" s="37"/>
      <c r="C39" s="38"/>
      <c r="D39" s="38"/>
      <c r="E39" s="38"/>
      <c r="F39" s="38"/>
      <c r="G39" s="38"/>
      <c r="H39" s="38"/>
      <c r="I39" s="39"/>
      <c r="J39"/>
      <c r="K39" s="1"/>
      <c r="L39" s="40"/>
    </row>
    <row r="40" spans="2:12" s="2" customFormat="1" ht="23.25" customHeight="1" x14ac:dyDescent="0.3">
      <c r="B40" s="37"/>
      <c r="C40" s="38"/>
      <c r="D40" s="38"/>
      <c r="E40" s="38"/>
      <c r="F40" s="38"/>
      <c r="G40" s="38"/>
      <c r="H40" s="38"/>
      <c r="I40" s="39"/>
      <c r="J40"/>
      <c r="K40" s="1"/>
      <c r="L40" s="40"/>
    </row>
    <row r="41" spans="2:12" s="2" customFormat="1" ht="23.25" customHeight="1" x14ac:dyDescent="0.3">
      <c r="B41" s="37"/>
      <c r="C41" s="38"/>
      <c r="D41" s="38"/>
      <c r="E41" s="38"/>
      <c r="F41" s="38"/>
      <c r="G41" s="38"/>
      <c r="H41" s="38"/>
      <c r="I41" s="39"/>
      <c r="J41"/>
      <c r="K41" s="1"/>
      <c r="L41" s="40"/>
    </row>
    <row r="42" spans="2:12" s="2" customFormat="1" ht="23.25" customHeight="1" x14ac:dyDescent="0.3">
      <c r="B42" s="37"/>
      <c r="C42" s="38"/>
      <c r="D42" s="38"/>
      <c r="E42" s="38"/>
      <c r="F42" s="38"/>
      <c r="G42" s="38"/>
      <c r="H42" s="38"/>
      <c r="I42" s="39"/>
      <c r="J42"/>
      <c r="K42" s="1"/>
      <c r="L42" s="40"/>
    </row>
    <row r="43" spans="2:12" s="2" customFormat="1" ht="23.25" customHeight="1" x14ac:dyDescent="0.3">
      <c r="B43" s="37"/>
      <c r="C43" s="38"/>
      <c r="D43" s="38"/>
      <c r="E43" s="38"/>
      <c r="F43" s="38"/>
      <c r="G43" s="38"/>
      <c r="H43" s="38"/>
      <c r="I43" s="39"/>
      <c r="J43"/>
      <c r="K43" s="1"/>
      <c r="L43" s="40"/>
    </row>
    <row r="44" spans="2:12" s="2" customFormat="1" ht="23.25" customHeight="1" x14ac:dyDescent="0.3">
      <c r="B44" s="41"/>
      <c r="C44" s="42"/>
      <c r="D44" s="42"/>
      <c r="E44" s="42"/>
      <c r="F44" s="42"/>
      <c r="G44" s="42"/>
      <c r="H44" s="42"/>
      <c r="I44" s="43"/>
      <c r="J44"/>
      <c r="K44" s="1"/>
    </row>
  </sheetData>
  <autoFilter ref="B6:I39">
    <filterColumn colId="2" showButton="0"/>
  </autoFilter>
  <mergeCells count="21">
    <mergeCell ref="B18:I18"/>
    <mergeCell ref="B19:I19"/>
    <mergeCell ref="D13:E13"/>
    <mergeCell ref="D14:E14"/>
    <mergeCell ref="D15:E15"/>
    <mergeCell ref="B16:D16"/>
    <mergeCell ref="E16:F16"/>
    <mergeCell ref="B17:D17"/>
    <mergeCell ref="E17:F17"/>
    <mergeCell ref="D7:E7"/>
    <mergeCell ref="D8:E8"/>
    <mergeCell ref="D9:E9"/>
    <mergeCell ref="D10:E10"/>
    <mergeCell ref="D11:E11"/>
    <mergeCell ref="D12:E12"/>
    <mergeCell ref="B1:C1"/>
    <mergeCell ref="D1:I1"/>
    <mergeCell ref="E3:E4"/>
    <mergeCell ref="H3:I3"/>
    <mergeCell ref="H4:I4"/>
    <mergeCell ref="D6:E6"/>
  </mergeCells>
  <phoneticPr fontId="3" type="noConversion"/>
  <dataValidations count="3">
    <dataValidation type="date" operator="greaterThanOrEqual" allowBlank="1" showInputMessage="1" showErrorMessage="1" sqref="B18:B19 B7:B15">
      <formula1>40603</formula1>
    </dataValidation>
    <dataValidation type="whole" allowBlank="1" showInputMessage="1" showErrorMessage="1" sqref="H7:H15">
      <formula1>0</formula1>
      <formula2>5000000</formula2>
    </dataValidation>
    <dataValidation type="whole" allowBlank="1" showInputMessage="1" showErrorMessage="1" sqref="G13:G15">
      <formula1>-99999999999999900</formula1>
      <formula2>99999999999999900</formula2>
    </dataValidation>
  </dataValidations>
  <pageMargins left="0.56000000000000005" right="0.16" top="0.46" bottom="0.48" header="0.3" footer="0.31496062992125984"/>
  <pageSetup paperSize="9" scale="64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Sheet2!#REF!</xm:f>
          </x14:formula1>
          <xm:sqref>F6 F16:F1048576 C6</xm:sqref>
        </x14:dataValidation>
        <x14:dataValidation type="list" allowBlank="1" showInputMessage="1" showErrorMessage="1">
          <x14:formula1>
            <xm:f>'E:\10.인포솔루션\거래내역\개인경비청구서\[2016_전호수_경비청구서.xls]Sheet2'!#REF!</xm:f>
          </x14:formula1>
          <xm:sqref>C1 C16:C1048576</xm:sqref>
        </x14:dataValidation>
        <x14:dataValidation type="list" allowBlank="1" showInputMessage="1" showErrorMessage="1">
          <x14:formula1>
            <xm:f>Sheet2!$B:$B</xm:f>
          </x14:formula1>
          <xm:sqref>C7:C15</xm:sqref>
        </x14:dataValidation>
        <x14:dataValidation type="list" allowBlank="1" showInputMessage="1" showErrorMessage="1">
          <x14:formula1>
            <xm:f>Sheet2!$C:$C</xm:f>
          </x14:formula1>
          <xm:sqref>F7:F15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23</vt:i4>
      </vt:variant>
      <vt:variant>
        <vt:lpstr>이름이 지정된 범위</vt:lpstr>
      </vt:variant>
      <vt:variant>
        <vt:i4>20</vt:i4>
      </vt:variant>
    </vt:vector>
  </HeadingPairs>
  <TitlesOfParts>
    <vt:vector size="43" baseType="lpstr">
      <vt:lpstr>2021 대표님 경비 (7)</vt:lpstr>
      <vt:lpstr>대표님 경비영수증 (3)</vt:lpstr>
      <vt:lpstr>2021 대표님 경비 (6)</vt:lpstr>
      <vt:lpstr>대표님 경비영수증 (2)</vt:lpstr>
      <vt:lpstr>2021 대표님 경비 (5)</vt:lpstr>
      <vt:lpstr>Sheet9</vt:lpstr>
      <vt:lpstr>2021 대표님 경비 (4)</vt:lpstr>
      <vt:lpstr>Sheet7</vt:lpstr>
      <vt:lpstr>2021 대표님 경비 (3)</vt:lpstr>
      <vt:lpstr>Sheet5</vt:lpstr>
      <vt:lpstr>2021 대표님 경비 (2)</vt:lpstr>
      <vt:lpstr>2021 대표님 경비</vt:lpstr>
      <vt:lpstr>2021 출장비(17)</vt:lpstr>
      <vt:lpstr>2021 출장비(16)</vt:lpstr>
      <vt:lpstr>20201228 (15)</vt:lpstr>
      <vt:lpstr>20201228 (14)</vt:lpstr>
      <vt:lpstr>20201228 (13)</vt:lpstr>
      <vt:lpstr>20201228 (12)</vt:lpstr>
      <vt:lpstr>20201228 (11)</vt:lpstr>
      <vt:lpstr>20201228 (10)</vt:lpstr>
      <vt:lpstr>20201228 (9)</vt:lpstr>
      <vt:lpstr>20201228 (8)</vt:lpstr>
      <vt:lpstr>Sheet2</vt:lpstr>
      <vt:lpstr>'20201228 (10)'!Print_Area</vt:lpstr>
      <vt:lpstr>'20201228 (11)'!Print_Area</vt:lpstr>
      <vt:lpstr>'20201228 (12)'!Print_Area</vt:lpstr>
      <vt:lpstr>'20201228 (13)'!Print_Area</vt:lpstr>
      <vt:lpstr>'20201228 (14)'!Print_Area</vt:lpstr>
      <vt:lpstr>'20201228 (15)'!Print_Area</vt:lpstr>
      <vt:lpstr>'20201228 (8)'!Print_Area</vt:lpstr>
      <vt:lpstr>'20201228 (9)'!Print_Area</vt:lpstr>
      <vt:lpstr>'2021 대표님 경비'!Print_Area</vt:lpstr>
      <vt:lpstr>'2021 대표님 경비 (2)'!Print_Area</vt:lpstr>
      <vt:lpstr>'2021 대표님 경비 (3)'!Print_Area</vt:lpstr>
      <vt:lpstr>'2021 대표님 경비 (4)'!Print_Area</vt:lpstr>
      <vt:lpstr>'2021 대표님 경비 (5)'!Print_Area</vt:lpstr>
      <vt:lpstr>'2021 대표님 경비 (6)'!Print_Area</vt:lpstr>
      <vt:lpstr>'2021 대표님 경비 (7)'!Print_Area</vt:lpstr>
      <vt:lpstr>'2021 출장비(16)'!Print_Area</vt:lpstr>
      <vt:lpstr>'2021 출장비(17)'!Print_Area</vt:lpstr>
      <vt:lpstr>Sheet2!결재방법</vt:lpstr>
      <vt:lpstr>계정과목</vt:lpstr>
      <vt:lpstr>Sheet2!계정과목2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j.lake</dc:creator>
  <cp:lastModifiedBy>jlake</cp:lastModifiedBy>
  <cp:lastPrinted>2022-03-18T06:13:17Z</cp:lastPrinted>
  <dcterms:created xsi:type="dcterms:W3CDTF">2021-02-01T01:39:55Z</dcterms:created>
  <dcterms:modified xsi:type="dcterms:W3CDTF">2022-03-18T06:14:01Z</dcterms:modified>
</cp:coreProperties>
</file>