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on\Box\SCD Methods Guide\Possible references\DCES\Data- Models 1-2\"/>
    </mc:Choice>
  </mc:AlternateContent>
  <bookViews>
    <workbookView xWindow="28680" yWindow="-120" windowWidth="29040" windowHeight="15840" activeTab="1"/>
  </bookViews>
  <sheets>
    <sheet name="Case Harris for App rev" sheetId="8" r:id="rId1"/>
    <sheet name="Case Harris for App rev2" sheetId="9" r:id="rId2"/>
    <sheet name="Peltier for App rev" sheetId="7" r:id="rId3"/>
    <sheet name="Peltier Fig Data" sheetId="3" r:id="rId4"/>
    <sheet name="Peltier for App" sheetId="4" r:id="rId5"/>
    <sheet name="Case Harris Fig 2 Data" sheetId="2" r:id="rId6"/>
    <sheet name="Case Harris for App" sheetId="5" r:id="rId7"/>
    <sheet name="Hutchinson" sheetId="6" r:id="rId8"/>
  </sheets>
  <definedNames>
    <definedName name="_xlnm._FilterDatabase" localSheetId="0" hidden="1">'Case Harris for App rev'!$A$1:$U$1</definedName>
    <definedName name="_xlnm._FilterDatabase" localSheetId="2" hidden="1">'Peltier for App rev'!$A$1:$D$1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3" l="1"/>
  <c r="B34" i="3"/>
  <c r="Y31" i="3"/>
  <c r="Y30" i="3"/>
  <c r="X31" i="3"/>
  <c r="X30" i="3"/>
  <c r="W31" i="3"/>
  <c r="W30" i="3"/>
  <c r="V31" i="3"/>
  <c r="V30" i="3"/>
  <c r="U31" i="3"/>
  <c r="U30" i="3"/>
  <c r="T31" i="3"/>
  <c r="T30" i="3"/>
  <c r="S31" i="3"/>
  <c r="S30" i="3"/>
  <c r="R31" i="3"/>
  <c r="R30" i="3"/>
  <c r="Q31" i="3"/>
  <c r="Q30" i="3"/>
  <c r="P31" i="3"/>
  <c r="P30" i="3"/>
  <c r="O31" i="3"/>
  <c r="O30" i="3"/>
  <c r="N31" i="3"/>
  <c r="N30" i="3"/>
  <c r="M31" i="3"/>
  <c r="M30" i="3"/>
  <c r="L31" i="3"/>
  <c r="L30" i="3"/>
  <c r="K31" i="3"/>
  <c r="K30" i="3"/>
  <c r="J31" i="3"/>
  <c r="J30" i="3"/>
  <c r="I30" i="3"/>
  <c r="I31" i="3"/>
  <c r="H31" i="3"/>
  <c r="H30" i="3"/>
  <c r="G31" i="3"/>
  <c r="G30" i="3"/>
  <c r="F31" i="3"/>
  <c r="F30" i="3"/>
  <c r="E31" i="3"/>
  <c r="E30" i="3"/>
  <c r="D31" i="3"/>
  <c r="D30" i="3"/>
  <c r="C31" i="3"/>
  <c r="C30" i="3"/>
  <c r="B31" i="3"/>
  <c r="B30" i="3"/>
  <c r="Q21" i="2"/>
  <c r="Q22" i="2"/>
  <c r="T18" i="2"/>
  <c r="T17" i="2"/>
  <c r="S18" i="2"/>
  <c r="S17" i="2"/>
  <c r="R18" i="2"/>
  <c r="R17" i="2"/>
  <c r="Q18" i="2"/>
  <c r="Q17" i="2"/>
  <c r="T15" i="2"/>
  <c r="T14" i="2"/>
  <c r="S15" i="2"/>
  <c r="S14" i="2"/>
  <c r="R15" i="2"/>
  <c r="R14" i="2"/>
  <c r="Q15" i="2"/>
  <c r="Q14" i="2"/>
  <c r="T12" i="2"/>
  <c r="T11" i="2"/>
  <c r="S12" i="2"/>
  <c r="S11" i="2"/>
  <c r="R12" i="2"/>
  <c r="R11" i="2"/>
  <c r="Q12" i="2"/>
  <c r="Q11" i="2"/>
  <c r="T9" i="2"/>
  <c r="S9" i="2"/>
  <c r="R9" i="2"/>
  <c r="Q9" i="2"/>
  <c r="T8" i="2"/>
  <c r="S8" i="2"/>
  <c r="R8" i="2"/>
  <c r="Q8" i="2"/>
</calcChain>
</file>

<file path=xl/comments1.xml><?xml version="1.0" encoding="utf-8"?>
<comments xmlns="http://schemas.openxmlformats.org/spreadsheetml/2006/main">
  <authors>
    <author>tc={31E223DF-1272-493F-8BAC-05D542E30247}</author>
  </authors>
  <commentList>
    <comment ref="M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It's actually a multiple baseline design (multiple probe) across students. I re-ran everything on 3/6/21 and created a new tab in this spreadsheet.</t>
        </r>
      </text>
    </comment>
  </commentList>
</comments>
</file>

<file path=xl/sharedStrings.xml><?xml version="1.0" encoding="utf-8"?>
<sst xmlns="http://schemas.openxmlformats.org/spreadsheetml/2006/main" count="2202" uniqueCount="85">
  <si>
    <t>i</t>
  </si>
  <si>
    <t>b</t>
  </si>
  <si>
    <t>Graphing subtraction data only (open circles)</t>
  </si>
  <si>
    <t>Phase</t>
  </si>
  <si>
    <t>Ben- post instruction subtraction</t>
  </si>
  <si>
    <t>Ben- post instruction addition</t>
  </si>
  <si>
    <t>Abernathy- post instruction subtraction</t>
  </si>
  <si>
    <t>Abernathy- post instruction addition</t>
  </si>
  <si>
    <t>Willow- post instruction subtraction</t>
  </si>
  <si>
    <t>Willow- post instruction addition</t>
  </si>
  <si>
    <t>Paladin- post instruction subtraction</t>
  </si>
  <si>
    <t>Paladin- post instruction addition</t>
  </si>
  <si>
    <t>Session</t>
  </si>
  <si>
    <t>Outcome is percentage</t>
  </si>
  <si>
    <t>Joe</t>
  </si>
  <si>
    <t>Jack</t>
  </si>
  <si>
    <t>Kloe</t>
  </si>
  <si>
    <t>Ellie</t>
  </si>
  <si>
    <t>Gabe</t>
  </si>
  <si>
    <t>Javon</t>
  </si>
  <si>
    <t>Asher</t>
  </si>
  <si>
    <t>Drake</t>
  </si>
  <si>
    <t>Gary</t>
  </si>
  <si>
    <t>Mike</t>
  </si>
  <si>
    <t>Andy</t>
  </si>
  <si>
    <t>Kyrie</t>
  </si>
  <si>
    <t>Mean</t>
  </si>
  <si>
    <t>SD</t>
  </si>
  <si>
    <t>Baseline Addition</t>
  </si>
  <si>
    <t>Baseline Subtraction</t>
  </si>
  <si>
    <t>Paladin</t>
  </si>
  <si>
    <t>Willow</t>
  </si>
  <si>
    <t>Abernathy</t>
  </si>
  <si>
    <t>Ben</t>
  </si>
  <si>
    <t>Int Addition</t>
  </si>
  <si>
    <t>Int Subtraction</t>
  </si>
  <si>
    <t>Baseline</t>
  </si>
  <si>
    <t>Int</t>
  </si>
  <si>
    <t>Overall Baseline</t>
  </si>
  <si>
    <t>(Baseline values are the same for each intervention)</t>
  </si>
  <si>
    <t>case</t>
  </si>
  <si>
    <t>session</t>
  </si>
  <si>
    <t>phase</t>
  </si>
  <si>
    <t>outcome</t>
  </si>
  <si>
    <t>outcome-addition</t>
  </si>
  <si>
    <t>outcome-subtraction</t>
  </si>
  <si>
    <t>Group</t>
  </si>
  <si>
    <t>Test</t>
  </si>
  <si>
    <t>Total</t>
  </si>
  <si>
    <t>Comp.</t>
  </si>
  <si>
    <t>BCA</t>
  </si>
  <si>
    <t>Inst.</t>
  </si>
  <si>
    <t>Q2</t>
  </si>
  <si>
    <t>Met. Int.</t>
  </si>
  <si>
    <t>T.A. Rep.</t>
  </si>
  <si>
    <t>T.A.Sol.</t>
  </si>
  <si>
    <t>Adj. Mean</t>
  </si>
  <si>
    <t>Pretest</t>
  </si>
  <si>
    <t>Posttest</t>
  </si>
  <si>
    <t>BC-SMD estimate</t>
  </si>
  <si>
    <t>Std. Error</t>
  </si>
  <si>
    <t>95% CI (lower)</t>
  </si>
  <si>
    <t>95% CI (upper)</t>
  </si>
  <si>
    <t>Degrees of freedom</t>
  </si>
  <si>
    <t>Auto-correlation</t>
  </si>
  <si>
    <t>Intra-class correlation</t>
  </si>
  <si>
    <t>Study design</t>
  </si>
  <si>
    <t>Estimation method</t>
  </si>
  <si>
    <t>Baseline specification</t>
  </si>
  <si>
    <t>Treatment specification</t>
  </si>
  <si>
    <t>Initial treatment time</t>
  </si>
  <si>
    <t>Follow-up time</t>
  </si>
  <si>
    <t>Treatment Reversal</t>
  </si>
  <si>
    <t>Restricted Maximum Likelihood</t>
  </si>
  <si>
    <t>F:0 R:0</t>
  </si>
  <si>
    <t>NA</t>
  </si>
  <si>
    <t>includes fixed and random effects for baseline and treatment</t>
  </si>
  <si>
    <t>Multiple Baseline/Multiple Probe</t>
  </si>
  <si>
    <t>OUTCOME-ADDITION:</t>
  </si>
  <si>
    <t>OUTCOME-SUBTRACTION:</t>
  </si>
  <si>
    <t>models have fixed and random effects for baseline and treatment</t>
  </si>
  <si>
    <t>Case identifier</t>
  </si>
  <si>
    <t>Phase identifier</t>
  </si>
  <si>
    <t>Session number</t>
  </si>
  <si>
    <t>Outcome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</si>
</sst>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Alignment="1"/>
    <xf numFmtId="0" fontId="1" fillId="0" borderId="0" xfId="0" applyFont="1" applyAlignment="1"/>
    <xf numFmtId="0" fontId="0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gan Kirby" id="{57F1761B-05E4-4AF9-924A-914AE2524AA5}" userId="a04b40de7af72d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1-03-06T20:54:53.77" personId="{57F1761B-05E4-4AF9-924A-914AE2524AA5}" id="{31E223DF-1272-493F-8BAC-05D542E30247}">
    <text>It's actually a multiple baseline design (multiple probe) across students. I re-ran everything on 3/6/21 and created a new tab in this spreadsheet.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workbookViewId="0">
      <selection sqref="A1:D93"/>
    </sheetView>
  </sheetViews>
  <sheetFormatPr defaultRowHeight="15" x14ac:dyDescent="0.25"/>
  <cols>
    <col min="1" max="1" width="15.7109375" customWidth="1"/>
    <col min="2" max="2" width="17.140625" customWidth="1"/>
    <col min="3" max="3" width="15.140625" customWidth="1"/>
    <col min="4" max="4" width="17" customWidth="1"/>
    <col min="5" max="5" width="22" hidden="1" customWidth="1"/>
    <col min="6" max="6" width="23.7109375" hidden="1" customWidth="1"/>
    <col min="7" max="7" width="23.7109375" customWidth="1"/>
    <col min="8" max="8" width="25.140625" customWidth="1"/>
    <col min="9" max="9" width="16.42578125" bestFit="1" customWidth="1"/>
    <col min="11" max="11" width="13.85546875" bestFit="1" customWidth="1"/>
    <col min="12" max="12" width="14" bestFit="1" customWidth="1"/>
    <col min="13" max="13" width="19" bestFit="1" customWidth="1"/>
    <col min="14" max="14" width="15.85546875" bestFit="1" customWidth="1"/>
    <col min="15" max="15" width="20.42578125" bestFit="1" customWidth="1"/>
    <col min="16" max="16" width="31.42578125" bestFit="1" customWidth="1"/>
    <col min="17" max="17" width="29.7109375" bestFit="1" customWidth="1"/>
    <col min="18" max="18" width="20.5703125" bestFit="1" customWidth="1"/>
    <col min="19" max="19" width="22.42578125" bestFit="1" customWidth="1"/>
    <col min="20" max="20" width="20.42578125" bestFit="1" customWidth="1"/>
    <col min="21" max="21" width="14.7109375" bestFit="1" customWidth="1"/>
  </cols>
  <sheetData>
    <row r="1" spans="1:21" x14ac:dyDescent="0.25">
      <c r="A1" t="s">
        <v>81</v>
      </c>
      <c r="B1" t="s">
        <v>82</v>
      </c>
      <c r="C1" t="s">
        <v>83</v>
      </c>
      <c r="D1" t="s">
        <v>84</v>
      </c>
      <c r="E1" t="s">
        <v>44</v>
      </c>
      <c r="F1" t="s">
        <v>45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</row>
    <row r="2" spans="1:21" x14ac:dyDescent="0.25">
      <c r="A2" t="s">
        <v>32</v>
      </c>
      <c r="B2" t="s">
        <v>1</v>
      </c>
      <c r="C2">
        <v>1</v>
      </c>
      <c r="D2" s="9">
        <v>0.99430740037944398</v>
      </c>
      <c r="E2">
        <v>0.99430740037944398</v>
      </c>
      <c r="F2">
        <v>0.99430740037944398</v>
      </c>
    </row>
    <row r="3" spans="1:21" x14ac:dyDescent="0.25">
      <c r="A3" t="s">
        <v>32</v>
      </c>
      <c r="B3" t="s">
        <v>1</v>
      </c>
      <c r="C3">
        <v>2</v>
      </c>
    </row>
    <row r="4" spans="1:21" x14ac:dyDescent="0.25">
      <c r="A4" t="s">
        <v>32</v>
      </c>
      <c r="B4" t="s">
        <v>1</v>
      </c>
      <c r="C4">
        <v>3</v>
      </c>
    </row>
    <row r="5" spans="1:21" x14ac:dyDescent="0.25">
      <c r="A5" t="s">
        <v>32</v>
      </c>
      <c r="B5" t="s">
        <v>1</v>
      </c>
      <c r="C5">
        <v>4</v>
      </c>
    </row>
    <row r="6" spans="1:21" x14ac:dyDescent="0.25">
      <c r="A6" t="s">
        <v>32</v>
      </c>
      <c r="B6" t="s">
        <v>1</v>
      </c>
      <c r="C6">
        <v>5</v>
      </c>
    </row>
    <row r="7" spans="1:21" x14ac:dyDescent="0.25">
      <c r="A7" t="s">
        <v>32</v>
      </c>
      <c r="B7" t="s">
        <v>1</v>
      </c>
      <c r="C7">
        <v>6</v>
      </c>
    </row>
    <row r="8" spans="1:21" x14ac:dyDescent="0.25">
      <c r="A8" t="s">
        <v>32</v>
      </c>
      <c r="B8" t="s">
        <v>1</v>
      </c>
      <c r="C8">
        <v>7</v>
      </c>
      <c r="D8" s="9">
        <v>1.96204933586333</v>
      </c>
      <c r="E8">
        <v>1.96204933586333</v>
      </c>
      <c r="F8">
        <v>1.96204933586333</v>
      </c>
    </row>
    <row r="9" spans="1:21" x14ac:dyDescent="0.25">
      <c r="A9" t="s">
        <v>32</v>
      </c>
      <c r="B9" t="s">
        <v>1</v>
      </c>
      <c r="C9">
        <v>8</v>
      </c>
      <c r="D9">
        <v>0</v>
      </c>
      <c r="E9">
        <v>-7.5268817204374699E-2</v>
      </c>
      <c r="F9">
        <v>-7.5268817204374699E-2</v>
      </c>
    </row>
    <row r="10" spans="1:21" x14ac:dyDescent="0.25">
      <c r="A10" t="s">
        <v>32</v>
      </c>
      <c r="B10" t="s">
        <v>1</v>
      </c>
      <c r="C10">
        <v>9</v>
      </c>
    </row>
    <row r="11" spans="1:21" x14ac:dyDescent="0.25">
      <c r="A11" t="s">
        <v>32</v>
      </c>
      <c r="B11" t="s">
        <v>1</v>
      </c>
      <c r="C11">
        <v>10</v>
      </c>
    </row>
    <row r="12" spans="1:21" x14ac:dyDescent="0.25">
      <c r="A12" t="s">
        <v>32</v>
      </c>
      <c r="B12" t="s">
        <v>0</v>
      </c>
      <c r="C12">
        <v>11</v>
      </c>
      <c r="D12" s="9">
        <v>5.8990172261486498</v>
      </c>
      <c r="E12">
        <v>3.9082858950031301</v>
      </c>
      <c r="F12">
        <v>5.8990172261486498</v>
      </c>
    </row>
    <row r="13" spans="1:21" x14ac:dyDescent="0.25">
      <c r="A13" t="s">
        <v>32</v>
      </c>
      <c r="B13" t="s">
        <v>0</v>
      </c>
      <c r="C13">
        <v>12</v>
      </c>
      <c r="D13" s="9">
        <v>4.9311230123676699</v>
      </c>
      <c r="E13">
        <v>2.96732026143787</v>
      </c>
      <c r="F13">
        <v>4.9311230123676699</v>
      </c>
    </row>
    <row r="14" spans="1:21" x14ac:dyDescent="0.25">
      <c r="A14" t="s">
        <v>32</v>
      </c>
      <c r="B14" t="s">
        <v>0</v>
      </c>
      <c r="C14">
        <v>13</v>
      </c>
      <c r="D14" s="9">
        <v>6.9502263692582602</v>
      </c>
      <c r="E14">
        <v>2.96226017288632</v>
      </c>
      <c r="F14">
        <v>6.9502263692582602</v>
      </c>
    </row>
    <row r="15" spans="1:21" x14ac:dyDescent="0.25">
      <c r="A15" t="s">
        <v>32</v>
      </c>
      <c r="B15" t="s">
        <v>0</v>
      </c>
      <c r="C15">
        <v>14</v>
      </c>
      <c r="D15" s="9">
        <v>4.9388250883394003</v>
      </c>
      <c r="F15">
        <v>4.9388250883394003</v>
      </c>
    </row>
    <row r="16" spans="1:21" x14ac:dyDescent="0.25">
      <c r="A16" t="s">
        <v>32</v>
      </c>
      <c r="B16" t="s">
        <v>0</v>
      </c>
      <c r="C16">
        <v>15</v>
      </c>
      <c r="D16" s="9">
        <v>6.0318159231451203</v>
      </c>
      <c r="F16">
        <v>6.0318159231451203</v>
      </c>
    </row>
    <row r="17" spans="1:21" x14ac:dyDescent="0.25">
      <c r="A17" t="s">
        <v>32</v>
      </c>
      <c r="B17" t="s">
        <v>0</v>
      </c>
      <c r="C17">
        <v>16</v>
      </c>
      <c r="D17" s="9">
        <v>6.0163289531804596</v>
      </c>
      <c r="F17">
        <v>6.0163289531804596</v>
      </c>
    </row>
    <row r="18" spans="1:21" x14ac:dyDescent="0.25">
      <c r="A18" t="s">
        <v>32</v>
      </c>
      <c r="B18" t="s">
        <v>0</v>
      </c>
      <c r="C18">
        <v>17</v>
      </c>
      <c r="D18" s="9">
        <v>7.0049690812723897</v>
      </c>
      <c r="F18">
        <v>7.0049690812723897</v>
      </c>
    </row>
    <row r="19" spans="1:21" x14ac:dyDescent="0.25">
      <c r="A19" t="s">
        <v>32</v>
      </c>
      <c r="B19" t="s">
        <v>0</v>
      </c>
      <c r="C19">
        <v>18</v>
      </c>
      <c r="D19" s="9">
        <v>6.0109871908129602</v>
      </c>
      <c r="F19">
        <v>6.0109871908129602</v>
      </c>
    </row>
    <row r="20" spans="1:21" x14ac:dyDescent="0.25">
      <c r="A20" t="s">
        <v>32</v>
      </c>
      <c r="B20" t="s">
        <v>0</v>
      </c>
      <c r="C20">
        <v>19</v>
      </c>
      <c r="D20" s="9">
        <v>4.0256735865725499</v>
      </c>
      <c r="F20">
        <v>4.0256735865725499</v>
      </c>
    </row>
    <row r="21" spans="1:21" x14ac:dyDescent="0.25">
      <c r="A21" t="s">
        <v>32</v>
      </c>
      <c r="B21" t="s">
        <v>0</v>
      </c>
      <c r="C21">
        <v>20</v>
      </c>
      <c r="D21" s="9">
        <v>7.0230234098943001</v>
      </c>
      <c r="F21">
        <v>7.0230234098943001</v>
      </c>
    </row>
    <row r="22" spans="1:21" x14ac:dyDescent="0.25">
      <c r="A22" t="s">
        <v>32</v>
      </c>
      <c r="B22" t="s">
        <v>0</v>
      </c>
      <c r="C22">
        <v>21</v>
      </c>
      <c r="D22" s="9">
        <v>7.0205802782688602</v>
      </c>
      <c r="F22">
        <v>7.0205802782688602</v>
      </c>
    </row>
    <row r="23" spans="1:21" x14ac:dyDescent="0.25">
      <c r="A23" t="s">
        <v>32</v>
      </c>
      <c r="B23" t="s">
        <v>0</v>
      </c>
      <c r="C23">
        <v>22</v>
      </c>
      <c r="D23" s="9">
        <v>5.9483353577740896</v>
      </c>
      <c r="F23">
        <v>5.9483353577740896</v>
      </c>
    </row>
    <row r="24" spans="1:21" x14ac:dyDescent="0.25">
      <c r="A24" t="s">
        <v>32</v>
      </c>
      <c r="B24" t="s">
        <v>0</v>
      </c>
      <c r="C24">
        <v>23</v>
      </c>
      <c r="D24" s="9">
        <v>7.00211185954094</v>
      </c>
      <c r="F24">
        <v>7.00211185954094</v>
      </c>
    </row>
    <row r="25" spans="1:21" x14ac:dyDescent="0.25">
      <c r="A25" t="s">
        <v>33</v>
      </c>
      <c r="B25" t="s">
        <v>1</v>
      </c>
      <c r="C25">
        <v>1</v>
      </c>
      <c r="D25" s="9">
        <v>1.9947365650823401</v>
      </c>
      <c r="E25">
        <v>1.9947365650823401</v>
      </c>
      <c r="F25">
        <v>1.9947365650823401</v>
      </c>
      <c r="H25" t="s">
        <v>79</v>
      </c>
      <c r="I25">
        <v>1.6713</v>
      </c>
      <c r="J25">
        <v>1.2298</v>
      </c>
      <c r="K25">
        <v>-0.62729999999999997</v>
      </c>
      <c r="L25">
        <v>4.0942999999999996</v>
      </c>
      <c r="M25">
        <v>15.067299999999999</v>
      </c>
      <c r="N25">
        <v>0.26590000000000003</v>
      </c>
      <c r="O25">
        <v>0.2049</v>
      </c>
      <c r="P25" t="s">
        <v>77</v>
      </c>
      <c r="Q25" t="s">
        <v>73</v>
      </c>
      <c r="R25" t="s">
        <v>74</v>
      </c>
      <c r="S25" t="s">
        <v>74</v>
      </c>
      <c r="T25">
        <v>3</v>
      </c>
      <c r="U25">
        <v>11</v>
      </c>
    </row>
    <row r="26" spans="1:21" x14ac:dyDescent="0.25">
      <c r="A26" t="s">
        <v>33</v>
      </c>
      <c r="B26" t="s">
        <v>1</v>
      </c>
      <c r="C26">
        <v>2</v>
      </c>
      <c r="D26" s="9">
        <v>1.9570503710721301</v>
      </c>
      <c r="E26">
        <v>1.9570503710721301</v>
      </c>
      <c r="F26">
        <v>1.9570503710721301</v>
      </c>
      <c r="H26" t="s">
        <v>78</v>
      </c>
      <c r="I26">
        <v>-0.24690000000000001</v>
      </c>
      <c r="J26">
        <v>0.86709999999999998</v>
      </c>
      <c r="K26">
        <v>-1.9168000000000001</v>
      </c>
      <c r="L26">
        <v>1.4012</v>
      </c>
      <c r="M26">
        <v>12.5131</v>
      </c>
      <c r="N26">
        <v>0.42109999999999997</v>
      </c>
      <c r="O26">
        <v>0.18140000000000001</v>
      </c>
      <c r="P26" t="s">
        <v>77</v>
      </c>
      <c r="Q26" t="s">
        <v>73</v>
      </c>
      <c r="R26" t="s">
        <v>74</v>
      </c>
      <c r="S26" t="s">
        <v>74</v>
      </c>
      <c r="T26">
        <v>3</v>
      </c>
      <c r="U26">
        <v>6</v>
      </c>
    </row>
    <row r="27" spans="1:21" x14ac:dyDescent="0.25">
      <c r="A27" t="s">
        <v>33</v>
      </c>
      <c r="B27" t="s">
        <v>1</v>
      </c>
      <c r="C27">
        <v>3</v>
      </c>
      <c r="D27" s="9">
        <v>3.0078425180272501</v>
      </c>
      <c r="E27">
        <v>3.0078425180272501</v>
      </c>
      <c r="F27">
        <v>3.0078425180272501</v>
      </c>
    </row>
    <row r="28" spans="1:21" x14ac:dyDescent="0.25">
      <c r="A28" t="s">
        <v>33</v>
      </c>
      <c r="B28" t="s">
        <v>1</v>
      </c>
      <c r="C28">
        <v>4</v>
      </c>
    </row>
    <row r="29" spans="1:21" x14ac:dyDescent="0.25">
      <c r="A29" t="s">
        <v>33</v>
      </c>
      <c r="B29" t="s">
        <v>1</v>
      </c>
      <c r="C29">
        <v>5</v>
      </c>
    </row>
    <row r="30" spans="1:21" x14ac:dyDescent="0.25">
      <c r="A30" t="s">
        <v>33</v>
      </c>
      <c r="B30" t="s">
        <v>1</v>
      </c>
      <c r="C30">
        <v>6</v>
      </c>
      <c r="H30" t="s">
        <v>80</v>
      </c>
    </row>
    <row r="31" spans="1:21" x14ac:dyDescent="0.25">
      <c r="A31" t="s">
        <v>33</v>
      </c>
      <c r="B31" t="s">
        <v>0</v>
      </c>
      <c r="C31">
        <v>7</v>
      </c>
      <c r="D31" s="9">
        <v>6.9489361702130097</v>
      </c>
      <c r="E31">
        <v>2.9541554818674598</v>
      </c>
      <c r="F31">
        <v>6.9489361702130097</v>
      </c>
    </row>
    <row r="32" spans="1:21" x14ac:dyDescent="0.25">
      <c r="A32" t="s">
        <v>33</v>
      </c>
      <c r="B32" t="s">
        <v>0</v>
      </c>
      <c r="C32">
        <v>8</v>
      </c>
      <c r="D32" s="9">
        <v>5.95319148936189</v>
      </c>
      <c r="E32">
        <v>3.9409442602242302</v>
      </c>
      <c r="F32">
        <v>5.95319148936189</v>
      </c>
    </row>
    <row r="33" spans="1:6" x14ac:dyDescent="0.25">
      <c r="A33" t="s">
        <v>33</v>
      </c>
      <c r="B33" t="s">
        <v>0</v>
      </c>
      <c r="C33">
        <v>9</v>
      </c>
      <c r="D33" s="9">
        <v>6.9489361702130097</v>
      </c>
      <c r="E33">
        <v>3.9354702879098999</v>
      </c>
      <c r="F33">
        <v>6.9489361702130097</v>
      </c>
    </row>
    <row r="34" spans="1:6" x14ac:dyDescent="0.25">
      <c r="A34" t="s">
        <v>33</v>
      </c>
      <c r="B34" t="s">
        <v>0</v>
      </c>
      <c r="C34">
        <v>10</v>
      </c>
      <c r="D34" s="9">
        <v>6.9489361702130097</v>
      </c>
      <c r="F34">
        <v>6.9489361702130097</v>
      </c>
    </row>
    <row r="35" spans="1:6" x14ac:dyDescent="0.25">
      <c r="A35" t="s">
        <v>33</v>
      </c>
      <c r="B35" t="s">
        <v>0</v>
      </c>
      <c r="C35">
        <v>11</v>
      </c>
      <c r="D35" s="9">
        <v>6.9489361702130097</v>
      </c>
      <c r="F35">
        <v>6.9489361702130097</v>
      </c>
    </row>
    <row r="36" spans="1:6" x14ac:dyDescent="0.25">
      <c r="A36" t="s">
        <v>33</v>
      </c>
      <c r="B36" t="s">
        <v>0</v>
      </c>
      <c r="C36">
        <v>12</v>
      </c>
      <c r="D36" s="9">
        <v>6.9489361702130097</v>
      </c>
      <c r="F36">
        <v>6.9489361702130097</v>
      </c>
    </row>
    <row r="37" spans="1:6" x14ac:dyDescent="0.25">
      <c r="A37" t="s">
        <v>33</v>
      </c>
      <c r="B37" t="s">
        <v>0</v>
      </c>
      <c r="C37">
        <v>13</v>
      </c>
      <c r="D37" s="9">
        <v>6.9489361702130097</v>
      </c>
      <c r="F37">
        <v>6.9489361702130097</v>
      </c>
    </row>
    <row r="38" spans="1:6" x14ac:dyDescent="0.25">
      <c r="A38" t="s">
        <v>33</v>
      </c>
      <c r="B38" t="s">
        <v>0</v>
      </c>
      <c r="C38">
        <v>14</v>
      </c>
      <c r="D38" s="9">
        <v>6.9361702127661999</v>
      </c>
      <c r="F38">
        <v>6.9361702127661999</v>
      </c>
    </row>
    <row r="39" spans="1:6" x14ac:dyDescent="0.25">
      <c r="A39" t="s">
        <v>30</v>
      </c>
      <c r="B39" t="s">
        <v>1</v>
      </c>
      <c r="C39">
        <v>1</v>
      </c>
      <c r="D39" s="9"/>
    </row>
    <row r="40" spans="1:6" x14ac:dyDescent="0.25">
      <c r="A40" t="s">
        <v>30</v>
      </c>
      <c r="B40" t="s">
        <v>1</v>
      </c>
      <c r="C40">
        <v>2</v>
      </c>
      <c r="D40" s="9"/>
    </row>
    <row r="41" spans="1:6" x14ac:dyDescent="0.25">
      <c r="A41" t="s">
        <v>30</v>
      </c>
      <c r="B41" t="s">
        <v>1</v>
      </c>
      <c r="C41">
        <v>3</v>
      </c>
      <c r="D41" s="9"/>
    </row>
    <row r="42" spans="1:6" x14ac:dyDescent="0.25">
      <c r="A42" t="s">
        <v>30</v>
      </c>
      <c r="B42" t="s">
        <v>1</v>
      </c>
      <c r="C42">
        <v>4</v>
      </c>
      <c r="D42" s="9"/>
    </row>
    <row r="43" spans="1:6" x14ac:dyDescent="0.25">
      <c r="A43" t="s">
        <v>30</v>
      </c>
      <c r="B43" t="s">
        <v>1</v>
      </c>
      <c r="C43">
        <v>5</v>
      </c>
      <c r="D43" s="9"/>
    </row>
    <row r="44" spans="1:6" x14ac:dyDescent="0.25">
      <c r="A44" t="s">
        <v>30</v>
      </c>
      <c r="B44" t="s">
        <v>1</v>
      </c>
      <c r="C44">
        <v>6</v>
      </c>
      <c r="D44" s="9"/>
    </row>
    <row r="45" spans="1:6" x14ac:dyDescent="0.25">
      <c r="A45" t="s">
        <v>30</v>
      </c>
      <c r="B45" t="s">
        <v>1</v>
      </c>
      <c r="C45">
        <v>7</v>
      </c>
      <c r="D45" s="9"/>
    </row>
    <row r="46" spans="1:6" x14ac:dyDescent="0.25">
      <c r="A46" t="s">
        <v>30</v>
      </c>
      <c r="B46" t="s">
        <v>1</v>
      </c>
      <c r="C46">
        <v>8</v>
      </c>
      <c r="D46" s="9"/>
    </row>
    <row r="47" spans="1:6" x14ac:dyDescent="0.25">
      <c r="A47" t="s">
        <v>30</v>
      </c>
      <c r="B47" t="s">
        <v>1</v>
      </c>
      <c r="C47">
        <v>9</v>
      </c>
      <c r="D47" s="9"/>
    </row>
    <row r="48" spans="1:6" x14ac:dyDescent="0.25">
      <c r="A48" t="s">
        <v>30</v>
      </c>
      <c r="B48" t="s">
        <v>1</v>
      </c>
      <c r="C48">
        <v>10</v>
      </c>
      <c r="D48" s="9"/>
    </row>
    <row r="49" spans="1:6" x14ac:dyDescent="0.25">
      <c r="A49" t="s">
        <v>30</v>
      </c>
      <c r="B49" t="s">
        <v>1</v>
      </c>
      <c r="C49">
        <v>11</v>
      </c>
      <c r="D49" s="9"/>
    </row>
    <row r="50" spans="1:6" x14ac:dyDescent="0.25">
      <c r="A50" t="s">
        <v>30</v>
      </c>
      <c r="B50" t="s">
        <v>1</v>
      </c>
      <c r="C50">
        <v>12</v>
      </c>
      <c r="D50" s="9"/>
    </row>
    <row r="51" spans="1:6" x14ac:dyDescent="0.25">
      <c r="A51" t="s">
        <v>30</v>
      </c>
      <c r="B51" t="s">
        <v>1</v>
      </c>
      <c r="C51">
        <v>13</v>
      </c>
      <c r="D51" s="9"/>
    </row>
    <row r="52" spans="1:6" x14ac:dyDescent="0.25">
      <c r="A52" t="s">
        <v>30</v>
      </c>
      <c r="B52" t="s">
        <v>1</v>
      </c>
      <c r="C52">
        <v>14</v>
      </c>
      <c r="D52" s="9"/>
    </row>
    <row r="53" spans="1:6" x14ac:dyDescent="0.25">
      <c r="A53" t="s">
        <v>30</v>
      </c>
      <c r="B53" t="s">
        <v>1</v>
      </c>
      <c r="C53">
        <v>15</v>
      </c>
      <c r="D53" s="9">
        <v>0</v>
      </c>
      <c r="E53">
        <v>-0.119612682741603</v>
      </c>
      <c r="F53">
        <v>-0.119612682741603</v>
      </c>
    </row>
    <row r="54" spans="1:6" x14ac:dyDescent="0.25">
      <c r="A54" t="s">
        <v>30</v>
      </c>
      <c r="B54" t="s">
        <v>1</v>
      </c>
      <c r="C54">
        <v>16</v>
      </c>
      <c r="D54" s="9">
        <v>1.96392633377634</v>
      </c>
      <c r="E54">
        <v>1.96392633377634</v>
      </c>
      <c r="F54">
        <v>1.96392633377634</v>
      </c>
    </row>
    <row r="55" spans="1:6" x14ac:dyDescent="0.25">
      <c r="A55" t="s">
        <v>30</v>
      </c>
      <c r="B55" t="s">
        <v>1</v>
      </c>
      <c r="C55">
        <v>17</v>
      </c>
      <c r="D55" s="9">
        <v>2.8866783440218202</v>
      </c>
      <c r="E55">
        <v>2.8866783440218202</v>
      </c>
      <c r="F55">
        <v>2.8866783440218202</v>
      </c>
    </row>
    <row r="56" spans="1:6" x14ac:dyDescent="0.25">
      <c r="A56" t="s">
        <v>30</v>
      </c>
      <c r="B56" t="s">
        <v>1</v>
      </c>
      <c r="C56">
        <v>18</v>
      </c>
      <c r="D56" s="9">
        <v>2.8673291818731501</v>
      </c>
      <c r="E56">
        <v>2.8673291818731501</v>
      </c>
      <c r="F56">
        <v>2.8673291818731501</v>
      </c>
    </row>
    <row r="57" spans="1:6" x14ac:dyDescent="0.25">
      <c r="A57" t="s">
        <v>30</v>
      </c>
      <c r="B57" t="s">
        <v>1</v>
      </c>
      <c r="C57">
        <v>19</v>
      </c>
      <c r="D57" s="9">
        <v>3.9253617255236999</v>
      </c>
      <c r="E57">
        <v>3.9253617255236999</v>
      </c>
      <c r="F57">
        <v>3.9253617255236999</v>
      </c>
    </row>
    <row r="58" spans="1:6" x14ac:dyDescent="0.25">
      <c r="A58" t="s">
        <v>30</v>
      </c>
      <c r="B58" t="s">
        <v>1</v>
      </c>
      <c r="C58">
        <v>20</v>
      </c>
      <c r="D58" s="9">
        <v>2.84881846437285</v>
      </c>
      <c r="E58">
        <v>2.84881846437285</v>
      </c>
      <c r="F58">
        <v>2.84881846437285</v>
      </c>
    </row>
    <row r="59" spans="1:6" x14ac:dyDescent="0.25">
      <c r="A59" t="s">
        <v>30</v>
      </c>
      <c r="B59" t="s">
        <v>1</v>
      </c>
      <c r="C59">
        <v>21</v>
      </c>
      <c r="D59" s="9">
        <v>0.85490710415655202</v>
      </c>
      <c r="E59">
        <v>0.85490710415655202</v>
      </c>
      <c r="F59">
        <v>0.85490710415655202</v>
      </c>
    </row>
    <row r="60" spans="1:6" x14ac:dyDescent="0.25">
      <c r="A60" t="s">
        <v>30</v>
      </c>
      <c r="B60" t="s">
        <v>1</v>
      </c>
      <c r="C60">
        <v>22</v>
      </c>
      <c r="D60" s="9">
        <v>2.8551882704329499</v>
      </c>
      <c r="E60">
        <v>2.8551882704329499</v>
      </c>
      <c r="F60">
        <v>2.8551882704329499</v>
      </c>
    </row>
    <row r="61" spans="1:6" x14ac:dyDescent="0.25">
      <c r="A61" t="s">
        <v>30</v>
      </c>
      <c r="B61" t="s">
        <v>1</v>
      </c>
      <c r="C61">
        <v>23</v>
      </c>
      <c r="D61" s="9">
        <v>4.8621189806903899</v>
      </c>
      <c r="E61">
        <v>4.8621189806903899</v>
      </c>
      <c r="F61">
        <v>4.8621189806903899</v>
      </c>
    </row>
    <row r="62" spans="1:6" x14ac:dyDescent="0.25">
      <c r="A62" t="s">
        <v>30</v>
      </c>
      <c r="B62" t="s">
        <v>1</v>
      </c>
      <c r="C62">
        <v>24</v>
      </c>
      <c r="D62" s="9">
        <v>6.9570388038028499</v>
      </c>
      <c r="E62">
        <v>6.9570388038028499</v>
      </c>
      <c r="F62">
        <v>6.9570388038028499</v>
      </c>
    </row>
    <row r="63" spans="1:6" x14ac:dyDescent="0.25">
      <c r="A63" t="s">
        <v>30</v>
      </c>
      <c r="B63" t="s">
        <v>1</v>
      </c>
      <c r="C63">
        <v>25</v>
      </c>
      <c r="D63" s="9">
        <v>1.88855926840071</v>
      </c>
      <c r="E63">
        <v>1.88855926840071</v>
      </c>
      <c r="F63">
        <v>1.88855926840071</v>
      </c>
    </row>
    <row r="64" spans="1:6" x14ac:dyDescent="0.25">
      <c r="A64" t="s">
        <v>30</v>
      </c>
      <c r="B64" t="s">
        <v>1</v>
      </c>
      <c r="C64">
        <v>26</v>
      </c>
      <c r="D64" s="9">
        <v>0</v>
      </c>
      <c r="E64">
        <v>-9.39813935827018E-2</v>
      </c>
      <c r="F64">
        <v>-9.39813935827018E-2</v>
      </c>
    </row>
    <row r="65" spans="1:6" x14ac:dyDescent="0.25">
      <c r="A65" t="s">
        <v>30</v>
      </c>
      <c r="B65" t="s">
        <v>1</v>
      </c>
      <c r="C65">
        <v>27</v>
      </c>
      <c r="D65" s="9"/>
    </row>
    <row r="66" spans="1:6" x14ac:dyDescent="0.25">
      <c r="A66" t="s">
        <v>30</v>
      </c>
      <c r="B66" t="s">
        <v>0</v>
      </c>
      <c r="C66">
        <v>28</v>
      </c>
      <c r="D66" s="9">
        <v>0</v>
      </c>
      <c r="E66">
        <v>-0.125158767201803</v>
      </c>
      <c r="F66">
        <v>-6.3083280878188904E-3</v>
      </c>
    </row>
    <row r="67" spans="1:6" x14ac:dyDescent="0.25">
      <c r="A67" t="s">
        <v>30</v>
      </c>
      <c r="B67" t="s">
        <v>0</v>
      </c>
      <c r="C67">
        <v>29</v>
      </c>
      <c r="D67" s="9">
        <v>0</v>
      </c>
      <c r="E67">
        <v>-0.13786849373106899</v>
      </c>
      <c r="F67">
        <v>-9.1819699499424701E-3</v>
      </c>
    </row>
    <row r="68" spans="1:6" x14ac:dyDescent="0.25">
      <c r="A68" t="s">
        <v>30</v>
      </c>
      <c r="B68" t="s">
        <v>0</v>
      </c>
      <c r="C68">
        <v>30</v>
      </c>
      <c r="D68" s="9">
        <v>0</v>
      </c>
      <c r="E68">
        <v>-0.12590370950503799</v>
      </c>
      <c r="F68">
        <v>1.1220887270866301E-3</v>
      </c>
    </row>
    <row r="69" spans="1:6" x14ac:dyDescent="0.25">
      <c r="A69" t="s">
        <v>31</v>
      </c>
      <c r="B69" t="s">
        <v>1</v>
      </c>
      <c r="C69">
        <v>1</v>
      </c>
      <c r="D69" s="9">
        <v>2.0144527098831002</v>
      </c>
      <c r="E69">
        <v>2.0144527098831002</v>
      </c>
      <c r="F69">
        <v>2.0144527098831002</v>
      </c>
    </row>
    <row r="70" spans="1:6" x14ac:dyDescent="0.25">
      <c r="A70" t="s">
        <v>31</v>
      </c>
      <c r="B70" t="s">
        <v>1</v>
      </c>
      <c r="C70">
        <v>2</v>
      </c>
      <c r="D70" s="9"/>
    </row>
    <row r="71" spans="1:6" x14ac:dyDescent="0.25">
      <c r="A71" t="s">
        <v>31</v>
      </c>
      <c r="B71" t="s">
        <v>1</v>
      </c>
      <c r="C71">
        <v>3</v>
      </c>
      <c r="D71" s="9"/>
    </row>
    <row r="72" spans="1:6" x14ac:dyDescent="0.25">
      <c r="A72" t="s">
        <v>31</v>
      </c>
      <c r="B72" t="s">
        <v>1</v>
      </c>
      <c r="C72">
        <v>4</v>
      </c>
    </row>
    <row r="73" spans="1:6" x14ac:dyDescent="0.25">
      <c r="A73" t="s">
        <v>31</v>
      </c>
      <c r="B73" t="s">
        <v>1</v>
      </c>
      <c r="C73">
        <v>5</v>
      </c>
    </row>
    <row r="74" spans="1:6" x14ac:dyDescent="0.25">
      <c r="A74" t="s">
        <v>31</v>
      </c>
      <c r="B74" t="s">
        <v>1</v>
      </c>
      <c r="C74">
        <v>6</v>
      </c>
    </row>
    <row r="75" spans="1:6" x14ac:dyDescent="0.25">
      <c r="A75" t="s">
        <v>31</v>
      </c>
      <c r="B75" t="s">
        <v>1</v>
      </c>
      <c r="C75">
        <v>7</v>
      </c>
      <c r="D75" s="9">
        <v>4.0622741764080796</v>
      </c>
      <c r="E75">
        <v>4.0622741764080796</v>
      </c>
      <c r="F75">
        <v>4.0622741764080796</v>
      </c>
    </row>
    <row r="76" spans="1:6" x14ac:dyDescent="0.25">
      <c r="A76" t="s">
        <v>31</v>
      </c>
      <c r="B76" t="s">
        <v>1</v>
      </c>
      <c r="C76">
        <v>8</v>
      </c>
      <c r="D76" s="9"/>
    </row>
    <row r="77" spans="1:6" x14ac:dyDescent="0.25">
      <c r="A77" t="s">
        <v>31</v>
      </c>
      <c r="B77" t="s">
        <v>1</v>
      </c>
      <c r="C77">
        <v>9</v>
      </c>
      <c r="D77" s="9"/>
    </row>
    <row r="78" spans="1:6" x14ac:dyDescent="0.25">
      <c r="A78" t="s">
        <v>31</v>
      </c>
      <c r="B78" t="s">
        <v>1</v>
      </c>
      <c r="C78">
        <v>10</v>
      </c>
      <c r="D78" s="9"/>
    </row>
    <row r="79" spans="1:6" x14ac:dyDescent="0.25">
      <c r="A79" t="s">
        <v>31</v>
      </c>
      <c r="B79" t="s">
        <v>1</v>
      </c>
      <c r="C79">
        <v>11</v>
      </c>
      <c r="D79" s="9">
        <v>3.0437832093517501</v>
      </c>
      <c r="E79">
        <v>3.0437832093517501</v>
      </c>
      <c r="F79">
        <v>3.0437832093517501</v>
      </c>
    </row>
    <row r="80" spans="1:6" x14ac:dyDescent="0.25">
      <c r="A80" t="s">
        <v>31</v>
      </c>
      <c r="B80" t="s">
        <v>1</v>
      </c>
      <c r="C80">
        <v>12</v>
      </c>
      <c r="D80" s="9">
        <v>4.1540913921360296</v>
      </c>
      <c r="E80">
        <v>4.1540913921360296</v>
      </c>
      <c r="F80">
        <v>4.1540913921360296</v>
      </c>
    </row>
    <row r="81" spans="1:6" x14ac:dyDescent="0.25">
      <c r="A81" t="s">
        <v>31</v>
      </c>
      <c r="B81" t="s">
        <v>1</v>
      </c>
      <c r="C81">
        <v>13</v>
      </c>
      <c r="D81" s="9">
        <v>4.1275239107332702</v>
      </c>
      <c r="E81">
        <v>4.1275239107332702</v>
      </c>
      <c r="F81">
        <v>4.1275239107332702</v>
      </c>
    </row>
    <row r="82" spans="1:6" x14ac:dyDescent="0.25">
      <c r="A82" t="s">
        <v>31</v>
      </c>
      <c r="B82" t="s">
        <v>1</v>
      </c>
      <c r="C82">
        <v>14</v>
      </c>
      <c r="D82" s="9">
        <v>3.0597236981934102</v>
      </c>
      <c r="E82">
        <v>3.0597236981934102</v>
      </c>
      <c r="F82">
        <v>3.0597236981934102</v>
      </c>
    </row>
    <row r="83" spans="1:6" x14ac:dyDescent="0.25">
      <c r="A83" t="s">
        <v>31</v>
      </c>
      <c r="B83" t="s">
        <v>1</v>
      </c>
      <c r="C83">
        <v>15</v>
      </c>
      <c r="D83" s="9"/>
    </row>
    <row r="84" spans="1:6" x14ac:dyDescent="0.25">
      <c r="A84" t="s">
        <v>31</v>
      </c>
      <c r="B84" t="s">
        <v>1</v>
      </c>
      <c r="C84">
        <v>16</v>
      </c>
      <c r="D84" s="9"/>
    </row>
    <row r="85" spans="1:6" x14ac:dyDescent="0.25">
      <c r="A85" t="s">
        <v>31</v>
      </c>
      <c r="B85" t="s">
        <v>1</v>
      </c>
      <c r="C85">
        <v>17</v>
      </c>
      <c r="D85" s="9"/>
    </row>
    <row r="86" spans="1:6" x14ac:dyDescent="0.25">
      <c r="A86" t="s">
        <v>31</v>
      </c>
      <c r="B86" t="s">
        <v>0</v>
      </c>
      <c r="C86">
        <v>18</v>
      </c>
      <c r="D86" s="9">
        <v>6.9986512564068999</v>
      </c>
      <c r="E86">
        <v>5.6960680127531298E-2</v>
      </c>
      <c r="F86">
        <v>6.9986512564068999</v>
      </c>
    </row>
    <row r="87" spans="1:6" x14ac:dyDescent="0.25">
      <c r="A87" t="s">
        <v>31</v>
      </c>
      <c r="B87" t="s">
        <v>0</v>
      </c>
      <c r="C87">
        <v>19</v>
      </c>
      <c r="D87" s="9">
        <v>6.9959537692199696</v>
      </c>
      <c r="E87">
        <v>6.2061636556862199E-2</v>
      </c>
      <c r="F87">
        <v>6.9959537692199696</v>
      </c>
    </row>
    <row r="88" spans="1:6" x14ac:dyDescent="0.25">
      <c r="A88" t="s">
        <v>31</v>
      </c>
      <c r="B88" t="s">
        <v>0</v>
      </c>
      <c r="C88">
        <v>20</v>
      </c>
      <c r="D88" s="9">
        <v>4.8753968418651397</v>
      </c>
      <c r="E88">
        <v>0.100318809776844</v>
      </c>
      <c r="F88">
        <v>4.8753968418651397</v>
      </c>
    </row>
    <row r="89" spans="1:6" x14ac:dyDescent="0.25">
      <c r="A89" t="s">
        <v>31</v>
      </c>
      <c r="B89" t="s">
        <v>0</v>
      </c>
      <c r="C89">
        <v>21</v>
      </c>
      <c r="D89" s="9">
        <v>5.9707426389727098</v>
      </c>
      <c r="F89">
        <v>5.9707426389727098</v>
      </c>
    </row>
    <row r="90" spans="1:6" x14ac:dyDescent="0.25">
      <c r="A90" t="s">
        <v>31</v>
      </c>
      <c r="B90" t="s">
        <v>0</v>
      </c>
      <c r="C90">
        <v>22</v>
      </c>
      <c r="D90" s="9">
        <v>6.9879028074620297</v>
      </c>
      <c r="F90">
        <v>6.9879028074620297</v>
      </c>
    </row>
    <row r="91" spans="1:6" x14ac:dyDescent="0.25">
      <c r="A91" t="s">
        <v>31</v>
      </c>
      <c r="B91" t="s">
        <v>0</v>
      </c>
      <c r="C91">
        <v>23</v>
      </c>
      <c r="D91" s="9">
        <v>4.8677193783330797</v>
      </c>
      <c r="F91">
        <v>4.8677193783330797</v>
      </c>
    </row>
    <row r="92" spans="1:6" x14ac:dyDescent="0.25">
      <c r="A92" t="s">
        <v>31</v>
      </c>
      <c r="B92" t="s">
        <v>0</v>
      </c>
      <c r="C92">
        <v>24</v>
      </c>
      <c r="D92" s="9">
        <v>6.9825493328910397</v>
      </c>
      <c r="F92">
        <v>6.9825493328910397</v>
      </c>
    </row>
    <row r="93" spans="1:6" x14ac:dyDescent="0.25">
      <c r="A93" t="s">
        <v>31</v>
      </c>
      <c r="B93" t="s">
        <v>0</v>
      </c>
      <c r="C93">
        <v>25</v>
      </c>
      <c r="D93" s="9">
        <v>5.9602016890422203</v>
      </c>
      <c r="F93">
        <v>5.9602016890422203</v>
      </c>
    </row>
    <row r="94" spans="1:6" x14ac:dyDescent="0.25">
      <c r="D94" s="9"/>
    </row>
    <row r="95" spans="1:6" x14ac:dyDescent="0.25">
      <c r="D95" s="9"/>
    </row>
    <row r="96" spans="1:6" x14ac:dyDescent="0.25">
      <c r="D96" s="9"/>
    </row>
    <row r="97" spans="4:4" x14ac:dyDescent="0.25">
      <c r="D97" s="9"/>
    </row>
  </sheetData>
  <autoFilter ref="A1:U1">
    <sortState ref="A2:U93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H76" sqref="H76"/>
    </sheetView>
  </sheetViews>
  <sheetFormatPr defaultRowHeight="15" x14ac:dyDescent="0.25"/>
  <sheetData>
    <row r="1" spans="1:4" x14ac:dyDescent="0.25">
      <c r="A1" t="s">
        <v>81</v>
      </c>
      <c r="B1" t="s">
        <v>82</v>
      </c>
      <c r="C1" t="s">
        <v>83</v>
      </c>
      <c r="D1" t="s">
        <v>84</v>
      </c>
    </row>
    <row r="2" spans="1:4" x14ac:dyDescent="0.25">
      <c r="A2" t="s">
        <v>33</v>
      </c>
      <c r="B2" t="s">
        <v>1</v>
      </c>
      <c r="C2">
        <v>1</v>
      </c>
      <c r="D2" s="9">
        <v>1.9947365650823401</v>
      </c>
    </row>
    <row r="3" spans="1:4" x14ac:dyDescent="0.25">
      <c r="A3" t="s">
        <v>33</v>
      </c>
      <c r="B3" t="s">
        <v>1</v>
      </c>
      <c r="C3">
        <v>2</v>
      </c>
      <c r="D3" s="9">
        <v>1.9570503710721301</v>
      </c>
    </row>
    <row r="4" spans="1:4" x14ac:dyDescent="0.25">
      <c r="A4" t="s">
        <v>33</v>
      </c>
      <c r="B4" t="s">
        <v>1</v>
      </c>
      <c r="C4">
        <v>3</v>
      </c>
      <c r="D4" s="9">
        <v>3.0078425180272501</v>
      </c>
    </row>
    <row r="5" spans="1:4" x14ac:dyDescent="0.25">
      <c r="A5" t="s">
        <v>33</v>
      </c>
      <c r="B5" t="s">
        <v>1</v>
      </c>
      <c r="C5">
        <v>4</v>
      </c>
    </row>
    <row r="6" spans="1:4" x14ac:dyDescent="0.25">
      <c r="A6" t="s">
        <v>33</v>
      </c>
      <c r="B6" t="s">
        <v>1</v>
      </c>
      <c r="C6">
        <v>5</v>
      </c>
    </row>
    <row r="7" spans="1:4" x14ac:dyDescent="0.25">
      <c r="A7" t="s">
        <v>33</v>
      </c>
      <c r="B7" t="s">
        <v>1</v>
      </c>
      <c r="C7">
        <v>6</v>
      </c>
    </row>
    <row r="8" spans="1:4" x14ac:dyDescent="0.25">
      <c r="A8" t="s">
        <v>33</v>
      </c>
      <c r="B8" t="s">
        <v>0</v>
      </c>
      <c r="C8">
        <v>7</v>
      </c>
      <c r="D8" s="9">
        <v>7</v>
      </c>
    </row>
    <row r="9" spans="1:4" x14ac:dyDescent="0.25">
      <c r="A9" t="s">
        <v>33</v>
      </c>
      <c r="B9" t="s">
        <v>0</v>
      </c>
      <c r="C9">
        <v>8</v>
      </c>
      <c r="D9" s="9">
        <v>5.95319148936189</v>
      </c>
    </row>
    <row r="10" spans="1:4" x14ac:dyDescent="0.25">
      <c r="A10" t="s">
        <v>33</v>
      </c>
      <c r="B10" t="s">
        <v>0</v>
      </c>
      <c r="C10">
        <v>9</v>
      </c>
      <c r="D10" s="9">
        <v>7</v>
      </c>
    </row>
    <row r="11" spans="1:4" x14ac:dyDescent="0.25">
      <c r="A11" t="s">
        <v>33</v>
      </c>
      <c r="B11" t="s">
        <v>0</v>
      </c>
      <c r="C11">
        <v>10</v>
      </c>
      <c r="D11" s="9">
        <v>5</v>
      </c>
    </row>
    <row r="12" spans="1:4" x14ac:dyDescent="0.25">
      <c r="A12" t="s">
        <v>33</v>
      </c>
      <c r="B12" t="s">
        <v>0</v>
      </c>
      <c r="C12">
        <v>11</v>
      </c>
      <c r="D12" s="9">
        <v>7</v>
      </c>
    </row>
    <row r="13" spans="1:4" x14ac:dyDescent="0.25">
      <c r="A13" t="s">
        <v>33</v>
      </c>
      <c r="B13" t="s">
        <v>0</v>
      </c>
      <c r="C13">
        <v>12</v>
      </c>
      <c r="D13" s="9">
        <v>5</v>
      </c>
    </row>
    <row r="14" spans="1:4" x14ac:dyDescent="0.25">
      <c r="A14" t="s">
        <v>33</v>
      </c>
      <c r="B14" t="s">
        <v>0</v>
      </c>
      <c r="C14">
        <v>13</v>
      </c>
      <c r="D14" s="9">
        <v>6</v>
      </c>
    </row>
    <row r="15" spans="1:4" x14ac:dyDescent="0.25">
      <c r="A15" t="s">
        <v>33</v>
      </c>
      <c r="B15" t="s">
        <v>0</v>
      </c>
      <c r="C15">
        <v>14</v>
      </c>
      <c r="D15" s="9">
        <v>7</v>
      </c>
    </row>
    <row r="16" spans="1:4" x14ac:dyDescent="0.25">
      <c r="A16" t="s">
        <v>32</v>
      </c>
      <c r="B16" t="s">
        <v>1</v>
      </c>
      <c r="C16">
        <v>1</v>
      </c>
      <c r="D16" s="9">
        <v>0.99430740037944398</v>
      </c>
    </row>
    <row r="17" spans="1:4" x14ac:dyDescent="0.25">
      <c r="A17" t="s">
        <v>32</v>
      </c>
      <c r="B17" t="s">
        <v>1</v>
      </c>
      <c r="C17">
        <v>2</v>
      </c>
    </row>
    <row r="18" spans="1:4" x14ac:dyDescent="0.25">
      <c r="A18" t="s">
        <v>32</v>
      </c>
      <c r="B18" t="s">
        <v>1</v>
      </c>
      <c r="C18">
        <v>3</v>
      </c>
    </row>
    <row r="19" spans="1:4" x14ac:dyDescent="0.25">
      <c r="A19" t="s">
        <v>32</v>
      </c>
      <c r="B19" t="s">
        <v>1</v>
      </c>
      <c r="C19">
        <v>4</v>
      </c>
    </row>
    <row r="20" spans="1:4" x14ac:dyDescent="0.25">
      <c r="A20" t="s">
        <v>32</v>
      </c>
      <c r="B20" t="s">
        <v>1</v>
      </c>
      <c r="C20">
        <v>5</v>
      </c>
    </row>
    <row r="21" spans="1:4" x14ac:dyDescent="0.25">
      <c r="A21" t="s">
        <v>32</v>
      </c>
      <c r="B21" t="s">
        <v>1</v>
      </c>
      <c r="C21">
        <v>6</v>
      </c>
    </row>
    <row r="22" spans="1:4" x14ac:dyDescent="0.25">
      <c r="A22" t="s">
        <v>32</v>
      </c>
      <c r="B22" t="s">
        <v>1</v>
      </c>
      <c r="C22">
        <v>7</v>
      </c>
      <c r="D22" s="9">
        <v>1</v>
      </c>
    </row>
    <row r="23" spans="1:4" x14ac:dyDescent="0.25">
      <c r="A23" t="s">
        <v>32</v>
      </c>
      <c r="B23" t="s">
        <v>1</v>
      </c>
      <c r="C23">
        <v>8</v>
      </c>
      <c r="D23">
        <v>0</v>
      </c>
    </row>
    <row r="24" spans="1:4" x14ac:dyDescent="0.25">
      <c r="A24" t="s">
        <v>32</v>
      </c>
      <c r="B24" t="s">
        <v>1</v>
      </c>
      <c r="C24">
        <v>9</v>
      </c>
    </row>
    <row r="25" spans="1:4" x14ac:dyDescent="0.25">
      <c r="A25" t="s">
        <v>32</v>
      </c>
      <c r="B25" t="s">
        <v>1</v>
      </c>
      <c r="C25">
        <v>10</v>
      </c>
    </row>
    <row r="26" spans="1:4" x14ac:dyDescent="0.25">
      <c r="A26" t="s">
        <v>32</v>
      </c>
      <c r="B26" t="s">
        <v>0</v>
      </c>
      <c r="C26">
        <v>11</v>
      </c>
      <c r="D26" s="9">
        <v>5</v>
      </c>
    </row>
    <row r="27" spans="1:4" x14ac:dyDescent="0.25">
      <c r="A27" t="s">
        <v>32</v>
      </c>
      <c r="B27" t="s">
        <v>0</v>
      </c>
      <c r="C27">
        <v>12</v>
      </c>
      <c r="D27" s="9">
        <v>4</v>
      </c>
    </row>
    <row r="28" spans="1:4" x14ac:dyDescent="0.25">
      <c r="A28" t="s">
        <v>32</v>
      </c>
      <c r="B28" t="s">
        <v>0</v>
      </c>
      <c r="C28">
        <v>13</v>
      </c>
      <c r="D28" s="9">
        <v>7</v>
      </c>
    </row>
    <row r="29" spans="1:4" x14ac:dyDescent="0.25">
      <c r="A29" t="s">
        <v>32</v>
      </c>
      <c r="B29" t="s">
        <v>0</v>
      </c>
      <c r="C29">
        <v>14</v>
      </c>
      <c r="D29" s="9">
        <v>4</v>
      </c>
    </row>
    <row r="30" spans="1:4" x14ac:dyDescent="0.25">
      <c r="A30" t="s">
        <v>32</v>
      </c>
      <c r="B30" t="s">
        <v>0</v>
      </c>
      <c r="C30">
        <v>15</v>
      </c>
      <c r="D30" s="9">
        <v>6.0318159231451203</v>
      </c>
    </row>
    <row r="31" spans="1:4" x14ac:dyDescent="0.25">
      <c r="A31" t="s">
        <v>32</v>
      </c>
      <c r="B31" t="s">
        <v>0</v>
      </c>
      <c r="C31">
        <v>16</v>
      </c>
      <c r="D31" s="9">
        <v>6.0163289531804596</v>
      </c>
    </row>
    <row r="32" spans="1:4" x14ac:dyDescent="0.25">
      <c r="A32" t="s">
        <v>32</v>
      </c>
      <c r="B32" t="s">
        <v>0</v>
      </c>
      <c r="C32">
        <v>17</v>
      </c>
      <c r="D32" s="9">
        <v>7.0049690812723897</v>
      </c>
    </row>
    <row r="33" spans="1:4" x14ac:dyDescent="0.25">
      <c r="A33" t="s">
        <v>32</v>
      </c>
      <c r="B33" t="s">
        <v>0</v>
      </c>
      <c r="C33">
        <v>18</v>
      </c>
      <c r="D33" s="9">
        <v>5</v>
      </c>
    </row>
    <row r="34" spans="1:4" x14ac:dyDescent="0.25">
      <c r="A34" t="s">
        <v>32</v>
      </c>
      <c r="B34" t="s">
        <v>0</v>
      </c>
      <c r="C34">
        <v>19</v>
      </c>
      <c r="D34" s="9">
        <v>4.0256735865725499</v>
      </c>
    </row>
    <row r="35" spans="1:4" x14ac:dyDescent="0.25">
      <c r="A35" t="s">
        <v>32</v>
      </c>
      <c r="B35" t="s">
        <v>0</v>
      </c>
      <c r="C35">
        <v>20</v>
      </c>
      <c r="D35" s="9">
        <v>5</v>
      </c>
    </row>
    <row r="36" spans="1:4" x14ac:dyDescent="0.25">
      <c r="A36" t="s">
        <v>32</v>
      </c>
      <c r="B36" t="s">
        <v>0</v>
      </c>
      <c r="C36">
        <v>21</v>
      </c>
      <c r="D36" s="9">
        <v>7.0205802782688602</v>
      </c>
    </row>
    <row r="37" spans="1:4" x14ac:dyDescent="0.25">
      <c r="A37" t="s">
        <v>32</v>
      </c>
      <c r="B37" t="s">
        <v>0</v>
      </c>
      <c r="C37">
        <v>22</v>
      </c>
      <c r="D37" s="9">
        <v>6</v>
      </c>
    </row>
    <row r="38" spans="1:4" x14ac:dyDescent="0.25">
      <c r="A38" t="s">
        <v>32</v>
      </c>
      <c r="B38" t="s">
        <v>0</v>
      </c>
      <c r="C38">
        <v>23</v>
      </c>
      <c r="D38" s="9">
        <v>7.00211185954094</v>
      </c>
    </row>
    <row r="39" spans="1:4" x14ac:dyDescent="0.25">
      <c r="A39" t="s">
        <v>31</v>
      </c>
      <c r="B39" t="s">
        <v>1</v>
      </c>
      <c r="C39">
        <v>1</v>
      </c>
      <c r="D39" s="9">
        <v>1</v>
      </c>
    </row>
    <row r="40" spans="1:4" x14ac:dyDescent="0.25">
      <c r="A40" t="s">
        <v>31</v>
      </c>
      <c r="B40" t="s">
        <v>1</v>
      </c>
      <c r="C40">
        <v>2</v>
      </c>
      <c r="D40" s="9"/>
    </row>
    <row r="41" spans="1:4" x14ac:dyDescent="0.25">
      <c r="A41" t="s">
        <v>31</v>
      </c>
      <c r="B41" t="s">
        <v>1</v>
      </c>
      <c r="C41">
        <v>3</v>
      </c>
      <c r="D41" s="9"/>
    </row>
    <row r="42" spans="1:4" x14ac:dyDescent="0.25">
      <c r="A42" t="s">
        <v>31</v>
      </c>
      <c r="B42" t="s">
        <v>1</v>
      </c>
      <c r="C42">
        <v>4</v>
      </c>
    </row>
    <row r="43" spans="1:4" x14ac:dyDescent="0.25">
      <c r="A43" t="s">
        <v>31</v>
      </c>
      <c r="B43" t="s">
        <v>1</v>
      </c>
      <c r="C43">
        <v>5</v>
      </c>
    </row>
    <row r="44" spans="1:4" x14ac:dyDescent="0.25">
      <c r="A44" t="s">
        <v>31</v>
      </c>
      <c r="B44" t="s">
        <v>1</v>
      </c>
      <c r="C44">
        <v>6</v>
      </c>
    </row>
    <row r="45" spans="1:4" x14ac:dyDescent="0.25">
      <c r="A45" t="s">
        <v>31</v>
      </c>
      <c r="B45" t="s">
        <v>1</v>
      </c>
      <c r="C45">
        <v>7</v>
      </c>
      <c r="D45" s="9">
        <v>3</v>
      </c>
    </row>
    <row r="46" spans="1:4" x14ac:dyDescent="0.25">
      <c r="A46" t="s">
        <v>31</v>
      </c>
      <c r="B46" t="s">
        <v>1</v>
      </c>
      <c r="C46">
        <v>8</v>
      </c>
      <c r="D46" s="9"/>
    </row>
    <row r="47" spans="1:4" x14ac:dyDescent="0.25">
      <c r="A47" t="s">
        <v>31</v>
      </c>
      <c r="B47" t="s">
        <v>1</v>
      </c>
      <c r="C47">
        <v>9</v>
      </c>
      <c r="D47" s="9"/>
    </row>
    <row r="48" spans="1:4" x14ac:dyDescent="0.25">
      <c r="A48" t="s">
        <v>31</v>
      </c>
      <c r="B48" t="s">
        <v>1</v>
      </c>
      <c r="C48">
        <v>10</v>
      </c>
      <c r="D48" s="9"/>
    </row>
    <row r="49" spans="1:4" x14ac:dyDescent="0.25">
      <c r="A49" t="s">
        <v>31</v>
      </c>
      <c r="B49" t="s">
        <v>1</v>
      </c>
      <c r="C49">
        <v>11</v>
      </c>
      <c r="D49" s="9">
        <v>2</v>
      </c>
    </row>
    <row r="50" spans="1:4" x14ac:dyDescent="0.25">
      <c r="A50" t="s">
        <v>31</v>
      </c>
      <c r="B50" t="s">
        <v>1</v>
      </c>
      <c r="C50">
        <v>12</v>
      </c>
      <c r="D50" s="9">
        <v>4</v>
      </c>
    </row>
    <row r="51" spans="1:4" x14ac:dyDescent="0.25">
      <c r="A51" t="s">
        <v>31</v>
      </c>
      <c r="B51" t="s">
        <v>1</v>
      </c>
      <c r="C51">
        <v>13</v>
      </c>
      <c r="D51" s="9">
        <v>4</v>
      </c>
    </row>
    <row r="52" spans="1:4" x14ac:dyDescent="0.25">
      <c r="A52" t="s">
        <v>31</v>
      </c>
      <c r="B52" t="s">
        <v>1</v>
      </c>
      <c r="C52">
        <v>14</v>
      </c>
      <c r="D52" s="9">
        <v>3</v>
      </c>
    </row>
    <row r="53" spans="1:4" x14ac:dyDescent="0.25">
      <c r="A53" t="s">
        <v>31</v>
      </c>
      <c r="B53" t="s">
        <v>1</v>
      </c>
      <c r="C53">
        <v>15</v>
      </c>
      <c r="D53" s="9"/>
    </row>
    <row r="54" spans="1:4" x14ac:dyDescent="0.25">
      <c r="A54" t="s">
        <v>31</v>
      </c>
      <c r="B54" t="s">
        <v>1</v>
      </c>
      <c r="C54">
        <v>16</v>
      </c>
      <c r="D54" s="9"/>
    </row>
    <row r="55" spans="1:4" x14ac:dyDescent="0.25">
      <c r="A55" t="s">
        <v>31</v>
      </c>
      <c r="B55" t="s">
        <v>1</v>
      </c>
      <c r="C55">
        <v>17</v>
      </c>
      <c r="D55" s="9"/>
    </row>
    <row r="56" spans="1:4" x14ac:dyDescent="0.25">
      <c r="A56" t="s">
        <v>31</v>
      </c>
      <c r="B56" t="s">
        <v>0</v>
      </c>
      <c r="C56">
        <v>18</v>
      </c>
      <c r="D56" s="9">
        <v>6</v>
      </c>
    </row>
    <row r="57" spans="1:4" x14ac:dyDescent="0.25">
      <c r="A57" t="s">
        <v>31</v>
      </c>
      <c r="B57" t="s">
        <v>0</v>
      </c>
      <c r="C57">
        <v>19</v>
      </c>
      <c r="D57" s="9">
        <v>4</v>
      </c>
    </row>
    <row r="58" spans="1:4" x14ac:dyDescent="0.25">
      <c r="A58" t="s">
        <v>31</v>
      </c>
      <c r="B58" t="s">
        <v>0</v>
      </c>
      <c r="C58">
        <v>20</v>
      </c>
      <c r="D58" s="9">
        <v>5</v>
      </c>
    </row>
    <row r="59" spans="1:4" x14ac:dyDescent="0.25">
      <c r="A59" t="s">
        <v>31</v>
      </c>
      <c r="B59" t="s">
        <v>0</v>
      </c>
      <c r="C59">
        <v>21</v>
      </c>
      <c r="D59" s="9">
        <v>5.9707426389727098</v>
      </c>
    </row>
    <row r="60" spans="1:4" x14ac:dyDescent="0.25">
      <c r="A60" t="s">
        <v>31</v>
      </c>
      <c r="B60" t="s">
        <v>0</v>
      </c>
      <c r="C60">
        <v>22</v>
      </c>
      <c r="D60" s="9">
        <v>6.9879028074620297</v>
      </c>
    </row>
    <row r="61" spans="1:4" x14ac:dyDescent="0.25">
      <c r="A61" t="s">
        <v>31</v>
      </c>
      <c r="B61" t="s">
        <v>0</v>
      </c>
      <c r="C61">
        <v>23</v>
      </c>
      <c r="D61" s="9">
        <v>5</v>
      </c>
    </row>
    <row r="62" spans="1:4" x14ac:dyDescent="0.25">
      <c r="A62" t="s">
        <v>31</v>
      </c>
      <c r="B62" t="s">
        <v>0</v>
      </c>
      <c r="C62">
        <v>24</v>
      </c>
      <c r="D62" s="9">
        <v>6</v>
      </c>
    </row>
    <row r="63" spans="1:4" x14ac:dyDescent="0.25">
      <c r="A63" t="s">
        <v>31</v>
      </c>
      <c r="B63" t="s">
        <v>0</v>
      </c>
      <c r="C63">
        <v>25</v>
      </c>
      <c r="D63" s="9">
        <v>5</v>
      </c>
    </row>
    <row r="64" spans="1:4" x14ac:dyDescent="0.25">
      <c r="A64" t="s">
        <v>30</v>
      </c>
      <c r="B64" t="s">
        <v>1</v>
      </c>
      <c r="C64">
        <v>1</v>
      </c>
      <c r="D64" s="9"/>
    </row>
    <row r="65" spans="1:4" x14ac:dyDescent="0.25">
      <c r="A65" t="s">
        <v>30</v>
      </c>
      <c r="B65" t="s">
        <v>1</v>
      </c>
      <c r="C65">
        <v>2</v>
      </c>
      <c r="D65" s="9"/>
    </row>
    <row r="66" spans="1:4" x14ac:dyDescent="0.25">
      <c r="A66" t="s">
        <v>30</v>
      </c>
      <c r="B66" t="s">
        <v>1</v>
      </c>
      <c r="C66">
        <v>3</v>
      </c>
      <c r="D66" s="9"/>
    </row>
    <row r="67" spans="1:4" x14ac:dyDescent="0.25">
      <c r="A67" t="s">
        <v>30</v>
      </c>
      <c r="B67" t="s">
        <v>1</v>
      </c>
      <c r="C67">
        <v>4</v>
      </c>
      <c r="D67" s="9"/>
    </row>
    <row r="68" spans="1:4" x14ac:dyDescent="0.25">
      <c r="A68" t="s">
        <v>30</v>
      </c>
      <c r="B68" t="s">
        <v>1</v>
      </c>
      <c r="C68">
        <v>5</v>
      </c>
      <c r="D68" s="9"/>
    </row>
    <row r="69" spans="1:4" x14ac:dyDescent="0.25">
      <c r="A69" t="s">
        <v>30</v>
      </c>
      <c r="B69" t="s">
        <v>1</v>
      </c>
      <c r="C69">
        <v>6</v>
      </c>
      <c r="D69" s="9"/>
    </row>
    <row r="70" spans="1:4" x14ac:dyDescent="0.25">
      <c r="A70" t="s">
        <v>30</v>
      </c>
      <c r="B70" t="s">
        <v>1</v>
      </c>
      <c r="C70">
        <v>7</v>
      </c>
      <c r="D70" s="9"/>
    </row>
    <row r="71" spans="1:4" x14ac:dyDescent="0.25">
      <c r="A71" t="s">
        <v>30</v>
      </c>
      <c r="B71" t="s">
        <v>1</v>
      </c>
      <c r="C71">
        <v>8</v>
      </c>
      <c r="D71" s="9"/>
    </row>
    <row r="72" spans="1:4" x14ac:dyDescent="0.25">
      <c r="A72" t="s">
        <v>30</v>
      </c>
      <c r="B72" t="s">
        <v>1</v>
      </c>
      <c r="C72">
        <v>9</v>
      </c>
      <c r="D72" s="9"/>
    </row>
    <row r="73" spans="1:4" x14ac:dyDescent="0.25">
      <c r="A73" t="s">
        <v>30</v>
      </c>
      <c r="B73" t="s">
        <v>1</v>
      </c>
      <c r="C73">
        <v>10</v>
      </c>
      <c r="D73" s="9"/>
    </row>
    <row r="74" spans="1:4" x14ac:dyDescent="0.25">
      <c r="A74" t="s">
        <v>30</v>
      </c>
      <c r="B74" t="s">
        <v>1</v>
      </c>
      <c r="C74">
        <v>11</v>
      </c>
      <c r="D74" s="9"/>
    </row>
    <row r="75" spans="1:4" x14ac:dyDescent="0.25">
      <c r="A75" t="s">
        <v>30</v>
      </c>
      <c r="B75" t="s">
        <v>1</v>
      </c>
      <c r="C75">
        <v>12</v>
      </c>
      <c r="D75" s="9"/>
    </row>
    <row r="76" spans="1:4" x14ac:dyDescent="0.25">
      <c r="A76" t="s">
        <v>30</v>
      </c>
      <c r="B76" t="s">
        <v>1</v>
      </c>
      <c r="C76">
        <v>13</v>
      </c>
      <c r="D76" s="9"/>
    </row>
    <row r="77" spans="1:4" x14ac:dyDescent="0.25">
      <c r="A77" t="s">
        <v>30</v>
      </c>
      <c r="B77" t="s">
        <v>1</v>
      </c>
      <c r="C77">
        <v>14</v>
      </c>
      <c r="D77" s="9"/>
    </row>
    <row r="78" spans="1:4" x14ac:dyDescent="0.25">
      <c r="A78" t="s">
        <v>30</v>
      </c>
      <c r="B78" t="s">
        <v>1</v>
      </c>
      <c r="C78">
        <v>15</v>
      </c>
      <c r="D78" s="9">
        <v>0</v>
      </c>
    </row>
    <row r="79" spans="1:4" x14ac:dyDescent="0.25">
      <c r="A79" t="s">
        <v>30</v>
      </c>
      <c r="B79" t="s">
        <v>1</v>
      </c>
      <c r="C79">
        <v>16</v>
      </c>
      <c r="D79" s="9">
        <v>1</v>
      </c>
    </row>
    <row r="80" spans="1:4" x14ac:dyDescent="0.25">
      <c r="A80" t="s">
        <v>30</v>
      </c>
      <c r="B80" t="s">
        <v>1</v>
      </c>
      <c r="C80">
        <v>17</v>
      </c>
      <c r="D80" s="9">
        <v>3</v>
      </c>
    </row>
    <row r="81" spans="1:4" x14ac:dyDescent="0.25">
      <c r="A81" t="s">
        <v>30</v>
      </c>
      <c r="B81" t="s">
        <v>1</v>
      </c>
      <c r="C81">
        <v>18</v>
      </c>
      <c r="D81" s="9">
        <v>3</v>
      </c>
    </row>
    <row r="82" spans="1:4" x14ac:dyDescent="0.25">
      <c r="A82" t="s">
        <v>30</v>
      </c>
      <c r="B82" t="s">
        <v>1</v>
      </c>
      <c r="C82">
        <v>19</v>
      </c>
      <c r="D82" s="9">
        <v>4</v>
      </c>
    </row>
    <row r="83" spans="1:4" x14ac:dyDescent="0.25">
      <c r="A83" t="s">
        <v>30</v>
      </c>
      <c r="B83" t="s">
        <v>1</v>
      </c>
      <c r="C83">
        <v>20</v>
      </c>
      <c r="D83" s="9">
        <v>3</v>
      </c>
    </row>
    <row r="84" spans="1:4" x14ac:dyDescent="0.25">
      <c r="A84" t="s">
        <v>30</v>
      </c>
      <c r="B84" t="s">
        <v>1</v>
      </c>
      <c r="C84">
        <v>21</v>
      </c>
      <c r="D84" s="9">
        <v>1</v>
      </c>
    </row>
    <row r="85" spans="1:4" x14ac:dyDescent="0.25">
      <c r="A85" t="s">
        <v>30</v>
      </c>
      <c r="B85" t="s">
        <v>1</v>
      </c>
      <c r="C85">
        <v>22</v>
      </c>
      <c r="D85" s="9">
        <v>2</v>
      </c>
    </row>
    <row r="86" spans="1:4" x14ac:dyDescent="0.25">
      <c r="A86" t="s">
        <v>30</v>
      </c>
      <c r="B86" t="s">
        <v>1</v>
      </c>
      <c r="C86">
        <v>23</v>
      </c>
      <c r="D86" s="9">
        <v>4</v>
      </c>
    </row>
    <row r="87" spans="1:4" x14ac:dyDescent="0.25">
      <c r="A87" t="s">
        <v>30</v>
      </c>
      <c r="B87" t="s">
        <v>1</v>
      </c>
      <c r="C87">
        <v>24</v>
      </c>
      <c r="D87" s="9">
        <v>6.9570388038028499</v>
      </c>
    </row>
    <row r="88" spans="1:4" x14ac:dyDescent="0.25">
      <c r="A88" t="s">
        <v>30</v>
      </c>
      <c r="B88" t="s">
        <v>1</v>
      </c>
      <c r="C88">
        <v>25</v>
      </c>
      <c r="D88" s="9">
        <v>2</v>
      </c>
    </row>
    <row r="89" spans="1:4" x14ac:dyDescent="0.25">
      <c r="A89" t="s">
        <v>30</v>
      </c>
      <c r="B89" t="s">
        <v>1</v>
      </c>
      <c r="C89">
        <v>26</v>
      </c>
      <c r="D89" s="9">
        <v>0</v>
      </c>
    </row>
    <row r="90" spans="1:4" x14ac:dyDescent="0.25">
      <c r="A90" t="s">
        <v>30</v>
      </c>
      <c r="B90" t="s">
        <v>1</v>
      </c>
      <c r="C90">
        <v>27</v>
      </c>
      <c r="D90" s="9"/>
    </row>
    <row r="91" spans="1:4" x14ac:dyDescent="0.25">
      <c r="A91" t="s">
        <v>30</v>
      </c>
      <c r="B91" t="s">
        <v>0</v>
      </c>
      <c r="C91">
        <v>28</v>
      </c>
      <c r="D91" s="9">
        <v>6</v>
      </c>
    </row>
    <row r="92" spans="1:4" x14ac:dyDescent="0.25">
      <c r="A92" t="s">
        <v>30</v>
      </c>
      <c r="B92" t="s">
        <v>0</v>
      </c>
      <c r="C92">
        <v>29</v>
      </c>
      <c r="D92" s="9">
        <v>4</v>
      </c>
    </row>
    <row r="93" spans="1:4" x14ac:dyDescent="0.25">
      <c r="A93" t="s">
        <v>30</v>
      </c>
      <c r="B93" t="s">
        <v>0</v>
      </c>
      <c r="C93">
        <v>30</v>
      </c>
      <c r="D93" s="9">
        <v>6</v>
      </c>
    </row>
    <row r="94" spans="1:4" x14ac:dyDescent="0.25">
      <c r="D94" s="9"/>
    </row>
    <row r="95" spans="1:4" x14ac:dyDescent="0.25">
      <c r="D95" s="9"/>
    </row>
    <row r="96" spans="1:4" x14ac:dyDescent="0.25">
      <c r="D96" s="9"/>
    </row>
    <row r="97" spans="4:4" x14ac:dyDescent="0.25">
      <c r="D97" s="9"/>
    </row>
    <row r="98" spans="4:4" x14ac:dyDescent="0.25">
      <c r="D9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topLeftCell="A254" workbookViewId="0">
      <selection activeCell="L275" sqref="L275"/>
    </sheetView>
  </sheetViews>
  <sheetFormatPr defaultRowHeight="15" x14ac:dyDescent="0.25"/>
  <cols>
    <col min="1" max="1" width="7.42578125" customWidth="1"/>
    <col min="2" max="2" width="6.85546875" customWidth="1"/>
    <col min="3" max="3" width="6.7109375" customWidth="1"/>
    <col min="5" max="5" width="6.7109375" customWidth="1"/>
    <col min="6" max="6" width="4.140625" customWidth="1"/>
    <col min="7" max="7" width="4.28515625" customWidth="1"/>
    <col min="8" max="8" width="13.85546875" bestFit="1" customWidth="1"/>
    <col min="9" max="9" width="8.42578125" customWidth="1"/>
    <col min="10" max="10" width="6.28515625" customWidth="1"/>
    <col min="11" max="11" width="5.28515625" customWidth="1"/>
    <col min="12" max="12" width="10.7109375" customWidth="1"/>
    <col min="13" max="13" width="10.140625" customWidth="1"/>
    <col min="14" max="14" width="5.140625" customWidth="1"/>
    <col min="15" max="15" width="4.5703125" customWidth="1"/>
    <col min="16" max="16" width="13.7109375" customWidth="1"/>
    <col min="17" max="17" width="7.85546875" customWidth="1"/>
    <col min="18" max="18" width="5" customWidth="1"/>
    <col min="19" max="19" width="4.28515625" customWidth="1"/>
    <col min="22" max="22" width="4.5703125" customWidth="1"/>
    <col min="23" max="23" width="4.42578125" customWidth="1"/>
    <col min="26" max="26" width="3.28515625" customWidth="1"/>
    <col min="27" max="27" width="4.28515625" customWidth="1"/>
  </cols>
  <sheetData>
    <row r="1" spans="1:4" x14ac:dyDescent="0.25">
      <c r="A1" t="s">
        <v>40</v>
      </c>
      <c r="B1" t="s">
        <v>42</v>
      </c>
      <c r="C1" t="s">
        <v>41</v>
      </c>
      <c r="D1" t="s">
        <v>43</v>
      </c>
    </row>
    <row r="2" spans="1:4" x14ac:dyDescent="0.25">
      <c r="A2" t="s">
        <v>24</v>
      </c>
      <c r="B2" t="s">
        <v>1</v>
      </c>
      <c r="C2">
        <v>1</v>
      </c>
      <c r="D2" s="9">
        <v>50.309107538915498</v>
      </c>
    </row>
    <row r="3" spans="1:4" x14ac:dyDescent="0.25">
      <c r="A3" t="s">
        <v>24</v>
      </c>
      <c r="B3" t="s">
        <v>1</v>
      </c>
      <c r="C3">
        <v>2</v>
      </c>
      <c r="D3" s="9">
        <v>32.537907898928303</v>
      </c>
    </row>
    <row r="4" spans="1:4" x14ac:dyDescent="0.25">
      <c r="A4" t="s">
        <v>24</v>
      </c>
      <c r="B4" t="s">
        <v>1</v>
      </c>
      <c r="C4">
        <v>3</v>
      </c>
      <c r="D4" s="9">
        <v>50.125010592879299</v>
      </c>
    </row>
    <row r="5" spans="1:4" x14ac:dyDescent="0.25">
      <c r="A5" t="s">
        <v>24</v>
      </c>
      <c r="B5" t="s">
        <v>1</v>
      </c>
      <c r="C5">
        <v>4</v>
      </c>
    </row>
    <row r="6" spans="1:4" x14ac:dyDescent="0.25">
      <c r="A6" t="s">
        <v>24</v>
      </c>
      <c r="B6" t="s">
        <v>1</v>
      </c>
      <c r="C6">
        <v>5</v>
      </c>
    </row>
    <row r="7" spans="1:4" x14ac:dyDescent="0.25">
      <c r="A7" t="s">
        <v>24</v>
      </c>
      <c r="B7" t="s">
        <v>1</v>
      </c>
      <c r="C7">
        <v>6</v>
      </c>
      <c r="D7" s="9">
        <v>7.1982782552300897</v>
      </c>
    </row>
    <row r="8" spans="1:4" x14ac:dyDescent="0.25">
      <c r="A8" t="s">
        <v>24</v>
      </c>
      <c r="B8" t="s">
        <v>1</v>
      </c>
      <c r="C8">
        <v>7</v>
      </c>
      <c r="D8" s="9">
        <v>0</v>
      </c>
    </row>
    <row r="9" spans="1:4" x14ac:dyDescent="0.25">
      <c r="A9" t="s">
        <v>24</v>
      </c>
      <c r="B9" t="s">
        <v>1</v>
      </c>
      <c r="C9">
        <v>8</v>
      </c>
      <c r="D9" s="9">
        <v>49.666229314661997</v>
      </c>
    </row>
    <row r="10" spans="1:4" x14ac:dyDescent="0.25">
      <c r="A10" t="s">
        <v>24</v>
      </c>
      <c r="B10" t="s">
        <v>0</v>
      </c>
      <c r="C10">
        <v>9</v>
      </c>
      <c r="D10" s="9">
        <v>82.807332318362796</v>
      </c>
    </row>
    <row r="11" spans="1:4" x14ac:dyDescent="0.25">
      <c r="A11" t="s">
        <v>24</v>
      </c>
      <c r="B11" t="s">
        <v>0</v>
      </c>
      <c r="C11">
        <v>10</v>
      </c>
      <c r="D11" s="9">
        <v>91.3641875918631</v>
      </c>
    </row>
    <row r="12" spans="1:4" x14ac:dyDescent="0.25">
      <c r="A12" t="s">
        <v>24</v>
      </c>
      <c r="B12" t="s">
        <v>0</v>
      </c>
      <c r="C12">
        <v>11</v>
      </c>
      <c r="D12" s="9">
        <v>99.913737430996804</v>
      </c>
    </row>
    <row r="13" spans="1:4" x14ac:dyDescent="0.25">
      <c r="A13" t="s">
        <v>24</v>
      </c>
      <c r="B13" t="s">
        <v>0</v>
      </c>
      <c r="C13">
        <v>12</v>
      </c>
      <c r="D13" s="9"/>
    </row>
    <row r="14" spans="1:4" x14ac:dyDescent="0.25">
      <c r="A14" t="s">
        <v>24</v>
      </c>
      <c r="B14" t="s">
        <v>0</v>
      </c>
      <c r="C14">
        <v>13</v>
      </c>
      <c r="D14" s="9">
        <v>81.280496535760903</v>
      </c>
    </row>
    <row r="15" spans="1:4" x14ac:dyDescent="0.25">
      <c r="A15" t="s">
        <v>24</v>
      </c>
      <c r="B15" t="s">
        <v>0</v>
      </c>
      <c r="C15">
        <v>14</v>
      </c>
      <c r="D15" s="9">
        <v>90.028023646227396</v>
      </c>
    </row>
    <row r="16" spans="1:4" x14ac:dyDescent="0.25">
      <c r="A16" t="s">
        <v>24</v>
      </c>
      <c r="B16" t="s">
        <v>0</v>
      </c>
      <c r="C16">
        <v>15</v>
      </c>
      <c r="D16" s="9">
        <v>89.941819520702396</v>
      </c>
    </row>
    <row r="17" spans="1:4" x14ac:dyDescent="0.25">
      <c r="A17" t="s">
        <v>24</v>
      </c>
      <c r="B17" t="s">
        <v>0</v>
      </c>
      <c r="C17">
        <v>16</v>
      </c>
      <c r="D17" s="9"/>
    </row>
    <row r="18" spans="1:4" x14ac:dyDescent="0.25">
      <c r="A18" t="s">
        <v>24</v>
      </c>
      <c r="B18" t="s">
        <v>0</v>
      </c>
      <c r="C18">
        <v>17</v>
      </c>
      <c r="D18" s="9">
        <v>81.686678686539196</v>
      </c>
    </row>
    <row r="19" spans="1:4" x14ac:dyDescent="0.25">
      <c r="A19" t="s">
        <v>24</v>
      </c>
      <c r="B19" t="s">
        <v>0</v>
      </c>
      <c r="C19">
        <v>18</v>
      </c>
      <c r="D19" s="9">
        <v>90.237689612546305</v>
      </c>
    </row>
    <row r="20" spans="1:4" x14ac:dyDescent="0.25">
      <c r="A20" t="s">
        <v>24</v>
      </c>
      <c r="B20" t="s">
        <v>0</v>
      </c>
      <c r="C20">
        <v>19</v>
      </c>
      <c r="D20" s="9">
        <v>73.047272004697106</v>
      </c>
    </row>
    <row r="21" spans="1:4" x14ac:dyDescent="0.25">
      <c r="A21" t="s">
        <v>24</v>
      </c>
      <c r="B21" t="s">
        <v>0</v>
      </c>
      <c r="C21">
        <v>20</v>
      </c>
      <c r="D21" s="9"/>
    </row>
    <row r="22" spans="1:4" x14ac:dyDescent="0.25">
      <c r="A22" t="s">
        <v>24</v>
      </c>
      <c r="B22" t="s">
        <v>0</v>
      </c>
      <c r="C22">
        <v>21</v>
      </c>
      <c r="D22" s="9">
        <v>22.722326284077202</v>
      </c>
    </row>
    <row r="23" spans="1:4" x14ac:dyDescent="0.25">
      <c r="A23" t="s">
        <v>24</v>
      </c>
      <c r="B23" t="s">
        <v>0</v>
      </c>
      <c r="C23">
        <v>22</v>
      </c>
      <c r="D23" s="9">
        <v>27.621350570262901</v>
      </c>
    </row>
    <row r="24" spans="1:4" x14ac:dyDescent="0.25">
      <c r="A24" t="s">
        <v>24</v>
      </c>
      <c r="B24" t="s">
        <v>0</v>
      </c>
      <c r="C24">
        <v>23</v>
      </c>
      <c r="D24" s="9">
        <v>6.0133368009813903</v>
      </c>
    </row>
    <row r="25" spans="1:4" x14ac:dyDescent="0.25">
      <c r="A25" t="s">
        <v>20</v>
      </c>
      <c r="B25" t="s">
        <v>1</v>
      </c>
      <c r="C25">
        <v>1</v>
      </c>
      <c r="D25" s="9">
        <v>33.843840326487197</v>
      </c>
    </row>
    <row r="26" spans="1:4" x14ac:dyDescent="0.25">
      <c r="A26" t="s">
        <v>20</v>
      </c>
      <c r="B26" t="s">
        <v>1</v>
      </c>
      <c r="C26">
        <v>2</v>
      </c>
      <c r="D26" s="9">
        <v>0</v>
      </c>
    </row>
    <row r="27" spans="1:4" x14ac:dyDescent="0.25">
      <c r="A27" t="s">
        <v>20</v>
      </c>
      <c r="B27" t="s">
        <v>1</v>
      </c>
      <c r="C27">
        <v>3</v>
      </c>
      <c r="D27" s="9">
        <v>33.6594363530414</v>
      </c>
    </row>
    <row r="28" spans="1:4" x14ac:dyDescent="0.25">
      <c r="A28" t="s">
        <v>20</v>
      </c>
      <c r="B28" t="s">
        <v>1</v>
      </c>
      <c r="C28">
        <v>4</v>
      </c>
      <c r="D28" s="9">
        <v>16.004570895340802</v>
      </c>
    </row>
    <row r="29" spans="1:4" x14ac:dyDescent="0.25">
      <c r="A29" t="s">
        <v>20</v>
      </c>
      <c r="B29" t="s">
        <v>1</v>
      </c>
      <c r="C29">
        <v>5</v>
      </c>
      <c r="D29" s="9">
        <v>0</v>
      </c>
    </row>
    <row r="30" spans="1:4" x14ac:dyDescent="0.25">
      <c r="A30" t="s">
        <v>20</v>
      </c>
      <c r="B30" t="s">
        <v>0</v>
      </c>
      <c r="C30">
        <v>6</v>
      </c>
      <c r="D30" s="9">
        <v>100</v>
      </c>
    </row>
    <row r="31" spans="1:4" x14ac:dyDescent="0.25">
      <c r="A31" t="s">
        <v>20</v>
      </c>
      <c r="B31" t="s">
        <v>0</v>
      </c>
      <c r="C31">
        <v>7</v>
      </c>
      <c r="D31" s="9">
        <v>75.486468329951407</v>
      </c>
    </row>
    <row r="32" spans="1:4" x14ac:dyDescent="0.25">
      <c r="A32" t="s">
        <v>20</v>
      </c>
      <c r="B32" t="s">
        <v>0</v>
      </c>
      <c r="C32">
        <v>8</v>
      </c>
      <c r="D32" s="9">
        <v>100</v>
      </c>
    </row>
    <row r="33" spans="1:4" x14ac:dyDescent="0.25">
      <c r="A33" t="s">
        <v>20</v>
      </c>
      <c r="B33" t="s">
        <v>0</v>
      </c>
      <c r="C33">
        <v>9</v>
      </c>
      <c r="D33" s="9"/>
    </row>
    <row r="34" spans="1:4" x14ac:dyDescent="0.25">
      <c r="A34" t="s">
        <v>20</v>
      </c>
      <c r="B34" t="s">
        <v>0</v>
      </c>
      <c r="C34">
        <v>10</v>
      </c>
      <c r="D34" s="9">
        <v>90.297592197150493</v>
      </c>
    </row>
    <row r="35" spans="1:4" x14ac:dyDescent="0.25">
      <c r="A35" t="s">
        <v>20</v>
      </c>
      <c r="B35" t="s">
        <v>0</v>
      </c>
      <c r="C35">
        <v>11</v>
      </c>
      <c r="D35" s="9">
        <v>39.794135469645099</v>
      </c>
    </row>
    <row r="36" spans="1:4" x14ac:dyDescent="0.25">
      <c r="A36" t="s">
        <v>20</v>
      </c>
      <c r="B36" t="s">
        <v>0</v>
      </c>
      <c r="C36">
        <v>12</v>
      </c>
      <c r="D36" s="9">
        <v>90.493612168923704</v>
      </c>
    </row>
    <row r="37" spans="1:4" x14ac:dyDescent="0.25">
      <c r="A37" t="s">
        <v>20</v>
      </c>
      <c r="B37" t="s">
        <v>0</v>
      </c>
      <c r="C37">
        <v>13</v>
      </c>
      <c r="D37" s="9"/>
    </row>
    <row r="38" spans="1:4" x14ac:dyDescent="0.25">
      <c r="A38" t="s">
        <v>20</v>
      </c>
      <c r="B38" t="s">
        <v>0</v>
      </c>
      <c r="C38">
        <v>14</v>
      </c>
      <c r="D38" s="9">
        <v>82.676045294652795</v>
      </c>
    </row>
    <row r="39" spans="1:4" x14ac:dyDescent="0.25">
      <c r="A39" t="s">
        <v>20</v>
      </c>
      <c r="B39" t="s">
        <v>0</v>
      </c>
      <c r="C39">
        <v>15</v>
      </c>
      <c r="D39" s="9">
        <v>91.176778070547797</v>
      </c>
    </row>
    <row r="40" spans="1:4" x14ac:dyDescent="0.25">
      <c r="A40" t="s">
        <v>20</v>
      </c>
      <c r="B40" t="s">
        <v>0</v>
      </c>
      <c r="C40">
        <v>16</v>
      </c>
      <c r="D40" s="9">
        <v>82.490189321415997</v>
      </c>
    </row>
    <row r="41" spans="1:4" x14ac:dyDescent="0.25">
      <c r="A41" t="s">
        <v>20</v>
      </c>
      <c r="B41" t="s">
        <v>0</v>
      </c>
      <c r="C41">
        <v>17</v>
      </c>
      <c r="D41" s="9"/>
    </row>
    <row r="42" spans="1:4" x14ac:dyDescent="0.25">
      <c r="A42" t="s">
        <v>20</v>
      </c>
      <c r="B42" t="s">
        <v>0</v>
      </c>
      <c r="C42">
        <v>18</v>
      </c>
      <c r="D42" s="9">
        <v>66.465193629014394</v>
      </c>
    </row>
    <row r="43" spans="1:4" x14ac:dyDescent="0.25">
      <c r="A43" t="s">
        <v>20</v>
      </c>
      <c r="B43" t="s">
        <v>0</v>
      </c>
      <c r="C43">
        <v>19</v>
      </c>
      <c r="D43" s="9">
        <v>78.596651882085197</v>
      </c>
    </row>
    <row r="44" spans="1:4" x14ac:dyDescent="0.25">
      <c r="A44" t="s">
        <v>20</v>
      </c>
      <c r="B44" t="s">
        <v>0</v>
      </c>
      <c r="C44">
        <v>20</v>
      </c>
      <c r="D44" s="9">
        <v>44.516764789586702</v>
      </c>
    </row>
    <row r="45" spans="1:4" x14ac:dyDescent="0.25">
      <c r="A45" t="s">
        <v>21</v>
      </c>
      <c r="B45" t="s">
        <v>1</v>
      </c>
      <c r="C45">
        <v>1</v>
      </c>
      <c r="D45" s="9">
        <v>33.030064314439102</v>
      </c>
    </row>
    <row r="46" spans="1:4" x14ac:dyDescent="0.25">
      <c r="A46" t="s">
        <v>21</v>
      </c>
      <c r="B46" t="s">
        <v>1</v>
      </c>
      <c r="C46">
        <v>2</v>
      </c>
      <c r="D46" s="9">
        <v>16.213018832489201</v>
      </c>
    </row>
    <row r="47" spans="1:4" x14ac:dyDescent="0.25">
      <c r="A47" t="s">
        <v>21</v>
      </c>
      <c r="B47" t="s">
        <v>1</v>
      </c>
      <c r="C47">
        <v>3</v>
      </c>
      <c r="D47" s="9">
        <v>24.580253472402699</v>
      </c>
    </row>
    <row r="48" spans="1:4" x14ac:dyDescent="0.25">
      <c r="A48" t="s">
        <v>21</v>
      </c>
      <c r="B48" t="s">
        <v>1</v>
      </c>
      <c r="C48">
        <v>4</v>
      </c>
      <c r="D48" s="9">
        <v>32.753835956894399</v>
      </c>
    </row>
    <row r="49" spans="1:4" x14ac:dyDescent="0.25">
      <c r="A49" t="s">
        <v>21</v>
      </c>
      <c r="B49" t="s">
        <v>1</v>
      </c>
      <c r="C49">
        <v>5</v>
      </c>
      <c r="D49" s="9">
        <v>24.202449078617899</v>
      </c>
    </row>
    <row r="50" spans="1:4" x14ac:dyDescent="0.25">
      <c r="A50" t="s">
        <v>21</v>
      </c>
      <c r="B50" t="s">
        <v>0</v>
      </c>
      <c r="C50">
        <v>6</v>
      </c>
      <c r="D50" s="9">
        <v>100.025671698946</v>
      </c>
    </row>
    <row r="51" spans="1:4" x14ac:dyDescent="0.25">
      <c r="A51" t="s">
        <v>21</v>
      </c>
      <c r="B51" t="s">
        <v>0</v>
      </c>
      <c r="C51">
        <v>7</v>
      </c>
      <c r="D51" s="9">
        <v>99.737020372941004</v>
      </c>
    </row>
    <row r="52" spans="1:4" x14ac:dyDescent="0.25">
      <c r="A52" t="s">
        <v>21</v>
      </c>
      <c r="B52" t="s">
        <v>0</v>
      </c>
      <c r="C52">
        <v>8</v>
      </c>
      <c r="D52" s="9">
        <v>99.647867305161995</v>
      </c>
    </row>
    <row r="53" spans="1:4" x14ac:dyDescent="0.25">
      <c r="A53" t="s">
        <v>21</v>
      </c>
      <c r="B53" t="s">
        <v>0</v>
      </c>
      <c r="C53">
        <v>9</v>
      </c>
      <c r="D53" s="9"/>
    </row>
    <row r="54" spans="1:4" x14ac:dyDescent="0.25">
      <c r="A54" t="s">
        <v>21</v>
      </c>
      <c r="B54" t="s">
        <v>0</v>
      </c>
      <c r="C54">
        <v>10</v>
      </c>
      <c r="D54" s="9">
        <v>98.881297074832901</v>
      </c>
    </row>
    <row r="55" spans="1:4" x14ac:dyDescent="0.25">
      <c r="A55" t="s">
        <v>21</v>
      </c>
      <c r="B55" t="s">
        <v>0</v>
      </c>
      <c r="C55">
        <v>11</v>
      </c>
      <c r="D55" s="9">
        <v>90.332833247959002</v>
      </c>
    </row>
    <row r="56" spans="1:4" x14ac:dyDescent="0.25">
      <c r="A56" t="s">
        <v>21</v>
      </c>
      <c r="B56" t="s">
        <v>0</v>
      </c>
      <c r="C56">
        <v>12</v>
      </c>
      <c r="D56" s="9">
        <v>98.700067887872194</v>
      </c>
    </row>
    <row r="57" spans="1:4" x14ac:dyDescent="0.25">
      <c r="A57" t="s">
        <v>21</v>
      </c>
      <c r="B57" t="s">
        <v>0</v>
      </c>
      <c r="C57">
        <v>13</v>
      </c>
      <c r="D57" s="9"/>
    </row>
    <row r="58" spans="1:4" x14ac:dyDescent="0.25">
      <c r="A58" t="s">
        <v>21</v>
      </c>
      <c r="B58" t="s">
        <v>0</v>
      </c>
      <c r="C58">
        <v>14</v>
      </c>
      <c r="D58" s="9">
        <v>99.092487538669999</v>
      </c>
    </row>
    <row r="59" spans="1:4" x14ac:dyDescent="0.25">
      <c r="A59" t="s">
        <v>21</v>
      </c>
      <c r="B59" t="s">
        <v>0</v>
      </c>
      <c r="C59">
        <v>15</v>
      </c>
      <c r="D59" s="9">
        <v>99.001872945189604</v>
      </c>
    </row>
    <row r="60" spans="1:4" x14ac:dyDescent="0.25">
      <c r="A60" t="s">
        <v>21</v>
      </c>
      <c r="B60" t="s">
        <v>0</v>
      </c>
      <c r="C60">
        <v>16</v>
      </c>
      <c r="D60" s="9">
        <v>99.099064404325802</v>
      </c>
    </row>
    <row r="61" spans="1:4" x14ac:dyDescent="0.25">
      <c r="A61" t="s">
        <v>21</v>
      </c>
      <c r="B61" t="s">
        <v>0</v>
      </c>
      <c r="C61">
        <v>17</v>
      </c>
      <c r="D61" s="9"/>
    </row>
    <row r="62" spans="1:4" x14ac:dyDescent="0.25">
      <c r="A62" t="s">
        <v>21</v>
      </c>
      <c r="B62" t="s">
        <v>0</v>
      </c>
      <c r="C62">
        <v>18</v>
      </c>
      <c r="D62" s="9">
        <v>82.584554742544</v>
      </c>
    </row>
    <row r="63" spans="1:4" x14ac:dyDescent="0.25">
      <c r="A63" t="s">
        <v>21</v>
      </c>
      <c r="B63" t="s">
        <v>0</v>
      </c>
      <c r="C63">
        <v>19</v>
      </c>
      <c r="D63" s="9">
        <v>82.684669253082703</v>
      </c>
    </row>
    <row r="64" spans="1:4" x14ac:dyDescent="0.25">
      <c r="A64" t="s">
        <v>21</v>
      </c>
      <c r="B64" t="s">
        <v>0</v>
      </c>
      <c r="C64">
        <v>20</v>
      </c>
      <c r="D64" s="9">
        <v>95.087907117121901</v>
      </c>
    </row>
    <row r="65" spans="1:4" x14ac:dyDescent="0.25">
      <c r="A65" t="s">
        <v>17</v>
      </c>
      <c r="B65" t="s">
        <v>1</v>
      </c>
      <c r="C65">
        <v>1</v>
      </c>
      <c r="D65" s="9">
        <v>8.5863874345484401</v>
      </c>
    </row>
    <row r="66" spans="1:4" x14ac:dyDescent="0.25">
      <c r="A66" t="s">
        <v>17</v>
      </c>
      <c r="B66" t="s">
        <v>1</v>
      </c>
      <c r="C66">
        <v>2</v>
      </c>
      <c r="D66" s="9">
        <v>33.560209424077897</v>
      </c>
    </row>
    <row r="67" spans="1:4" x14ac:dyDescent="0.25">
      <c r="A67" t="s">
        <v>17</v>
      </c>
      <c r="B67" t="s">
        <v>1</v>
      </c>
      <c r="C67">
        <v>3</v>
      </c>
      <c r="D67" s="9">
        <v>8.2722513088941696</v>
      </c>
    </row>
    <row r="68" spans="1:4" x14ac:dyDescent="0.25">
      <c r="A68" t="s">
        <v>17</v>
      </c>
      <c r="B68" t="s">
        <v>1</v>
      </c>
      <c r="C68">
        <v>4</v>
      </c>
      <c r="D68" s="9"/>
    </row>
    <row r="69" spans="1:4" x14ac:dyDescent="0.25">
      <c r="A69" t="s">
        <v>17</v>
      </c>
      <c r="B69" t="s">
        <v>1</v>
      </c>
      <c r="C69">
        <v>5</v>
      </c>
      <c r="D69" s="9"/>
    </row>
    <row r="70" spans="1:4" x14ac:dyDescent="0.25">
      <c r="A70" t="s">
        <v>17</v>
      </c>
      <c r="B70" t="s">
        <v>1</v>
      </c>
      <c r="C70">
        <v>6</v>
      </c>
      <c r="D70" s="9">
        <v>16.910994764391699</v>
      </c>
    </row>
    <row r="71" spans="1:4" x14ac:dyDescent="0.25">
      <c r="A71" t="s">
        <v>17</v>
      </c>
      <c r="B71" t="s">
        <v>1</v>
      </c>
      <c r="C71">
        <v>7</v>
      </c>
      <c r="D71" s="9">
        <v>50.837696335073304</v>
      </c>
    </row>
    <row r="72" spans="1:4" x14ac:dyDescent="0.25">
      <c r="A72" t="s">
        <v>17</v>
      </c>
      <c r="B72" t="s">
        <v>1</v>
      </c>
      <c r="C72">
        <v>8</v>
      </c>
      <c r="D72" s="9">
        <v>17.0680628272187</v>
      </c>
    </row>
    <row r="73" spans="1:4" x14ac:dyDescent="0.25">
      <c r="A73" t="s">
        <v>17</v>
      </c>
      <c r="B73" t="s">
        <v>1</v>
      </c>
      <c r="C73">
        <v>9</v>
      </c>
      <c r="D73" s="9">
        <v>16.910994764391699</v>
      </c>
    </row>
    <row r="74" spans="1:4" x14ac:dyDescent="0.25">
      <c r="A74" t="s">
        <v>17</v>
      </c>
      <c r="B74" t="s">
        <v>1</v>
      </c>
      <c r="C74">
        <v>10</v>
      </c>
      <c r="D74" s="9">
        <v>33.717277486904798</v>
      </c>
    </row>
    <row r="75" spans="1:4" x14ac:dyDescent="0.25">
      <c r="A75" t="s">
        <v>17</v>
      </c>
      <c r="B75" t="s">
        <v>1</v>
      </c>
      <c r="C75">
        <v>11</v>
      </c>
      <c r="D75" s="9">
        <v>33.560209424077897</v>
      </c>
    </row>
    <row r="76" spans="1:4" x14ac:dyDescent="0.25">
      <c r="A76" t="s">
        <v>17</v>
      </c>
      <c r="B76" t="s">
        <v>0</v>
      </c>
      <c r="C76">
        <v>12</v>
      </c>
      <c r="D76" s="9">
        <v>100</v>
      </c>
    </row>
    <row r="77" spans="1:4" x14ac:dyDescent="0.25">
      <c r="A77" t="s">
        <v>17</v>
      </c>
      <c r="B77" t="s">
        <v>0</v>
      </c>
      <c r="C77">
        <v>13</v>
      </c>
      <c r="D77" s="9">
        <v>92.617801047116302</v>
      </c>
    </row>
    <row r="78" spans="1:4" x14ac:dyDescent="0.25">
      <c r="A78" t="s">
        <v>17</v>
      </c>
      <c r="B78" t="s">
        <v>0</v>
      </c>
      <c r="C78">
        <v>14</v>
      </c>
      <c r="D78" s="9">
        <v>92.774869109943396</v>
      </c>
    </row>
    <row r="79" spans="1:4" x14ac:dyDescent="0.25">
      <c r="A79" t="s">
        <v>17</v>
      </c>
      <c r="B79" t="s">
        <v>0</v>
      </c>
      <c r="C79">
        <v>15</v>
      </c>
      <c r="D79" s="9"/>
    </row>
    <row r="80" spans="1:4" x14ac:dyDescent="0.25">
      <c r="A80" t="s">
        <v>17</v>
      </c>
      <c r="B80" t="s">
        <v>0</v>
      </c>
      <c r="C80">
        <v>16</v>
      </c>
      <c r="D80" s="9">
        <v>99.2146596858599</v>
      </c>
    </row>
    <row r="81" spans="1:4" x14ac:dyDescent="0.25">
      <c r="A81" t="s">
        <v>17</v>
      </c>
      <c r="B81" t="s">
        <v>0</v>
      </c>
      <c r="C81">
        <v>17</v>
      </c>
      <c r="D81" s="9">
        <v>75.026178010466595</v>
      </c>
    </row>
    <row r="82" spans="1:4" x14ac:dyDescent="0.25">
      <c r="A82" t="s">
        <v>17</v>
      </c>
      <c r="B82" t="s">
        <v>0</v>
      </c>
      <c r="C82">
        <v>18</v>
      </c>
      <c r="D82" s="9">
        <v>74.869109947639402</v>
      </c>
    </row>
    <row r="83" spans="1:4" x14ac:dyDescent="0.25">
      <c r="A83" t="s">
        <v>17</v>
      </c>
      <c r="B83" t="s">
        <v>0</v>
      </c>
      <c r="C83">
        <v>19</v>
      </c>
      <c r="D83" s="9"/>
    </row>
    <row r="84" spans="1:4" x14ac:dyDescent="0.25">
      <c r="A84" t="s">
        <v>17</v>
      </c>
      <c r="B84" t="s">
        <v>0</v>
      </c>
      <c r="C84">
        <v>20</v>
      </c>
      <c r="D84" s="9">
        <v>66.858638743450598</v>
      </c>
    </row>
    <row r="85" spans="1:4" x14ac:dyDescent="0.25">
      <c r="A85" t="s">
        <v>17</v>
      </c>
      <c r="B85" t="s">
        <v>0</v>
      </c>
      <c r="C85">
        <v>21</v>
      </c>
      <c r="D85" s="9">
        <v>67.172774869105098</v>
      </c>
    </row>
    <row r="86" spans="1:4" x14ac:dyDescent="0.25">
      <c r="A86" t="s">
        <v>17</v>
      </c>
      <c r="B86" t="s">
        <v>0</v>
      </c>
      <c r="C86">
        <v>22</v>
      </c>
      <c r="D86" s="9">
        <v>100</v>
      </c>
    </row>
    <row r="87" spans="1:4" x14ac:dyDescent="0.25">
      <c r="A87" t="s">
        <v>17</v>
      </c>
      <c r="B87" t="s">
        <v>0</v>
      </c>
      <c r="C87">
        <v>23</v>
      </c>
      <c r="D87" s="9"/>
    </row>
    <row r="88" spans="1:4" x14ac:dyDescent="0.25">
      <c r="A88" t="s">
        <v>17</v>
      </c>
      <c r="B88" t="s">
        <v>0</v>
      </c>
      <c r="C88">
        <v>24</v>
      </c>
      <c r="D88" s="9">
        <v>54.921465968581202</v>
      </c>
    </row>
    <row r="89" spans="1:4" x14ac:dyDescent="0.25">
      <c r="A89" t="s">
        <v>17</v>
      </c>
      <c r="B89" t="s">
        <v>0</v>
      </c>
      <c r="C89">
        <v>25</v>
      </c>
      <c r="D89" s="9">
        <v>55.078534031408402</v>
      </c>
    </row>
    <row r="90" spans="1:4" x14ac:dyDescent="0.25">
      <c r="A90" t="s">
        <v>17</v>
      </c>
      <c r="B90" t="s">
        <v>0</v>
      </c>
      <c r="C90">
        <v>26</v>
      </c>
      <c r="D90" s="9">
        <v>25.706806282716499</v>
      </c>
    </row>
    <row r="91" spans="1:4" x14ac:dyDescent="0.25">
      <c r="A91" t="s">
        <v>18</v>
      </c>
      <c r="B91" t="s">
        <v>1</v>
      </c>
      <c r="C91">
        <v>1</v>
      </c>
      <c r="D91" s="9">
        <v>2.42424242423805</v>
      </c>
    </row>
    <row r="92" spans="1:4" x14ac:dyDescent="0.25">
      <c r="A92" t="s">
        <v>18</v>
      </c>
      <c r="B92" t="s">
        <v>1</v>
      </c>
      <c r="C92">
        <v>2</v>
      </c>
      <c r="D92" s="9">
        <v>18.636363636359299</v>
      </c>
    </row>
    <row r="93" spans="1:4" x14ac:dyDescent="0.25">
      <c r="A93" t="s">
        <v>18</v>
      </c>
      <c r="B93" t="s">
        <v>1</v>
      </c>
      <c r="C93">
        <v>3</v>
      </c>
      <c r="D93" s="9">
        <v>2.57575757575307</v>
      </c>
    </row>
    <row r="94" spans="1:4" x14ac:dyDescent="0.25">
      <c r="A94" t="s">
        <v>18</v>
      </c>
      <c r="B94" t="s">
        <v>1</v>
      </c>
      <c r="C94">
        <v>4</v>
      </c>
      <c r="D94" s="9"/>
    </row>
    <row r="95" spans="1:4" x14ac:dyDescent="0.25">
      <c r="A95" t="s">
        <v>18</v>
      </c>
      <c r="B95" t="s">
        <v>1</v>
      </c>
      <c r="C95">
        <v>5</v>
      </c>
      <c r="D95" s="9"/>
    </row>
    <row r="96" spans="1:4" x14ac:dyDescent="0.25">
      <c r="A96" t="s">
        <v>18</v>
      </c>
      <c r="B96" t="s">
        <v>1</v>
      </c>
      <c r="C96">
        <v>6</v>
      </c>
      <c r="D96" s="9">
        <v>2.42424242423805</v>
      </c>
    </row>
    <row r="97" spans="1:4" x14ac:dyDescent="0.25">
      <c r="A97" t="s">
        <v>18</v>
      </c>
      <c r="B97" t="s">
        <v>1</v>
      </c>
      <c r="C97">
        <v>7</v>
      </c>
      <c r="D97" s="9">
        <v>27.272727272722999</v>
      </c>
    </row>
    <row r="98" spans="1:4" x14ac:dyDescent="0.25">
      <c r="A98" t="s">
        <v>18</v>
      </c>
      <c r="B98" t="s">
        <v>1</v>
      </c>
      <c r="C98">
        <v>8</v>
      </c>
      <c r="D98" s="9">
        <v>18.4848484848442</v>
      </c>
    </row>
    <row r="99" spans="1:4" x14ac:dyDescent="0.25">
      <c r="A99" t="s">
        <v>18</v>
      </c>
      <c r="B99" t="s">
        <v>1</v>
      </c>
      <c r="C99">
        <v>9</v>
      </c>
      <c r="D99" s="9">
        <v>27.272727272722999</v>
      </c>
    </row>
    <row r="100" spans="1:4" x14ac:dyDescent="0.25">
      <c r="A100" t="s">
        <v>18</v>
      </c>
      <c r="B100" t="s">
        <v>1</v>
      </c>
      <c r="C100">
        <v>10</v>
      </c>
      <c r="D100" s="9">
        <v>10.7575757575715</v>
      </c>
    </row>
    <row r="101" spans="1:4" x14ac:dyDescent="0.25">
      <c r="A101" t="s">
        <v>18</v>
      </c>
      <c r="B101" t="s">
        <v>1</v>
      </c>
      <c r="C101">
        <v>11</v>
      </c>
      <c r="D101" s="9">
        <v>35.303030303025899</v>
      </c>
    </row>
    <row r="102" spans="1:4" x14ac:dyDescent="0.25">
      <c r="A102" t="s">
        <v>18</v>
      </c>
      <c r="B102" t="s">
        <v>0</v>
      </c>
      <c r="C102">
        <v>12</v>
      </c>
      <c r="D102" s="9">
        <v>50.757575757571502</v>
      </c>
    </row>
    <row r="103" spans="1:4" x14ac:dyDescent="0.25">
      <c r="A103" t="s">
        <v>18</v>
      </c>
      <c r="B103" t="s">
        <v>0</v>
      </c>
      <c r="C103">
        <v>13</v>
      </c>
      <c r="D103" s="9">
        <v>41.818181818177599</v>
      </c>
    </row>
    <row r="104" spans="1:4" x14ac:dyDescent="0.25">
      <c r="A104" t="s">
        <v>18</v>
      </c>
      <c r="B104" t="s">
        <v>0</v>
      </c>
      <c r="C104">
        <v>14</v>
      </c>
      <c r="D104" s="9">
        <v>74.848484848480496</v>
      </c>
    </row>
    <row r="105" spans="1:4" x14ac:dyDescent="0.25">
      <c r="A105" t="s">
        <v>18</v>
      </c>
      <c r="B105" t="s">
        <v>0</v>
      </c>
      <c r="C105">
        <v>15</v>
      </c>
      <c r="D105" s="9"/>
    </row>
    <row r="106" spans="1:4" x14ac:dyDescent="0.25">
      <c r="A106" t="s">
        <v>18</v>
      </c>
      <c r="B106" t="s">
        <v>0</v>
      </c>
      <c r="C106">
        <v>16</v>
      </c>
      <c r="D106" s="9">
        <v>98.333333333328994</v>
      </c>
    </row>
    <row r="107" spans="1:4" x14ac:dyDescent="0.25">
      <c r="A107" t="s">
        <v>18</v>
      </c>
      <c r="B107" t="s">
        <v>0</v>
      </c>
      <c r="C107">
        <v>17</v>
      </c>
      <c r="D107" s="9">
        <v>74.090909090904802</v>
      </c>
    </row>
    <row r="108" spans="1:4" x14ac:dyDescent="0.25">
      <c r="A108" t="s">
        <v>18</v>
      </c>
      <c r="B108" t="s">
        <v>0</v>
      </c>
      <c r="C108">
        <v>18</v>
      </c>
      <c r="D108" s="9">
        <v>74.090909090904802</v>
      </c>
    </row>
    <row r="109" spans="1:4" x14ac:dyDescent="0.25">
      <c r="A109" t="s">
        <v>18</v>
      </c>
      <c r="B109" t="s">
        <v>0</v>
      </c>
      <c r="C109">
        <v>19</v>
      </c>
      <c r="D109" s="9"/>
    </row>
    <row r="110" spans="1:4" x14ac:dyDescent="0.25">
      <c r="A110" t="s">
        <v>18</v>
      </c>
      <c r="B110" t="s">
        <v>0</v>
      </c>
      <c r="C110">
        <v>20</v>
      </c>
      <c r="D110" s="9">
        <v>66.363636363632395</v>
      </c>
    </row>
    <row r="111" spans="1:4" x14ac:dyDescent="0.25">
      <c r="A111" t="s">
        <v>18</v>
      </c>
      <c r="B111" t="s">
        <v>0</v>
      </c>
      <c r="C111">
        <v>21</v>
      </c>
      <c r="D111" s="9">
        <v>83.181818181813995</v>
      </c>
    </row>
    <row r="112" spans="1:4" x14ac:dyDescent="0.25">
      <c r="A112" t="s">
        <v>18</v>
      </c>
      <c r="B112" t="s">
        <v>0</v>
      </c>
      <c r="C112">
        <v>22</v>
      </c>
      <c r="D112" s="9">
        <v>90.757575757571502</v>
      </c>
    </row>
    <row r="113" spans="1:4" x14ac:dyDescent="0.25">
      <c r="A113" t="s">
        <v>18</v>
      </c>
      <c r="B113" t="s">
        <v>0</v>
      </c>
      <c r="C113">
        <v>23</v>
      </c>
      <c r="D113" s="9"/>
    </row>
    <row r="114" spans="1:4" x14ac:dyDescent="0.25">
      <c r="A114" t="s">
        <v>18</v>
      </c>
      <c r="B114" t="s">
        <v>0</v>
      </c>
      <c r="C114">
        <v>24</v>
      </c>
      <c r="D114" s="9">
        <v>50.757575757571402</v>
      </c>
    </row>
    <row r="115" spans="1:4" x14ac:dyDescent="0.25">
      <c r="A115" t="s">
        <v>18</v>
      </c>
      <c r="B115" t="s">
        <v>0</v>
      </c>
      <c r="C115">
        <v>25</v>
      </c>
      <c r="D115" s="9">
        <v>50.909090909086501</v>
      </c>
    </row>
    <row r="116" spans="1:4" x14ac:dyDescent="0.25">
      <c r="A116" t="s">
        <v>18</v>
      </c>
      <c r="B116" t="s">
        <v>0</v>
      </c>
      <c r="C116">
        <v>26</v>
      </c>
      <c r="D116" s="9">
        <v>54.999999999995701</v>
      </c>
    </row>
    <row r="117" spans="1:4" x14ac:dyDescent="0.25">
      <c r="A117" t="s">
        <v>22</v>
      </c>
      <c r="B117" t="s">
        <v>1</v>
      </c>
      <c r="C117">
        <v>1</v>
      </c>
      <c r="D117" s="9">
        <v>34.777719505798103</v>
      </c>
    </row>
    <row r="118" spans="1:4" x14ac:dyDescent="0.25">
      <c r="A118" t="s">
        <v>22</v>
      </c>
      <c r="B118" t="s">
        <v>1</v>
      </c>
      <c r="C118">
        <v>2</v>
      </c>
      <c r="D118" s="9">
        <v>26.549330461221299</v>
      </c>
    </row>
    <row r="119" spans="1:4" x14ac:dyDescent="0.25">
      <c r="A119" t="s">
        <v>22</v>
      </c>
      <c r="B119" t="s">
        <v>1</v>
      </c>
      <c r="C119">
        <v>3</v>
      </c>
      <c r="D119" s="9">
        <v>10.356418105924201</v>
      </c>
    </row>
    <row r="120" spans="1:4" x14ac:dyDescent="0.25">
      <c r="A120" t="s">
        <v>22</v>
      </c>
      <c r="B120" t="s">
        <v>1</v>
      </c>
      <c r="C120">
        <v>4</v>
      </c>
      <c r="D120" s="9"/>
    </row>
    <row r="121" spans="1:4" x14ac:dyDescent="0.25">
      <c r="A121" t="s">
        <v>22</v>
      </c>
      <c r="B121" t="s">
        <v>1</v>
      </c>
      <c r="C121">
        <v>5</v>
      </c>
      <c r="D121" s="9"/>
    </row>
    <row r="122" spans="1:4" x14ac:dyDescent="0.25">
      <c r="A122" t="s">
        <v>22</v>
      </c>
      <c r="B122" t="s">
        <v>1</v>
      </c>
      <c r="C122">
        <v>6</v>
      </c>
      <c r="D122" s="9">
        <v>50.435863973813099</v>
      </c>
    </row>
    <row r="123" spans="1:4" x14ac:dyDescent="0.25">
      <c r="A123" t="s">
        <v>22</v>
      </c>
      <c r="B123" t="s">
        <v>1</v>
      </c>
      <c r="C123">
        <v>7</v>
      </c>
      <c r="D123" s="9">
        <v>34.0649302034074</v>
      </c>
    </row>
    <row r="124" spans="1:4" x14ac:dyDescent="0.25">
      <c r="A124" t="s">
        <v>22</v>
      </c>
      <c r="B124" t="s">
        <v>1</v>
      </c>
      <c r="C124">
        <v>8</v>
      </c>
      <c r="D124" s="9">
        <v>50.0734883659837</v>
      </c>
    </row>
    <row r="125" spans="1:4" x14ac:dyDescent="0.25">
      <c r="A125" t="s">
        <v>22</v>
      </c>
      <c r="B125" t="s">
        <v>0</v>
      </c>
      <c r="C125">
        <v>9</v>
      </c>
      <c r="D125" s="9">
        <v>98.283517046433204</v>
      </c>
    </row>
    <row r="126" spans="1:4" x14ac:dyDescent="0.25">
      <c r="A126" t="s">
        <v>22</v>
      </c>
      <c r="B126" t="s">
        <v>0</v>
      </c>
      <c r="C126">
        <v>10</v>
      </c>
      <c r="D126" s="9">
        <v>98.190636308115799</v>
      </c>
    </row>
    <row r="127" spans="1:4" x14ac:dyDescent="0.25">
      <c r="A127" t="s">
        <v>22</v>
      </c>
      <c r="B127" t="s">
        <v>0</v>
      </c>
      <c r="C127">
        <v>11</v>
      </c>
      <c r="D127" s="9">
        <v>98.107606557195595</v>
      </c>
    </row>
    <row r="128" spans="1:4" x14ac:dyDescent="0.25">
      <c r="A128" t="s">
        <v>22</v>
      </c>
      <c r="B128" t="s">
        <v>0</v>
      </c>
      <c r="C128">
        <v>12</v>
      </c>
      <c r="D128" s="9"/>
    </row>
    <row r="129" spans="1:4" x14ac:dyDescent="0.25">
      <c r="A129" t="s">
        <v>22</v>
      </c>
      <c r="B129" t="s">
        <v>0</v>
      </c>
      <c r="C129">
        <v>13</v>
      </c>
      <c r="D129" s="9">
        <v>89.040476299934099</v>
      </c>
    </row>
    <row r="130" spans="1:4" x14ac:dyDescent="0.25">
      <c r="A130" t="s">
        <v>22</v>
      </c>
      <c r="B130" t="s">
        <v>0</v>
      </c>
      <c r="C130">
        <v>14</v>
      </c>
      <c r="D130" s="9">
        <v>73.036843631056598</v>
      </c>
    </row>
    <row r="131" spans="1:4" x14ac:dyDescent="0.25">
      <c r="A131" t="s">
        <v>22</v>
      </c>
      <c r="B131" t="s">
        <v>0</v>
      </c>
      <c r="C131">
        <v>15</v>
      </c>
      <c r="D131" s="9">
        <v>64.6219894678879</v>
      </c>
    </row>
    <row r="132" spans="1:4" x14ac:dyDescent="0.25">
      <c r="A132" t="s">
        <v>22</v>
      </c>
      <c r="B132" t="s">
        <v>0</v>
      </c>
      <c r="C132">
        <v>16</v>
      </c>
      <c r="D132" s="9"/>
    </row>
    <row r="133" spans="1:4" x14ac:dyDescent="0.25">
      <c r="A133" t="s">
        <v>22</v>
      </c>
      <c r="B133" t="s">
        <v>0</v>
      </c>
      <c r="C133">
        <v>17</v>
      </c>
      <c r="D133" s="9">
        <v>81.283527366513994</v>
      </c>
    </row>
    <row r="134" spans="1:4" x14ac:dyDescent="0.25">
      <c r="A134" t="s">
        <v>22</v>
      </c>
      <c r="B134" t="s">
        <v>0</v>
      </c>
      <c r="C134">
        <v>18</v>
      </c>
      <c r="D134" s="9">
        <v>73.056545605851099</v>
      </c>
    </row>
    <row r="135" spans="1:4" x14ac:dyDescent="0.25">
      <c r="A135" t="s">
        <v>22</v>
      </c>
      <c r="B135" t="s">
        <v>0</v>
      </c>
      <c r="C135">
        <v>19</v>
      </c>
      <c r="D135" s="9">
        <v>73.1487227022116</v>
      </c>
    </row>
    <row r="136" spans="1:4" x14ac:dyDescent="0.25">
      <c r="A136" t="s">
        <v>22</v>
      </c>
      <c r="B136" t="s">
        <v>0</v>
      </c>
      <c r="C136">
        <v>20</v>
      </c>
      <c r="D136" s="9"/>
    </row>
    <row r="137" spans="1:4" x14ac:dyDescent="0.25">
      <c r="A137" t="s">
        <v>22</v>
      </c>
      <c r="B137" t="s">
        <v>0</v>
      </c>
      <c r="C137">
        <v>21</v>
      </c>
      <c r="D137" s="9">
        <v>69.467971625404701</v>
      </c>
    </row>
    <row r="138" spans="1:4" x14ac:dyDescent="0.25">
      <c r="A138" t="s">
        <v>22</v>
      </c>
      <c r="B138" t="s">
        <v>0</v>
      </c>
      <c r="C138">
        <v>22</v>
      </c>
      <c r="D138" s="9">
        <v>65.302411240258806</v>
      </c>
    </row>
    <row r="139" spans="1:4" x14ac:dyDescent="0.25">
      <c r="A139" t="s">
        <v>22</v>
      </c>
      <c r="B139" t="s">
        <v>0</v>
      </c>
      <c r="C139">
        <v>23</v>
      </c>
      <c r="D139" s="9">
        <v>65.401624756188895</v>
      </c>
    </row>
    <row r="140" spans="1:4" x14ac:dyDescent="0.25">
      <c r="A140" t="s">
        <v>15</v>
      </c>
      <c r="B140" t="s">
        <v>1</v>
      </c>
      <c r="C140">
        <v>1</v>
      </c>
      <c r="D140" s="9">
        <v>0</v>
      </c>
    </row>
    <row r="141" spans="1:4" x14ac:dyDescent="0.25">
      <c r="A141" t="s">
        <v>15</v>
      </c>
      <c r="B141" t="s">
        <v>1</v>
      </c>
      <c r="C141">
        <v>2</v>
      </c>
      <c r="D141" s="9">
        <v>0</v>
      </c>
    </row>
    <row r="142" spans="1:4" x14ac:dyDescent="0.25">
      <c r="A142" t="s">
        <v>15</v>
      </c>
      <c r="B142" t="s">
        <v>1</v>
      </c>
      <c r="C142">
        <v>3</v>
      </c>
      <c r="D142" s="9">
        <v>16.861313868608299</v>
      </c>
    </row>
    <row r="143" spans="1:4" x14ac:dyDescent="0.25">
      <c r="A143" t="s">
        <v>15</v>
      </c>
      <c r="B143" t="s">
        <v>1</v>
      </c>
      <c r="C143">
        <v>4</v>
      </c>
      <c r="D143" s="9"/>
    </row>
    <row r="144" spans="1:4" x14ac:dyDescent="0.25">
      <c r="A144" t="s">
        <v>15</v>
      </c>
      <c r="B144" t="s">
        <v>1</v>
      </c>
      <c r="C144">
        <v>5</v>
      </c>
      <c r="D144" s="9"/>
    </row>
    <row r="145" spans="1:4" x14ac:dyDescent="0.25">
      <c r="A145" t="s">
        <v>15</v>
      </c>
      <c r="B145" t="s">
        <v>1</v>
      </c>
      <c r="C145">
        <v>6</v>
      </c>
      <c r="D145" s="9">
        <v>0</v>
      </c>
    </row>
    <row r="146" spans="1:4" x14ac:dyDescent="0.25">
      <c r="A146" t="s">
        <v>15</v>
      </c>
      <c r="B146" t="s">
        <v>1</v>
      </c>
      <c r="C146">
        <v>7</v>
      </c>
      <c r="D146" s="9">
        <v>8.6861313868566299</v>
      </c>
    </row>
    <row r="147" spans="1:4" x14ac:dyDescent="0.25">
      <c r="A147" t="s">
        <v>15</v>
      </c>
      <c r="B147" t="s">
        <v>1</v>
      </c>
      <c r="C147">
        <v>8</v>
      </c>
      <c r="D147" s="9">
        <v>0</v>
      </c>
    </row>
    <row r="148" spans="1:4" x14ac:dyDescent="0.25">
      <c r="A148" t="s">
        <v>15</v>
      </c>
      <c r="B148" t="s">
        <v>1</v>
      </c>
      <c r="C148">
        <v>9</v>
      </c>
      <c r="D148" s="9">
        <v>0</v>
      </c>
    </row>
    <row r="149" spans="1:4" x14ac:dyDescent="0.25">
      <c r="A149" t="s">
        <v>15</v>
      </c>
      <c r="B149" t="s">
        <v>1</v>
      </c>
      <c r="C149">
        <v>10</v>
      </c>
      <c r="D149" s="9">
        <v>0</v>
      </c>
    </row>
    <row r="150" spans="1:4" x14ac:dyDescent="0.25">
      <c r="A150" t="s">
        <v>15</v>
      </c>
      <c r="B150" t="s">
        <v>1</v>
      </c>
      <c r="C150">
        <v>11</v>
      </c>
      <c r="D150" s="9">
        <v>0</v>
      </c>
    </row>
    <row r="151" spans="1:4" x14ac:dyDescent="0.25">
      <c r="A151" t="s">
        <v>15</v>
      </c>
      <c r="B151" t="s">
        <v>0</v>
      </c>
      <c r="C151">
        <v>12</v>
      </c>
      <c r="D151" s="9">
        <v>41.386861313864202</v>
      </c>
    </row>
    <row r="152" spans="1:4" x14ac:dyDescent="0.25">
      <c r="A152" t="s">
        <v>15</v>
      </c>
      <c r="B152" t="s">
        <v>0</v>
      </c>
      <c r="C152">
        <v>13</v>
      </c>
      <c r="D152" s="9">
        <v>25.03649635036</v>
      </c>
    </row>
    <row r="153" spans="1:4" x14ac:dyDescent="0.25">
      <c r="A153" t="s">
        <v>15</v>
      </c>
      <c r="B153" t="s">
        <v>0</v>
      </c>
      <c r="C153">
        <v>14</v>
      </c>
      <c r="D153" s="9">
        <v>58.759124087587097</v>
      </c>
    </row>
    <row r="154" spans="1:4" x14ac:dyDescent="0.25">
      <c r="A154" t="s">
        <v>15</v>
      </c>
      <c r="B154" t="s">
        <v>0</v>
      </c>
      <c r="C154">
        <v>15</v>
      </c>
      <c r="D154" s="9"/>
    </row>
    <row r="155" spans="1:4" x14ac:dyDescent="0.25">
      <c r="A155" t="s">
        <v>15</v>
      </c>
      <c r="B155" t="s">
        <v>0</v>
      </c>
      <c r="C155">
        <v>16</v>
      </c>
      <c r="D155" s="9">
        <v>58.029197080287801</v>
      </c>
    </row>
    <row r="156" spans="1:4" x14ac:dyDescent="0.25">
      <c r="A156" t="s">
        <v>15</v>
      </c>
      <c r="B156" t="s">
        <v>0</v>
      </c>
      <c r="C156">
        <v>17</v>
      </c>
      <c r="D156" s="9">
        <v>48.248175182477397</v>
      </c>
    </row>
    <row r="157" spans="1:4" x14ac:dyDescent="0.25">
      <c r="A157" t="s">
        <v>15</v>
      </c>
      <c r="B157" t="s">
        <v>0</v>
      </c>
      <c r="C157">
        <v>18</v>
      </c>
      <c r="D157" s="9">
        <v>65.912408759120098</v>
      </c>
    </row>
    <row r="158" spans="1:4" x14ac:dyDescent="0.25">
      <c r="A158" t="s">
        <v>15</v>
      </c>
      <c r="B158" t="s">
        <v>0</v>
      </c>
      <c r="C158">
        <v>19</v>
      </c>
      <c r="D158" s="9"/>
    </row>
    <row r="159" spans="1:4" x14ac:dyDescent="0.25">
      <c r="A159" t="s">
        <v>15</v>
      </c>
      <c r="B159" t="s">
        <v>0</v>
      </c>
      <c r="C159">
        <v>20</v>
      </c>
      <c r="D159" s="9">
        <v>83.138686131383196</v>
      </c>
    </row>
    <row r="160" spans="1:4" x14ac:dyDescent="0.25">
      <c r="A160" t="s">
        <v>15</v>
      </c>
      <c r="B160" t="s">
        <v>0</v>
      </c>
      <c r="C160">
        <v>21</v>
      </c>
      <c r="D160" s="9">
        <v>91.751824817514702</v>
      </c>
    </row>
    <row r="161" spans="1:4" x14ac:dyDescent="0.25">
      <c r="A161" t="s">
        <v>15</v>
      </c>
      <c r="B161" t="s">
        <v>0</v>
      </c>
      <c r="C161">
        <v>22</v>
      </c>
      <c r="D161" s="9">
        <v>66.788321167879303</v>
      </c>
    </row>
    <row r="162" spans="1:4" x14ac:dyDescent="0.25">
      <c r="A162" t="s">
        <v>15</v>
      </c>
      <c r="B162" t="s">
        <v>0</v>
      </c>
      <c r="C162">
        <v>23</v>
      </c>
      <c r="D162" s="9"/>
    </row>
    <row r="163" spans="1:4" x14ac:dyDescent="0.25">
      <c r="A163" t="s">
        <v>15</v>
      </c>
      <c r="B163" t="s">
        <v>0</v>
      </c>
      <c r="C163">
        <v>24</v>
      </c>
      <c r="D163" s="9">
        <v>29.2700729926961</v>
      </c>
    </row>
    <row r="164" spans="1:4" x14ac:dyDescent="0.25">
      <c r="A164" t="s">
        <v>15</v>
      </c>
      <c r="B164" t="s">
        <v>0</v>
      </c>
      <c r="C164">
        <v>25</v>
      </c>
      <c r="D164" s="9">
        <v>41.824817518243798</v>
      </c>
    </row>
    <row r="165" spans="1:4" x14ac:dyDescent="0.25">
      <c r="A165" t="s">
        <v>15</v>
      </c>
      <c r="B165" t="s">
        <v>0</v>
      </c>
      <c r="C165">
        <v>26</v>
      </c>
      <c r="D165" s="9">
        <v>59.051094890506803</v>
      </c>
    </row>
    <row r="166" spans="1:4" x14ac:dyDescent="0.25">
      <c r="A166" t="s">
        <v>19</v>
      </c>
      <c r="B166" t="s">
        <v>1</v>
      </c>
      <c r="C166">
        <v>1</v>
      </c>
      <c r="D166" s="9">
        <v>9.0612244897958991</v>
      </c>
    </row>
    <row r="167" spans="1:4" x14ac:dyDescent="0.25">
      <c r="A167" t="s">
        <v>19</v>
      </c>
      <c r="B167" t="s">
        <v>1</v>
      </c>
      <c r="C167">
        <v>2</v>
      </c>
      <c r="D167" s="9">
        <v>17.551020408163399</v>
      </c>
    </row>
    <row r="168" spans="1:4" x14ac:dyDescent="0.25">
      <c r="A168" t="s">
        <v>19</v>
      </c>
      <c r="B168" t="s">
        <v>1</v>
      </c>
      <c r="C168">
        <v>3</v>
      </c>
      <c r="D168" s="9">
        <v>0.89795918367337801</v>
      </c>
    </row>
    <row r="169" spans="1:4" x14ac:dyDescent="0.25">
      <c r="A169" t="s">
        <v>19</v>
      </c>
      <c r="B169" t="s">
        <v>1</v>
      </c>
      <c r="C169">
        <v>4</v>
      </c>
      <c r="D169" s="9"/>
    </row>
    <row r="170" spans="1:4" x14ac:dyDescent="0.25">
      <c r="A170" t="s">
        <v>19</v>
      </c>
      <c r="B170" t="s">
        <v>1</v>
      </c>
      <c r="C170">
        <v>5</v>
      </c>
      <c r="D170" s="9"/>
    </row>
    <row r="171" spans="1:4" x14ac:dyDescent="0.25">
      <c r="A171" t="s">
        <v>19</v>
      </c>
      <c r="B171" t="s">
        <v>1</v>
      </c>
      <c r="C171">
        <v>6</v>
      </c>
      <c r="D171" s="9">
        <v>17.877551020407999</v>
      </c>
    </row>
    <row r="172" spans="1:4" x14ac:dyDescent="0.25">
      <c r="A172" t="s">
        <v>19</v>
      </c>
      <c r="B172" t="s">
        <v>1</v>
      </c>
      <c r="C172">
        <v>7</v>
      </c>
      <c r="D172" s="9">
        <v>50.530612244898101</v>
      </c>
    </row>
    <row r="173" spans="1:4" x14ac:dyDescent="0.25">
      <c r="A173" t="s">
        <v>19</v>
      </c>
      <c r="B173" t="s">
        <v>1</v>
      </c>
      <c r="C173">
        <v>8</v>
      </c>
      <c r="D173" s="9">
        <v>17.551020408163101</v>
      </c>
    </row>
    <row r="174" spans="1:4" x14ac:dyDescent="0.25">
      <c r="A174" t="s">
        <v>19</v>
      </c>
      <c r="B174" t="s">
        <v>1</v>
      </c>
      <c r="C174">
        <v>9</v>
      </c>
      <c r="D174" s="9">
        <v>9.3877551020407193</v>
      </c>
    </row>
    <row r="175" spans="1:4" x14ac:dyDescent="0.25">
      <c r="A175" t="s">
        <v>19</v>
      </c>
      <c r="B175" t="s">
        <v>1</v>
      </c>
      <c r="C175">
        <v>10</v>
      </c>
      <c r="D175" s="9">
        <v>9.3877551020407193</v>
      </c>
    </row>
    <row r="176" spans="1:4" x14ac:dyDescent="0.25">
      <c r="A176" t="s">
        <v>19</v>
      </c>
      <c r="B176" t="s">
        <v>1</v>
      </c>
      <c r="C176">
        <v>11</v>
      </c>
      <c r="D176" s="9">
        <v>17.387755102040799</v>
      </c>
    </row>
    <row r="177" spans="1:4" x14ac:dyDescent="0.25">
      <c r="A177" t="s">
        <v>19</v>
      </c>
      <c r="B177" t="s">
        <v>0</v>
      </c>
      <c r="C177">
        <v>12</v>
      </c>
      <c r="D177" s="9">
        <v>58.040816326530702</v>
      </c>
    </row>
    <row r="178" spans="1:4" x14ac:dyDescent="0.25">
      <c r="A178" t="s">
        <v>19</v>
      </c>
      <c r="B178" t="s">
        <v>0</v>
      </c>
      <c r="C178">
        <v>13</v>
      </c>
      <c r="D178" s="9">
        <v>75.0204081632656</v>
      </c>
    </row>
    <row r="179" spans="1:4" x14ac:dyDescent="0.25">
      <c r="A179" t="s">
        <v>19</v>
      </c>
      <c r="B179" t="s">
        <v>0</v>
      </c>
      <c r="C179">
        <v>14</v>
      </c>
      <c r="D179" s="9">
        <v>99.510204081633105</v>
      </c>
    </row>
    <row r="180" spans="1:4" x14ac:dyDescent="0.25">
      <c r="A180" t="s">
        <v>19</v>
      </c>
      <c r="B180" t="s">
        <v>0</v>
      </c>
      <c r="C180">
        <v>15</v>
      </c>
      <c r="D180" s="9"/>
    </row>
    <row r="181" spans="1:4" x14ac:dyDescent="0.25">
      <c r="A181" t="s">
        <v>19</v>
      </c>
      <c r="B181" t="s">
        <v>0</v>
      </c>
      <c r="C181">
        <v>16</v>
      </c>
      <c r="D181" s="9">
        <v>90.204081632653399</v>
      </c>
    </row>
    <row r="182" spans="1:4" x14ac:dyDescent="0.25">
      <c r="A182" t="s">
        <v>19</v>
      </c>
      <c r="B182" t="s">
        <v>0</v>
      </c>
      <c r="C182">
        <v>17</v>
      </c>
      <c r="D182" s="9">
        <v>98.857142857143302</v>
      </c>
    </row>
    <row r="183" spans="1:4" x14ac:dyDescent="0.25">
      <c r="A183" t="s">
        <v>19</v>
      </c>
      <c r="B183" t="s">
        <v>0</v>
      </c>
      <c r="C183">
        <v>18</v>
      </c>
      <c r="D183" s="9">
        <v>74.204081632653299</v>
      </c>
    </row>
    <row r="184" spans="1:4" x14ac:dyDescent="0.25">
      <c r="A184" t="s">
        <v>19</v>
      </c>
      <c r="B184" t="s">
        <v>0</v>
      </c>
      <c r="C184">
        <v>19</v>
      </c>
      <c r="D184" s="9"/>
    </row>
    <row r="185" spans="1:4" x14ac:dyDescent="0.25">
      <c r="A185" t="s">
        <v>19</v>
      </c>
      <c r="B185" t="s">
        <v>0</v>
      </c>
      <c r="C185">
        <v>20</v>
      </c>
      <c r="D185" s="9">
        <v>48.571428571428697</v>
      </c>
    </row>
    <row r="186" spans="1:4" x14ac:dyDescent="0.25">
      <c r="A186" t="s">
        <v>19</v>
      </c>
      <c r="B186" t="s">
        <v>0</v>
      </c>
      <c r="C186">
        <v>21</v>
      </c>
      <c r="D186" s="9">
        <v>75.0204081632656</v>
      </c>
    </row>
    <row r="187" spans="1:4" x14ac:dyDescent="0.25">
      <c r="A187" t="s">
        <v>19</v>
      </c>
      <c r="B187" t="s">
        <v>0</v>
      </c>
      <c r="C187">
        <v>22</v>
      </c>
      <c r="D187" s="9">
        <v>74.693877551020705</v>
      </c>
    </row>
    <row r="188" spans="1:4" x14ac:dyDescent="0.25">
      <c r="A188" t="s">
        <v>19</v>
      </c>
      <c r="B188" t="s">
        <v>0</v>
      </c>
      <c r="C188">
        <v>23</v>
      </c>
      <c r="D188" s="9"/>
    </row>
    <row r="189" spans="1:4" x14ac:dyDescent="0.25">
      <c r="A189" t="s">
        <v>19</v>
      </c>
      <c r="B189" t="s">
        <v>0</v>
      </c>
      <c r="C189">
        <v>24</v>
      </c>
      <c r="D189" s="9">
        <v>45.959183673469397</v>
      </c>
    </row>
    <row r="190" spans="1:4" x14ac:dyDescent="0.25">
      <c r="A190" t="s">
        <v>19</v>
      </c>
      <c r="B190" t="s">
        <v>0</v>
      </c>
      <c r="C190">
        <v>25</v>
      </c>
      <c r="D190" s="9">
        <v>83.836734693877801</v>
      </c>
    </row>
    <row r="191" spans="1:4" x14ac:dyDescent="0.25">
      <c r="A191" t="s">
        <v>19</v>
      </c>
      <c r="B191" t="s">
        <v>0</v>
      </c>
      <c r="C191">
        <v>26</v>
      </c>
      <c r="D191" s="9">
        <v>75.346938775510395</v>
      </c>
    </row>
    <row r="192" spans="1:4" x14ac:dyDescent="0.25">
      <c r="A192" t="s">
        <v>14</v>
      </c>
      <c r="B192" t="s">
        <v>1</v>
      </c>
      <c r="C192">
        <v>1</v>
      </c>
      <c r="D192" s="9">
        <v>33.8888888888848</v>
      </c>
    </row>
    <row r="193" spans="1:4" x14ac:dyDescent="0.25">
      <c r="A193" t="s">
        <v>14</v>
      </c>
      <c r="B193" t="s">
        <v>1</v>
      </c>
      <c r="C193">
        <v>2</v>
      </c>
      <c r="D193" s="9">
        <v>17.361111111106801</v>
      </c>
    </row>
    <row r="194" spans="1:4" x14ac:dyDescent="0.25">
      <c r="A194" t="s">
        <v>14</v>
      </c>
      <c r="B194" t="s">
        <v>1</v>
      </c>
      <c r="C194">
        <v>3</v>
      </c>
      <c r="D194" s="9">
        <v>0.97222222221773702</v>
      </c>
    </row>
    <row r="195" spans="1:4" x14ac:dyDescent="0.25">
      <c r="A195" t="s">
        <v>14</v>
      </c>
      <c r="B195" t="s">
        <v>1</v>
      </c>
      <c r="C195">
        <v>4</v>
      </c>
      <c r="D195" s="9"/>
    </row>
    <row r="196" spans="1:4" x14ac:dyDescent="0.25">
      <c r="A196" t="s">
        <v>14</v>
      </c>
      <c r="B196" t="s">
        <v>1</v>
      </c>
      <c r="C196">
        <v>5</v>
      </c>
      <c r="D196" s="9"/>
    </row>
    <row r="197" spans="1:4" x14ac:dyDescent="0.25">
      <c r="A197" t="s">
        <v>14</v>
      </c>
      <c r="B197" t="s">
        <v>1</v>
      </c>
      <c r="C197">
        <v>6</v>
      </c>
      <c r="D197" s="9">
        <v>33.7499999999959</v>
      </c>
    </row>
    <row r="198" spans="1:4" x14ac:dyDescent="0.25">
      <c r="A198" t="s">
        <v>14</v>
      </c>
      <c r="B198" t="s">
        <v>1</v>
      </c>
      <c r="C198">
        <v>7</v>
      </c>
      <c r="D198" s="9">
        <v>50.972222222218399</v>
      </c>
    </row>
    <row r="199" spans="1:4" x14ac:dyDescent="0.25">
      <c r="A199" t="s">
        <v>14</v>
      </c>
      <c r="B199" t="s">
        <v>1</v>
      </c>
      <c r="C199">
        <v>8</v>
      </c>
      <c r="D199" s="9">
        <v>0.694444444439966</v>
      </c>
    </row>
    <row r="200" spans="1:4" x14ac:dyDescent="0.25">
      <c r="A200" t="s">
        <v>14</v>
      </c>
      <c r="B200" t="s">
        <v>1</v>
      </c>
      <c r="C200">
        <v>9</v>
      </c>
      <c r="D200" s="9">
        <v>0.83333333332885196</v>
      </c>
    </row>
    <row r="201" spans="1:4" x14ac:dyDescent="0.25">
      <c r="A201" t="s">
        <v>14</v>
      </c>
      <c r="B201" t="s">
        <v>1</v>
      </c>
      <c r="C201">
        <v>10</v>
      </c>
      <c r="D201" s="9">
        <v>17.222222222217901</v>
      </c>
    </row>
    <row r="202" spans="1:4" x14ac:dyDescent="0.25">
      <c r="A202" t="s">
        <v>14</v>
      </c>
      <c r="B202" t="s">
        <v>1</v>
      </c>
      <c r="C202">
        <v>11</v>
      </c>
      <c r="D202" s="9">
        <v>17.361111111106801</v>
      </c>
    </row>
    <row r="203" spans="1:4" x14ac:dyDescent="0.25">
      <c r="A203" t="s">
        <v>14</v>
      </c>
      <c r="B203" t="s">
        <v>0</v>
      </c>
      <c r="C203">
        <v>12</v>
      </c>
      <c r="D203" s="9">
        <v>100</v>
      </c>
    </row>
    <row r="204" spans="1:4" x14ac:dyDescent="0.25">
      <c r="A204" t="s">
        <v>14</v>
      </c>
      <c r="B204" t="s">
        <v>0</v>
      </c>
      <c r="C204">
        <v>13</v>
      </c>
      <c r="D204" s="9">
        <v>100</v>
      </c>
    </row>
    <row r="205" spans="1:4" x14ac:dyDescent="0.25">
      <c r="A205" t="s">
        <v>14</v>
      </c>
      <c r="B205" t="s">
        <v>0</v>
      </c>
      <c r="C205">
        <v>14</v>
      </c>
      <c r="D205" s="9">
        <v>100</v>
      </c>
    </row>
    <row r="206" spans="1:4" x14ac:dyDescent="0.25">
      <c r="A206" t="s">
        <v>14</v>
      </c>
      <c r="B206" t="s">
        <v>0</v>
      </c>
      <c r="C206">
        <v>15</v>
      </c>
      <c r="D206" s="9"/>
    </row>
    <row r="207" spans="1:4" x14ac:dyDescent="0.25">
      <c r="A207" t="s">
        <v>14</v>
      </c>
      <c r="B207" t="s">
        <v>0</v>
      </c>
      <c r="C207">
        <v>16</v>
      </c>
      <c r="D207" s="9">
        <v>99.583333333330202</v>
      </c>
    </row>
    <row r="208" spans="1:4" x14ac:dyDescent="0.25">
      <c r="A208" t="s">
        <v>14</v>
      </c>
      <c r="B208" t="s">
        <v>0</v>
      </c>
      <c r="C208">
        <v>17</v>
      </c>
      <c r="D208" s="9">
        <v>82.777777777774403</v>
      </c>
    </row>
    <row r="209" spans="1:4" x14ac:dyDescent="0.25">
      <c r="A209" t="s">
        <v>14</v>
      </c>
      <c r="B209" t="s">
        <v>0</v>
      </c>
      <c r="C209">
        <v>18</v>
      </c>
      <c r="D209" s="9">
        <v>74.722222222218704</v>
      </c>
    </row>
    <row r="210" spans="1:4" x14ac:dyDescent="0.25">
      <c r="A210" t="s">
        <v>14</v>
      </c>
      <c r="B210" t="s">
        <v>0</v>
      </c>
      <c r="C210">
        <v>19</v>
      </c>
      <c r="D210" s="9"/>
    </row>
    <row r="211" spans="1:4" x14ac:dyDescent="0.25">
      <c r="A211" t="s">
        <v>14</v>
      </c>
      <c r="B211" t="s">
        <v>0</v>
      </c>
      <c r="C211">
        <v>20</v>
      </c>
      <c r="D211" s="9">
        <v>67.083333333329705</v>
      </c>
    </row>
    <row r="212" spans="1:4" x14ac:dyDescent="0.25">
      <c r="A212" t="s">
        <v>14</v>
      </c>
      <c r="B212" t="s">
        <v>0</v>
      </c>
      <c r="C212">
        <v>21</v>
      </c>
      <c r="D212" s="9">
        <v>83.611111111107704</v>
      </c>
    </row>
    <row r="213" spans="1:4" x14ac:dyDescent="0.25">
      <c r="A213" t="s">
        <v>14</v>
      </c>
      <c r="B213" t="s">
        <v>0</v>
      </c>
      <c r="C213">
        <v>22</v>
      </c>
      <c r="D213" s="9">
        <v>83.472222222218903</v>
      </c>
    </row>
    <row r="214" spans="1:4" x14ac:dyDescent="0.25">
      <c r="A214" t="s">
        <v>14</v>
      </c>
      <c r="B214" t="s">
        <v>0</v>
      </c>
      <c r="C214">
        <v>23</v>
      </c>
      <c r="D214" s="9"/>
    </row>
    <row r="215" spans="1:4" x14ac:dyDescent="0.25">
      <c r="A215" t="s">
        <v>14</v>
      </c>
      <c r="B215" t="s">
        <v>0</v>
      </c>
      <c r="C215">
        <v>24</v>
      </c>
      <c r="D215" s="9">
        <v>76.388888888885404</v>
      </c>
    </row>
    <row r="216" spans="1:4" x14ac:dyDescent="0.25">
      <c r="A216" t="s">
        <v>14</v>
      </c>
      <c r="B216" t="s">
        <v>0</v>
      </c>
      <c r="C216">
        <v>25</v>
      </c>
      <c r="D216" s="9">
        <v>96.666666666663502</v>
      </c>
    </row>
    <row r="217" spans="1:4" x14ac:dyDescent="0.25">
      <c r="A217" t="s">
        <v>14</v>
      </c>
      <c r="B217" t="s">
        <v>0</v>
      </c>
      <c r="C217">
        <v>26</v>
      </c>
      <c r="D217" s="9">
        <v>88.888888888885603</v>
      </c>
    </row>
    <row r="218" spans="1:4" x14ac:dyDescent="0.25">
      <c r="A218" t="s">
        <v>16</v>
      </c>
      <c r="B218" t="s">
        <v>1</v>
      </c>
      <c r="C218">
        <v>1</v>
      </c>
      <c r="D218" s="9">
        <v>33.672316384176099</v>
      </c>
    </row>
    <row r="219" spans="1:4" x14ac:dyDescent="0.25">
      <c r="A219" t="s">
        <v>16</v>
      </c>
      <c r="B219" t="s">
        <v>1</v>
      </c>
      <c r="C219">
        <v>2</v>
      </c>
      <c r="D219" s="9">
        <v>24.632768361577401</v>
      </c>
    </row>
    <row r="220" spans="1:4" x14ac:dyDescent="0.25">
      <c r="A220" t="s">
        <v>16</v>
      </c>
      <c r="B220" t="s">
        <v>1</v>
      </c>
      <c r="C220">
        <v>3</v>
      </c>
      <c r="D220" s="9">
        <v>0</v>
      </c>
    </row>
    <row r="221" spans="1:4" x14ac:dyDescent="0.25">
      <c r="A221" t="s">
        <v>16</v>
      </c>
      <c r="B221" t="s">
        <v>1</v>
      </c>
      <c r="C221">
        <v>4</v>
      </c>
      <c r="D221" s="9"/>
    </row>
    <row r="222" spans="1:4" x14ac:dyDescent="0.25">
      <c r="A222" t="s">
        <v>16</v>
      </c>
      <c r="B222" t="s">
        <v>1</v>
      </c>
      <c r="C222">
        <v>5</v>
      </c>
      <c r="D222" s="9"/>
    </row>
    <row r="223" spans="1:4" x14ac:dyDescent="0.25">
      <c r="A223" t="s">
        <v>16</v>
      </c>
      <c r="B223" t="s">
        <v>1</v>
      </c>
      <c r="C223">
        <v>6</v>
      </c>
      <c r="D223" s="9">
        <v>16.8644067796561</v>
      </c>
    </row>
    <row r="224" spans="1:4" x14ac:dyDescent="0.25">
      <c r="A224" t="s">
        <v>16</v>
      </c>
      <c r="B224" t="s">
        <v>1</v>
      </c>
      <c r="C224">
        <v>7</v>
      </c>
      <c r="D224" s="9">
        <v>50.197740112990097</v>
      </c>
    </row>
    <row r="225" spans="1:4" x14ac:dyDescent="0.25">
      <c r="A225" t="s">
        <v>16</v>
      </c>
      <c r="B225" t="s">
        <v>1</v>
      </c>
      <c r="C225">
        <v>8</v>
      </c>
      <c r="D225" s="9">
        <v>16.7231638418031</v>
      </c>
    </row>
    <row r="226" spans="1:4" x14ac:dyDescent="0.25">
      <c r="A226" t="s">
        <v>16</v>
      </c>
      <c r="B226" t="s">
        <v>1</v>
      </c>
      <c r="C226">
        <v>9</v>
      </c>
      <c r="D226" s="9">
        <v>16.723163841803</v>
      </c>
    </row>
    <row r="227" spans="1:4" x14ac:dyDescent="0.25">
      <c r="A227" t="s">
        <v>16</v>
      </c>
      <c r="B227" t="s">
        <v>1</v>
      </c>
      <c r="C227">
        <v>10</v>
      </c>
      <c r="D227" s="9">
        <v>33.672316384176099</v>
      </c>
    </row>
    <row r="228" spans="1:4" x14ac:dyDescent="0.25">
      <c r="A228" t="s">
        <v>16</v>
      </c>
      <c r="B228" t="s">
        <v>1</v>
      </c>
      <c r="C228">
        <v>11</v>
      </c>
      <c r="D228" s="9">
        <v>50.338983050843098</v>
      </c>
    </row>
    <row r="229" spans="1:4" x14ac:dyDescent="0.25">
      <c r="A229" t="s">
        <v>16</v>
      </c>
      <c r="B229" t="s">
        <v>0</v>
      </c>
      <c r="C229">
        <v>12</v>
      </c>
      <c r="D229" s="9">
        <v>91.723163841804293</v>
      </c>
    </row>
    <row r="230" spans="1:4" x14ac:dyDescent="0.25">
      <c r="A230" t="s">
        <v>16</v>
      </c>
      <c r="B230" t="s">
        <v>0</v>
      </c>
      <c r="C230">
        <v>13</v>
      </c>
      <c r="D230" s="9">
        <v>99.3502824858721</v>
      </c>
    </row>
    <row r="231" spans="1:4" x14ac:dyDescent="0.25">
      <c r="A231" t="s">
        <v>16</v>
      </c>
      <c r="B231" t="s">
        <v>0</v>
      </c>
      <c r="C231">
        <v>14</v>
      </c>
      <c r="D231" s="9">
        <v>99.491525423725093</v>
      </c>
    </row>
    <row r="232" spans="1:4" x14ac:dyDescent="0.25">
      <c r="A232" t="s">
        <v>16</v>
      </c>
      <c r="B232" t="s">
        <v>0</v>
      </c>
      <c r="C232">
        <v>15</v>
      </c>
      <c r="D232" s="9"/>
    </row>
    <row r="233" spans="1:4" x14ac:dyDescent="0.25">
      <c r="A233" t="s">
        <v>16</v>
      </c>
      <c r="B233" t="s">
        <v>0</v>
      </c>
      <c r="C233">
        <v>16</v>
      </c>
      <c r="D233" s="9">
        <v>98.361581920900306</v>
      </c>
    </row>
    <row r="234" spans="1:4" x14ac:dyDescent="0.25">
      <c r="A234" t="s">
        <v>16</v>
      </c>
      <c r="B234" t="s">
        <v>0</v>
      </c>
      <c r="C234">
        <v>17</v>
      </c>
      <c r="D234" s="9">
        <v>65.875706214685096</v>
      </c>
    </row>
    <row r="235" spans="1:4" x14ac:dyDescent="0.25">
      <c r="A235" t="s">
        <v>16</v>
      </c>
      <c r="B235" t="s">
        <v>0</v>
      </c>
      <c r="C235">
        <v>18</v>
      </c>
      <c r="D235" s="9">
        <v>74.350282485871602</v>
      </c>
    </row>
    <row r="236" spans="1:4" x14ac:dyDescent="0.25">
      <c r="A236" t="s">
        <v>16</v>
      </c>
      <c r="B236" t="s">
        <v>0</v>
      </c>
      <c r="C236">
        <v>19</v>
      </c>
      <c r="D236" s="9"/>
    </row>
    <row r="237" spans="1:4" x14ac:dyDescent="0.25">
      <c r="A237" t="s">
        <v>16</v>
      </c>
      <c r="B237" t="s">
        <v>0</v>
      </c>
      <c r="C237">
        <v>20</v>
      </c>
      <c r="D237" s="9">
        <v>82.683615819205102</v>
      </c>
    </row>
    <row r="238" spans="1:4" x14ac:dyDescent="0.25">
      <c r="A238" t="s">
        <v>16</v>
      </c>
      <c r="B238" t="s">
        <v>0</v>
      </c>
      <c r="C238">
        <v>21</v>
      </c>
      <c r="D238" s="9">
        <v>91.440677966097894</v>
      </c>
    </row>
    <row r="239" spans="1:4" x14ac:dyDescent="0.25">
      <c r="A239" t="s">
        <v>16</v>
      </c>
      <c r="B239" t="s">
        <v>0</v>
      </c>
      <c r="C239">
        <v>22</v>
      </c>
      <c r="D239" s="9">
        <v>66.723163841803796</v>
      </c>
    </row>
    <row r="240" spans="1:4" x14ac:dyDescent="0.25">
      <c r="A240" t="s">
        <v>16</v>
      </c>
      <c r="B240" t="s">
        <v>0</v>
      </c>
      <c r="C240">
        <v>23</v>
      </c>
      <c r="D240" s="9"/>
    </row>
    <row r="241" spans="1:4" x14ac:dyDescent="0.25">
      <c r="A241" t="s">
        <v>16</v>
      </c>
      <c r="B241" t="s">
        <v>0</v>
      </c>
      <c r="C241">
        <v>24</v>
      </c>
      <c r="D241" s="9">
        <v>37.627118644063202</v>
      </c>
    </row>
    <row r="242" spans="1:4" x14ac:dyDescent="0.25">
      <c r="A242" t="s">
        <v>16</v>
      </c>
      <c r="B242" t="s">
        <v>0</v>
      </c>
      <c r="C242">
        <v>25</v>
      </c>
      <c r="D242" s="9">
        <v>71.384180790956293</v>
      </c>
    </row>
    <row r="243" spans="1:4" x14ac:dyDescent="0.25">
      <c r="A243" t="s">
        <v>16</v>
      </c>
      <c r="B243" t="s">
        <v>0</v>
      </c>
      <c r="C243">
        <v>26</v>
      </c>
      <c r="D243" s="9">
        <v>88.474576271182599</v>
      </c>
    </row>
    <row r="244" spans="1:4" x14ac:dyDescent="0.25">
      <c r="A244" t="s">
        <v>25</v>
      </c>
      <c r="B244" t="s">
        <v>1</v>
      </c>
      <c r="C244">
        <v>1</v>
      </c>
      <c r="D244" s="9">
        <v>50.444222801902697</v>
      </c>
    </row>
    <row r="245" spans="1:4" x14ac:dyDescent="0.25">
      <c r="A245" t="s">
        <v>25</v>
      </c>
      <c r="B245" t="s">
        <v>1</v>
      </c>
      <c r="C245">
        <v>2</v>
      </c>
      <c r="D245" s="9">
        <v>25.741848953449502</v>
      </c>
    </row>
    <row r="246" spans="1:4" x14ac:dyDescent="0.25">
      <c r="A246" t="s">
        <v>25</v>
      </c>
      <c r="B246" t="s">
        <v>1</v>
      </c>
      <c r="C246">
        <v>3</v>
      </c>
      <c r="D246" s="9">
        <v>42.379986246796001</v>
      </c>
    </row>
    <row r="247" spans="1:4" x14ac:dyDescent="0.25">
      <c r="A247" t="s">
        <v>25</v>
      </c>
      <c r="B247" t="s">
        <v>1</v>
      </c>
      <c r="C247">
        <v>4</v>
      </c>
      <c r="D247" s="9"/>
    </row>
    <row r="248" spans="1:4" x14ac:dyDescent="0.25">
      <c r="A248" t="s">
        <v>25</v>
      </c>
      <c r="B248" t="s">
        <v>1</v>
      </c>
      <c r="C248">
        <v>5</v>
      </c>
      <c r="D248" s="9"/>
    </row>
    <row r="249" spans="1:4" x14ac:dyDescent="0.25">
      <c r="A249" t="s">
        <v>25</v>
      </c>
      <c r="B249" t="s">
        <v>1</v>
      </c>
      <c r="C249">
        <v>6</v>
      </c>
      <c r="D249" s="9">
        <v>25.5541916014527</v>
      </c>
    </row>
    <row r="250" spans="1:4" x14ac:dyDescent="0.25">
      <c r="A250" t="s">
        <v>25</v>
      </c>
      <c r="B250" t="s">
        <v>1</v>
      </c>
      <c r="C250">
        <v>7</v>
      </c>
      <c r="D250" s="9">
        <v>8.8233622605265492</v>
      </c>
    </row>
    <row r="251" spans="1:4" x14ac:dyDescent="0.25">
      <c r="A251" t="s">
        <v>25</v>
      </c>
      <c r="B251" t="s">
        <v>1</v>
      </c>
      <c r="C251">
        <v>8</v>
      </c>
      <c r="D251" s="9">
        <v>25.091413340607499</v>
      </c>
    </row>
    <row r="252" spans="1:4" x14ac:dyDescent="0.25">
      <c r="A252" t="s">
        <v>25</v>
      </c>
      <c r="B252" t="s">
        <v>0</v>
      </c>
      <c r="C252">
        <v>9</v>
      </c>
      <c r="D252" s="9">
        <v>90.268130644070496</v>
      </c>
    </row>
    <row r="253" spans="1:4" x14ac:dyDescent="0.25">
      <c r="A253" t="s">
        <v>25</v>
      </c>
      <c r="B253" t="s">
        <v>0</v>
      </c>
      <c r="C253">
        <v>10</v>
      </c>
      <c r="D253" s="9">
        <v>98.415142163799601</v>
      </c>
    </row>
    <row r="254" spans="1:4" x14ac:dyDescent="0.25">
      <c r="A254" t="s">
        <v>25</v>
      </c>
      <c r="B254" t="s">
        <v>0</v>
      </c>
      <c r="C254">
        <v>11</v>
      </c>
      <c r="D254" s="9">
        <v>98.1341960343035</v>
      </c>
    </row>
    <row r="255" spans="1:4" x14ac:dyDescent="0.25">
      <c r="A255" t="s">
        <v>25</v>
      </c>
      <c r="B255" t="s">
        <v>0</v>
      </c>
      <c r="C255">
        <v>12</v>
      </c>
      <c r="D255" s="9"/>
    </row>
    <row r="256" spans="1:4" x14ac:dyDescent="0.25">
      <c r="A256" t="s">
        <v>25</v>
      </c>
      <c r="B256" t="s">
        <v>0</v>
      </c>
      <c r="C256">
        <v>13</v>
      </c>
      <c r="D256" s="9">
        <v>88.829215896885103</v>
      </c>
    </row>
    <row r="257" spans="1:4" x14ac:dyDescent="0.25">
      <c r="A257" t="s">
        <v>25</v>
      </c>
      <c r="B257" t="s">
        <v>0</v>
      </c>
      <c r="C257">
        <v>14</v>
      </c>
      <c r="D257" s="9">
        <v>96.811984610051098</v>
      </c>
    </row>
    <row r="258" spans="1:4" x14ac:dyDescent="0.25">
      <c r="A258" t="s">
        <v>25</v>
      </c>
      <c r="B258" t="s">
        <v>0</v>
      </c>
      <c r="C258">
        <v>15</v>
      </c>
      <c r="D258" s="9">
        <v>96.891037116600899</v>
      </c>
    </row>
    <row r="259" spans="1:4" x14ac:dyDescent="0.25">
      <c r="A259" t="s">
        <v>25</v>
      </c>
      <c r="B259" t="s">
        <v>0</v>
      </c>
      <c r="C259">
        <v>16</v>
      </c>
      <c r="D259" s="9"/>
    </row>
    <row r="260" spans="1:4" x14ac:dyDescent="0.25">
      <c r="A260" t="s">
        <v>25</v>
      </c>
      <c r="B260" t="s">
        <v>0</v>
      </c>
      <c r="C260">
        <v>17</v>
      </c>
      <c r="D260" s="9">
        <v>80.918935661148296</v>
      </c>
    </row>
    <row r="261" spans="1:4" x14ac:dyDescent="0.25">
      <c r="A261" t="s">
        <v>25</v>
      </c>
      <c r="B261" t="s">
        <v>0</v>
      </c>
      <c r="C261">
        <v>18</v>
      </c>
      <c r="D261" s="9">
        <v>97.386067208838</v>
      </c>
    </row>
    <row r="262" spans="1:4" x14ac:dyDescent="0.25">
      <c r="A262" t="s">
        <v>25</v>
      </c>
      <c r="B262" t="s">
        <v>0</v>
      </c>
      <c r="C262">
        <v>19</v>
      </c>
      <c r="D262" s="9">
        <v>64.4320836103863</v>
      </c>
    </row>
    <row r="263" spans="1:4" x14ac:dyDescent="0.25">
      <c r="A263" t="s">
        <v>25</v>
      </c>
      <c r="B263" t="s">
        <v>0</v>
      </c>
      <c r="C263">
        <v>20</v>
      </c>
      <c r="D263" s="9"/>
    </row>
    <row r="264" spans="1:4" x14ac:dyDescent="0.25">
      <c r="A264" t="s">
        <v>25</v>
      </c>
      <c r="B264" t="s">
        <v>0</v>
      </c>
      <c r="C264">
        <v>21</v>
      </c>
      <c r="D264" s="9">
        <v>97.619758011809594</v>
      </c>
    </row>
    <row r="265" spans="1:4" x14ac:dyDescent="0.25">
      <c r="A265" t="s">
        <v>25</v>
      </c>
      <c r="B265" t="s">
        <v>0</v>
      </c>
      <c r="C265">
        <v>22</v>
      </c>
      <c r="D265" s="9">
        <v>81.054933251495697</v>
      </c>
    </row>
    <row r="266" spans="1:4" x14ac:dyDescent="0.25">
      <c r="A266" t="s">
        <v>25</v>
      </c>
      <c r="B266" t="s">
        <v>0</v>
      </c>
      <c r="C266">
        <v>23</v>
      </c>
      <c r="D266" s="9">
        <v>60.768247148483397</v>
      </c>
    </row>
    <row r="267" spans="1:4" x14ac:dyDescent="0.25">
      <c r="A267" t="s">
        <v>23</v>
      </c>
      <c r="B267" t="s">
        <v>1</v>
      </c>
      <c r="C267">
        <v>1</v>
      </c>
      <c r="D267" s="9">
        <v>50.672770876620397</v>
      </c>
    </row>
    <row r="268" spans="1:4" x14ac:dyDescent="0.25">
      <c r="A268" t="s">
        <v>23</v>
      </c>
      <c r="B268" t="s">
        <v>1</v>
      </c>
      <c r="C268">
        <v>2</v>
      </c>
      <c r="D268" s="9">
        <v>18.245767207464699</v>
      </c>
    </row>
    <row r="269" spans="1:4" x14ac:dyDescent="0.25">
      <c r="A269" t="s">
        <v>23</v>
      </c>
      <c r="B269" t="s">
        <v>1</v>
      </c>
      <c r="C269">
        <v>3</v>
      </c>
      <c r="D269" s="9">
        <v>17.979836214139802</v>
      </c>
    </row>
    <row r="270" spans="1:4" x14ac:dyDescent="0.25">
      <c r="A270" t="s">
        <v>23</v>
      </c>
      <c r="B270" t="s">
        <v>1</v>
      </c>
      <c r="C270">
        <v>4</v>
      </c>
      <c r="D270" s="9"/>
    </row>
    <row r="271" spans="1:4" x14ac:dyDescent="0.25">
      <c r="A271" t="s">
        <v>23</v>
      </c>
      <c r="B271" t="s">
        <v>1</v>
      </c>
      <c r="C271">
        <v>5</v>
      </c>
      <c r="D271" s="9"/>
    </row>
    <row r="272" spans="1:4" x14ac:dyDescent="0.25">
      <c r="A272" t="s">
        <v>23</v>
      </c>
      <c r="B272" t="s">
        <v>1</v>
      </c>
      <c r="C272">
        <v>6</v>
      </c>
      <c r="D272" s="9">
        <v>34.255503735468999</v>
      </c>
    </row>
    <row r="273" spans="1:4" x14ac:dyDescent="0.25">
      <c r="A273" t="s">
        <v>23</v>
      </c>
      <c r="B273" t="s">
        <v>1</v>
      </c>
      <c r="C273">
        <v>7</v>
      </c>
      <c r="D273" s="9">
        <v>34.1615644754892</v>
      </c>
    </row>
    <row r="274" spans="1:4" x14ac:dyDescent="0.25">
      <c r="A274" t="s">
        <v>23</v>
      </c>
      <c r="B274" t="s">
        <v>1</v>
      </c>
      <c r="C274">
        <v>8</v>
      </c>
      <c r="D274" s="9">
        <v>41.890140798374702</v>
      </c>
    </row>
    <row r="275" spans="1:4" x14ac:dyDescent="0.25">
      <c r="A275" t="s">
        <v>23</v>
      </c>
      <c r="B275" t="s">
        <v>0</v>
      </c>
      <c r="C275">
        <v>9</v>
      </c>
      <c r="D275" s="9">
        <v>82.126536183192698</v>
      </c>
    </row>
    <row r="276" spans="1:4" x14ac:dyDescent="0.25">
      <c r="A276" t="s">
        <v>23</v>
      </c>
      <c r="B276" t="s">
        <v>0</v>
      </c>
      <c r="C276">
        <v>10</v>
      </c>
      <c r="D276" s="9">
        <v>90.034011537951301</v>
      </c>
    </row>
    <row r="277" spans="1:4" x14ac:dyDescent="0.25">
      <c r="A277" t="s">
        <v>23</v>
      </c>
      <c r="B277" t="s">
        <v>0</v>
      </c>
      <c r="C277">
        <v>11</v>
      </c>
      <c r="D277" s="9">
        <v>89.761173246098707</v>
      </c>
    </row>
    <row r="278" spans="1:4" x14ac:dyDescent="0.25">
      <c r="A278" t="s">
        <v>23</v>
      </c>
      <c r="B278" t="s">
        <v>0</v>
      </c>
      <c r="C278">
        <v>12</v>
      </c>
      <c r="D278" s="9"/>
    </row>
    <row r="279" spans="1:4" x14ac:dyDescent="0.25">
      <c r="A279" t="s">
        <v>23</v>
      </c>
      <c r="B279" t="s">
        <v>0</v>
      </c>
      <c r="C279">
        <v>13</v>
      </c>
      <c r="D279" s="9">
        <v>88.495756155784306</v>
      </c>
    </row>
    <row r="280" spans="1:4" x14ac:dyDescent="0.25">
      <c r="A280" t="s">
        <v>23</v>
      </c>
      <c r="B280" t="s">
        <v>0</v>
      </c>
      <c r="C280">
        <v>14</v>
      </c>
      <c r="D280" s="9">
        <v>64.977095398082099</v>
      </c>
    </row>
    <row r="281" spans="1:4" x14ac:dyDescent="0.25">
      <c r="A281" t="s">
        <v>23</v>
      </c>
      <c r="B281" t="s">
        <v>0</v>
      </c>
      <c r="C281">
        <v>15</v>
      </c>
      <c r="D281" s="9">
        <v>88.324455152292003</v>
      </c>
    </row>
    <row r="282" spans="1:4" x14ac:dyDescent="0.25">
      <c r="A282" t="s">
        <v>23</v>
      </c>
      <c r="B282" t="s">
        <v>0</v>
      </c>
      <c r="C282">
        <v>16</v>
      </c>
      <c r="D282" s="9"/>
    </row>
    <row r="283" spans="1:4" x14ac:dyDescent="0.25">
      <c r="A283" t="s">
        <v>23</v>
      </c>
      <c r="B283" t="s">
        <v>0</v>
      </c>
      <c r="C283">
        <v>17</v>
      </c>
      <c r="D283" s="9">
        <v>80.885294637726105</v>
      </c>
    </row>
    <row r="284" spans="1:4" x14ac:dyDescent="0.25">
      <c r="A284" t="s">
        <v>23</v>
      </c>
      <c r="B284" t="s">
        <v>0</v>
      </c>
      <c r="C284">
        <v>18</v>
      </c>
      <c r="D284" s="9">
        <v>96.780370010167104</v>
      </c>
    </row>
    <row r="285" spans="1:4" x14ac:dyDescent="0.25">
      <c r="A285" t="s">
        <v>23</v>
      </c>
      <c r="B285" t="s">
        <v>0</v>
      </c>
      <c r="C285">
        <v>19</v>
      </c>
      <c r="D285" s="9">
        <v>72.899766809602099</v>
      </c>
    </row>
    <row r="286" spans="1:4" x14ac:dyDescent="0.25">
      <c r="A286" t="s">
        <v>23</v>
      </c>
      <c r="B286" t="s">
        <v>0</v>
      </c>
      <c r="C286">
        <v>20</v>
      </c>
      <c r="D286" s="9"/>
    </row>
    <row r="287" spans="1:4" x14ac:dyDescent="0.25">
      <c r="A287" t="s">
        <v>23</v>
      </c>
      <c r="B287" t="s">
        <v>0</v>
      </c>
      <c r="C287">
        <v>21</v>
      </c>
      <c r="D287" s="9">
        <v>48.753232615712299</v>
      </c>
    </row>
    <row r="288" spans="1:4" x14ac:dyDescent="0.25">
      <c r="A288" t="s">
        <v>23</v>
      </c>
      <c r="B288" t="s">
        <v>0</v>
      </c>
      <c r="C288">
        <v>22</v>
      </c>
      <c r="D288" s="9">
        <v>80.816221652446899</v>
      </c>
    </row>
    <row r="289" spans="1:4" x14ac:dyDescent="0.25">
      <c r="A289" t="s">
        <v>23</v>
      </c>
      <c r="B289" t="s">
        <v>0</v>
      </c>
      <c r="C289">
        <v>23</v>
      </c>
      <c r="D289" s="9">
        <v>89.267301401352697</v>
      </c>
    </row>
  </sheetData>
  <autoFilter ref="A1:D1">
    <sortState ref="A2:D289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X13" sqref="X13:X27"/>
    </sheetView>
  </sheetViews>
  <sheetFormatPr defaultRowHeight="15" x14ac:dyDescent="0.25"/>
  <sheetData>
    <row r="1" spans="1:27" x14ac:dyDescent="0.25">
      <c r="A1" t="s">
        <v>12</v>
      </c>
      <c r="B1" t="s">
        <v>25</v>
      </c>
      <c r="C1" t="s">
        <v>3</v>
      </c>
      <c r="D1" t="s">
        <v>24</v>
      </c>
      <c r="E1" t="s">
        <v>3</v>
      </c>
      <c r="F1" t="s">
        <v>23</v>
      </c>
      <c r="G1" t="s">
        <v>3</v>
      </c>
      <c r="H1" t="s">
        <v>22</v>
      </c>
      <c r="I1" t="s">
        <v>3</v>
      </c>
      <c r="J1" t="s">
        <v>21</v>
      </c>
      <c r="K1" t="s">
        <v>3</v>
      </c>
      <c r="L1" t="s">
        <v>20</v>
      </c>
      <c r="M1" t="s">
        <v>3</v>
      </c>
      <c r="N1" t="s">
        <v>19</v>
      </c>
      <c r="O1" t="s">
        <v>3</v>
      </c>
      <c r="P1" t="s">
        <v>18</v>
      </c>
      <c r="Q1" t="s">
        <v>3</v>
      </c>
      <c r="R1" t="s">
        <v>17</v>
      </c>
      <c r="S1" t="s">
        <v>3</v>
      </c>
      <c r="T1" t="s">
        <v>16</v>
      </c>
      <c r="U1" t="s">
        <v>3</v>
      </c>
      <c r="V1" t="s">
        <v>15</v>
      </c>
      <c r="W1" t="s">
        <v>3</v>
      </c>
      <c r="X1" t="s">
        <v>14</v>
      </c>
      <c r="Y1" t="s">
        <v>3</v>
      </c>
    </row>
    <row r="2" spans="1:27" x14ac:dyDescent="0.25">
      <c r="A2">
        <v>1</v>
      </c>
      <c r="B2">
        <v>50.444222801902697</v>
      </c>
      <c r="C2" t="s">
        <v>1</v>
      </c>
      <c r="D2">
        <v>50.309107538915498</v>
      </c>
      <c r="E2" t="s">
        <v>1</v>
      </c>
      <c r="F2">
        <v>50.672770876620397</v>
      </c>
      <c r="G2" t="s">
        <v>1</v>
      </c>
      <c r="H2">
        <v>34.777719505798103</v>
      </c>
      <c r="I2" t="s">
        <v>1</v>
      </c>
      <c r="J2">
        <v>33.030064314439102</v>
      </c>
      <c r="K2" t="s">
        <v>1</v>
      </c>
      <c r="L2">
        <v>33.843840326487197</v>
      </c>
      <c r="M2" t="s">
        <v>1</v>
      </c>
      <c r="N2">
        <v>9.0612244897958991</v>
      </c>
      <c r="O2" t="s">
        <v>1</v>
      </c>
      <c r="P2">
        <v>2.42424242423805</v>
      </c>
      <c r="Q2" t="s">
        <v>1</v>
      </c>
      <c r="R2">
        <v>8.5863874345484401</v>
      </c>
      <c r="S2" t="s">
        <v>1</v>
      </c>
      <c r="T2">
        <v>33.672316384176099</v>
      </c>
      <c r="U2" t="s">
        <v>1</v>
      </c>
      <c r="V2">
        <v>0.36496350364455998</v>
      </c>
      <c r="W2" t="s">
        <v>1</v>
      </c>
      <c r="X2">
        <v>33.8888888888848</v>
      </c>
      <c r="Y2" t="s">
        <v>1</v>
      </c>
    </row>
    <row r="3" spans="1:27" x14ac:dyDescent="0.25">
      <c r="A3">
        <v>2</v>
      </c>
      <c r="B3">
        <v>25.741848953449502</v>
      </c>
      <c r="C3" t="s">
        <v>1</v>
      </c>
      <c r="D3">
        <v>32.537907898928303</v>
      </c>
      <c r="E3" t="s">
        <v>1</v>
      </c>
      <c r="F3">
        <v>18.245767207464699</v>
      </c>
      <c r="G3" t="s">
        <v>1</v>
      </c>
      <c r="H3">
        <v>26.549330461221299</v>
      </c>
      <c r="I3" t="s">
        <v>1</v>
      </c>
      <c r="J3">
        <v>16.213018832489201</v>
      </c>
      <c r="K3" t="s">
        <v>1</v>
      </c>
      <c r="L3">
        <v>0.14292517941689101</v>
      </c>
      <c r="M3" t="s">
        <v>1</v>
      </c>
      <c r="N3">
        <v>17.551020408163399</v>
      </c>
      <c r="O3" t="s">
        <v>1</v>
      </c>
      <c r="P3">
        <v>18.636363636359299</v>
      </c>
      <c r="Q3" t="s">
        <v>1</v>
      </c>
      <c r="R3">
        <v>33.560209424077897</v>
      </c>
      <c r="S3" t="s">
        <v>1</v>
      </c>
      <c r="T3">
        <v>24.632768361577401</v>
      </c>
      <c r="U3" t="s">
        <v>1</v>
      </c>
      <c r="V3">
        <v>0.218978102184792</v>
      </c>
      <c r="W3" t="s">
        <v>1</v>
      </c>
      <c r="X3">
        <v>17.361111111106801</v>
      </c>
      <c r="Y3" t="s">
        <v>1</v>
      </c>
      <c r="AA3" t="s">
        <v>13</v>
      </c>
    </row>
    <row r="4" spans="1:27" x14ac:dyDescent="0.25">
      <c r="A4">
        <v>3</v>
      </c>
      <c r="B4">
        <v>42.379986246796001</v>
      </c>
      <c r="C4" t="s">
        <v>1</v>
      </c>
      <c r="D4">
        <v>50.125010592879299</v>
      </c>
      <c r="E4" t="s">
        <v>1</v>
      </c>
      <c r="F4">
        <v>17.979836214139802</v>
      </c>
      <c r="G4" t="s">
        <v>1</v>
      </c>
      <c r="H4">
        <v>10.356418105924201</v>
      </c>
      <c r="I4" t="s">
        <v>1</v>
      </c>
      <c r="J4">
        <v>24.580253472402699</v>
      </c>
      <c r="K4" t="s">
        <v>1</v>
      </c>
      <c r="L4">
        <v>33.6594363530414</v>
      </c>
      <c r="M4" t="s">
        <v>1</v>
      </c>
      <c r="N4">
        <v>0.89795918367337801</v>
      </c>
      <c r="O4" t="s">
        <v>1</v>
      </c>
      <c r="P4">
        <v>2.57575757575307</v>
      </c>
      <c r="Q4" t="s">
        <v>1</v>
      </c>
      <c r="R4">
        <v>8.2722513088941696</v>
      </c>
      <c r="S4" t="s">
        <v>1</v>
      </c>
      <c r="T4">
        <v>0.19774011298903801</v>
      </c>
      <c r="U4" t="s">
        <v>1</v>
      </c>
      <c r="V4">
        <v>16.861313868608299</v>
      </c>
      <c r="W4" t="s">
        <v>1</v>
      </c>
      <c r="X4">
        <v>0.97222222221773702</v>
      </c>
      <c r="Y4" t="s">
        <v>1</v>
      </c>
    </row>
    <row r="5" spans="1:27" x14ac:dyDescent="0.25">
      <c r="A5">
        <v>4</v>
      </c>
      <c r="J5">
        <v>32.753835956894399</v>
      </c>
      <c r="K5" t="s">
        <v>1</v>
      </c>
      <c r="L5">
        <v>16.004570895340802</v>
      </c>
      <c r="M5" t="s">
        <v>1</v>
      </c>
    </row>
    <row r="6" spans="1:27" x14ac:dyDescent="0.25">
      <c r="A6">
        <v>5</v>
      </c>
      <c r="J6">
        <v>24.202449078617899</v>
      </c>
      <c r="K6" t="s">
        <v>1</v>
      </c>
      <c r="L6">
        <v>-0.70286469878942603</v>
      </c>
      <c r="M6" t="s">
        <v>1</v>
      </c>
    </row>
    <row r="7" spans="1:27" x14ac:dyDescent="0.25">
      <c r="A7">
        <v>6</v>
      </c>
      <c r="B7">
        <v>25.5541916014527</v>
      </c>
      <c r="C7" t="s">
        <v>1</v>
      </c>
      <c r="D7">
        <v>7.1982782552300897</v>
      </c>
      <c r="E7" t="s">
        <v>1</v>
      </c>
      <c r="F7">
        <v>34.255503735468999</v>
      </c>
      <c r="G7" t="s">
        <v>1</v>
      </c>
      <c r="H7">
        <v>50.435863973813099</v>
      </c>
      <c r="I7" t="s">
        <v>1</v>
      </c>
      <c r="J7">
        <v>100.025671698946</v>
      </c>
      <c r="K7" t="s">
        <v>0</v>
      </c>
      <c r="L7">
        <v>101.358926604319</v>
      </c>
      <c r="M7" t="s">
        <v>0</v>
      </c>
      <c r="N7">
        <v>17.877551020407999</v>
      </c>
      <c r="O7" t="s">
        <v>1</v>
      </c>
      <c r="P7">
        <v>2.42424242423805</v>
      </c>
      <c r="Q7" t="s">
        <v>1</v>
      </c>
      <c r="R7">
        <v>16.910994764391699</v>
      </c>
      <c r="S7" t="s">
        <v>1</v>
      </c>
      <c r="T7">
        <v>16.8644067796561</v>
      </c>
      <c r="U7" t="s">
        <v>1</v>
      </c>
      <c r="V7">
        <v>0.21897810218445099</v>
      </c>
      <c r="W7" t="s">
        <v>1</v>
      </c>
      <c r="X7">
        <v>33.7499999999959</v>
      </c>
      <c r="Y7" t="s">
        <v>1</v>
      </c>
    </row>
    <row r="8" spans="1:27" x14ac:dyDescent="0.25">
      <c r="A8">
        <v>7</v>
      </c>
      <c r="B8">
        <v>8.8233622605265492</v>
      </c>
      <c r="C8" t="s">
        <v>1</v>
      </c>
      <c r="D8">
        <v>-1.34761886672026</v>
      </c>
      <c r="E8" t="s">
        <v>1</v>
      </c>
      <c r="F8">
        <v>34.1615644754892</v>
      </c>
      <c r="G8" t="s">
        <v>1</v>
      </c>
      <c r="H8">
        <v>34.0649302034074</v>
      </c>
      <c r="I8" t="s">
        <v>1</v>
      </c>
      <c r="J8">
        <v>99.737020372941004</v>
      </c>
      <c r="K8" t="s">
        <v>0</v>
      </c>
      <c r="L8">
        <v>75.486468329951407</v>
      </c>
      <c r="M8" t="s">
        <v>0</v>
      </c>
      <c r="N8">
        <v>50.530612244898101</v>
      </c>
      <c r="O8" t="s">
        <v>1</v>
      </c>
      <c r="P8">
        <v>27.272727272722999</v>
      </c>
      <c r="Q8" t="s">
        <v>1</v>
      </c>
      <c r="R8">
        <v>50.837696335073304</v>
      </c>
      <c r="S8" t="s">
        <v>1</v>
      </c>
      <c r="T8">
        <v>50.197740112990097</v>
      </c>
      <c r="U8" t="s">
        <v>1</v>
      </c>
      <c r="V8">
        <v>8.6861313868566299</v>
      </c>
      <c r="W8" t="s">
        <v>1</v>
      </c>
      <c r="X8">
        <v>50.972222222218399</v>
      </c>
      <c r="Y8" t="s">
        <v>1</v>
      </c>
    </row>
    <row r="9" spans="1:27" x14ac:dyDescent="0.25">
      <c r="A9">
        <v>8</v>
      </c>
      <c r="B9">
        <v>25.091413340607499</v>
      </c>
      <c r="C9" t="s">
        <v>1</v>
      </c>
      <c r="D9">
        <v>49.666229314661997</v>
      </c>
      <c r="E9" t="s">
        <v>1</v>
      </c>
      <c r="F9">
        <v>41.890140798374702</v>
      </c>
      <c r="G9" t="s">
        <v>1</v>
      </c>
      <c r="H9">
        <v>50.0734883659837</v>
      </c>
      <c r="I9" t="s">
        <v>1</v>
      </c>
      <c r="J9">
        <v>99.647867305161995</v>
      </c>
      <c r="K9" t="s">
        <v>0</v>
      </c>
      <c r="L9">
        <v>100.983584658368</v>
      </c>
      <c r="M9" t="s">
        <v>0</v>
      </c>
      <c r="N9">
        <v>17.551020408163101</v>
      </c>
      <c r="O9" t="s">
        <v>1</v>
      </c>
      <c r="P9">
        <v>18.4848484848442</v>
      </c>
      <c r="Q9" t="s">
        <v>1</v>
      </c>
      <c r="R9">
        <v>17.0680628272187</v>
      </c>
      <c r="S9" t="s">
        <v>1</v>
      </c>
      <c r="T9">
        <v>16.7231638418031</v>
      </c>
      <c r="U9" t="s">
        <v>1</v>
      </c>
      <c r="V9">
        <v>0.21897810218462099</v>
      </c>
      <c r="W9" t="s">
        <v>1</v>
      </c>
      <c r="X9">
        <v>0.694444444439966</v>
      </c>
      <c r="Y9" t="s">
        <v>1</v>
      </c>
    </row>
    <row r="10" spans="1:27" x14ac:dyDescent="0.25">
      <c r="A10">
        <v>9</v>
      </c>
      <c r="B10">
        <v>90.268130644070496</v>
      </c>
      <c r="C10" t="s">
        <v>0</v>
      </c>
      <c r="D10">
        <v>82.807332318362796</v>
      </c>
      <c r="E10" t="s">
        <v>0</v>
      </c>
      <c r="F10">
        <v>82.126536183192698</v>
      </c>
      <c r="G10" t="s">
        <v>0</v>
      </c>
      <c r="H10">
        <v>98.283517046433204</v>
      </c>
      <c r="I10" t="s">
        <v>0</v>
      </c>
      <c r="N10">
        <v>9.3877551020407193</v>
      </c>
      <c r="O10" t="s">
        <v>1</v>
      </c>
      <c r="P10">
        <v>27.272727272722999</v>
      </c>
      <c r="Q10" t="s">
        <v>1</v>
      </c>
      <c r="R10">
        <v>16.910994764391699</v>
      </c>
      <c r="S10" t="s">
        <v>1</v>
      </c>
      <c r="T10">
        <v>16.723163841803</v>
      </c>
      <c r="U10" t="s">
        <v>1</v>
      </c>
      <c r="V10">
        <v>0.21897810218473501</v>
      </c>
      <c r="W10" t="s">
        <v>1</v>
      </c>
      <c r="X10">
        <v>0.83333333332885196</v>
      </c>
      <c r="Y10" t="s">
        <v>1</v>
      </c>
    </row>
    <row r="11" spans="1:27" x14ac:dyDescent="0.25">
      <c r="A11">
        <v>10</v>
      </c>
      <c r="B11">
        <v>98.415142163799601</v>
      </c>
      <c r="C11" t="s">
        <v>0</v>
      </c>
      <c r="D11">
        <v>91.3641875918631</v>
      </c>
      <c r="E11" t="s">
        <v>0</v>
      </c>
      <c r="F11">
        <v>90.034011537951301</v>
      </c>
      <c r="G11" t="s">
        <v>0</v>
      </c>
      <c r="H11">
        <v>98.190636308115799</v>
      </c>
      <c r="I11" t="s">
        <v>0</v>
      </c>
      <c r="J11">
        <v>98.881297074832901</v>
      </c>
      <c r="K11" t="s">
        <v>0</v>
      </c>
      <c r="L11">
        <v>90.297592197150493</v>
      </c>
      <c r="M11" t="s">
        <v>0</v>
      </c>
      <c r="N11">
        <v>9.3877551020407193</v>
      </c>
      <c r="O11" t="s">
        <v>1</v>
      </c>
      <c r="P11">
        <v>10.7575757575715</v>
      </c>
      <c r="Q11" t="s">
        <v>1</v>
      </c>
      <c r="R11">
        <v>33.717277486904798</v>
      </c>
      <c r="S11" t="s">
        <v>1</v>
      </c>
      <c r="T11">
        <v>33.672316384176099</v>
      </c>
      <c r="U11" t="s">
        <v>1</v>
      </c>
      <c r="V11">
        <v>0.218978102184792</v>
      </c>
      <c r="W11" t="s">
        <v>1</v>
      </c>
      <c r="X11">
        <v>17.222222222217901</v>
      </c>
      <c r="Y11" t="s">
        <v>1</v>
      </c>
    </row>
    <row r="12" spans="1:27" x14ac:dyDescent="0.25">
      <c r="A12">
        <v>11</v>
      </c>
      <c r="B12">
        <v>98.1341960343035</v>
      </c>
      <c r="C12" t="s">
        <v>0</v>
      </c>
      <c r="D12">
        <v>99.913737430996804</v>
      </c>
      <c r="E12" t="s">
        <v>0</v>
      </c>
      <c r="F12">
        <v>89.761173246098707</v>
      </c>
      <c r="G12" t="s">
        <v>0</v>
      </c>
      <c r="H12">
        <v>98.107606557195595</v>
      </c>
      <c r="I12" t="s">
        <v>0</v>
      </c>
      <c r="J12">
        <v>90.332833247959002</v>
      </c>
      <c r="K12" t="s">
        <v>0</v>
      </c>
      <c r="L12">
        <v>39.794135469645099</v>
      </c>
      <c r="M12" t="s">
        <v>0</v>
      </c>
      <c r="N12">
        <v>17.387755102040799</v>
      </c>
      <c r="O12" t="s">
        <v>1</v>
      </c>
      <c r="P12">
        <v>35.303030303025899</v>
      </c>
      <c r="Q12" t="s">
        <v>1</v>
      </c>
      <c r="R12">
        <v>33.560209424077897</v>
      </c>
      <c r="S12" t="s">
        <v>1</v>
      </c>
      <c r="T12">
        <v>50.338983050843098</v>
      </c>
      <c r="U12" t="s">
        <v>1</v>
      </c>
      <c r="V12">
        <v>7.2992700724910195E-2</v>
      </c>
      <c r="W12" t="s">
        <v>1</v>
      </c>
      <c r="X12">
        <v>17.361111111106801</v>
      </c>
      <c r="Y12" t="s">
        <v>1</v>
      </c>
    </row>
    <row r="13" spans="1:27" x14ac:dyDescent="0.25">
      <c r="A13">
        <v>12</v>
      </c>
      <c r="J13">
        <v>98.700067887872194</v>
      </c>
      <c r="K13" t="s">
        <v>0</v>
      </c>
      <c r="L13">
        <v>90.493612168923704</v>
      </c>
      <c r="M13" t="s">
        <v>0</v>
      </c>
      <c r="N13">
        <v>58.040816326530702</v>
      </c>
      <c r="O13" t="s">
        <v>0</v>
      </c>
      <c r="P13">
        <v>50.757575757571502</v>
      </c>
      <c r="Q13" t="s">
        <v>0</v>
      </c>
      <c r="R13">
        <v>100.785340314132</v>
      </c>
      <c r="S13" t="s">
        <v>0</v>
      </c>
      <c r="T13">
        <v>91.723163841804293</v>
      </c>
      <c r="U13" t="s">
        <v>0</v>
      </c>
      <c r="V13">
        <v>41.386861313864202</v>
      </c>
      <c r="W13" t="s">
        <v>0</v>
      </c>
      <c r="X13">
        <v>100.27777777777401</v>
      </c>
      <c r="Y13" t="s">
        <v>0</v>
      </c>
    </row>
    <row r="14" spans="1:27" x14ac:dyDescent="0.25">
      <c r="A14">
        <v>13</v>
      </c>
      <c r="B14">
        <v>88.829215896885103</v>
      </c>
      <c r="C14" t="s">
        <v>0</v>
      </c>
      <c r="D14">
        <v>81.280496535760903</v>
      </c>
      <c r="E14" t="s">
        <v>0</v>
      </c>
      <c r="F14">
        <v>88.495756155784306</v>
      </c>
      <c r="G14" t="s">
        <v>0</v>
      </c>
      <c r="H14">
        <v>89.040476299934099</v>
      </c>
      <c r="I14" t="s">
        <v>0</v>
      </c>
      <c r="N14">
        <v>75.0204081632656</v>
      </c>
      <c r="O14" t="s">
        <v>0</v>
      </c>
      <c r="P14">
        <v>41.818181818177599</v>
      </c>
      <c r="Q14" t="s">
        <v>0</v>
      </c>
      <c r="R14">
        <v>92.617801047116302</v>
      </c>
      <c r="S14" t="s">
        <v>0</v>
      </c>
      <c r="T14">
        <v>99.3502824858721</v>
      </c>
      <c r="U14" t="s">
        <v>0</v>
      </c>
      <c r="V14">
        <v>25.03649635036</v>
      </c>
      <c r="W14" t="s">
        <v>0</v>
      </c>
      <c r="X14">
        <v>100.27777777777401</v>
      </c>
      <c r="Y14" t="s">
        <v>0</v>
      </c>
    </row>
    <row r="15" spans="1:27" x14ac:dyDescent="0.25">
      <c r="A15">
        <v>14</v>
      </c>
      <c r="B15">
        <v>96.811984610051098</v>
      </c>
      <c r="C15" t="s">
        <v>0</v>
      </c>
      <c r="D15">
        <v>90.028023646227396</v>
      </c>
      <c r="E15" t="s">
        <v>0</v>
      </c>
      <c r="F15">
        <v>64.977095398082099</v>
      </c>
      <c r="G15" t="s">
        <v>0</v>
      </c>
      <c r="H15">
        <v>73.036843631056598</v>
      </c>
      <c r="I15" t="s">
        <v>0</v>
      </c>
      <c r="J15">
        <v>99.092487538669999</v>
      </c>
      <c r="K15" t="s">
        <v>0</v>
      </c>
      <c r="L15">
        <v>82.676045294652795</v>
      </c>
      <c r="M15" t="s">
        <v>0</v>
      </c>
      <c r="N15">
        <v>99.510204081633105</v>
      </c>
      <c r="O15" t="s">
        <v>0</v>
      </c>
      <c r="P15">
        <v>74.848484848480496</v>
      </c>
      <c r="Q15" t="s">
        <v>0</v>
      </c>
      <c r="R15">
        <v>92.774869109943396</v>
      </c>
      <c r="S15" t="s">
        <v>0</v>
      </c>
      <c r="T15">
        <v>99.491525423725093</v>
      </c>
      <c r="U15" t="s">
        <v>0</v>
      </c>
      <c r="V15">
        <v>58.759124087587097</v>
      </c>
      <c r="W15" t="s">
        <v>0</v>
      </c>
      <c r="X15">
        <v>100.27777777777401</v>
      </c>
      <c r="Y15" t="s">
        <v>0</v>
      </c>
    </row>
    <row r="16" spans="1:27" x14ac:dyDescent="0.25">
      <c r="A16">
        <v>15</v>
      </c>
      <c r="B16">
        <v>96.891037116600899</v>
      </c>
      <c r="C16" t="s">
        <v>0</v>
      </c>
      <c r="D16">
        <v>89.941819520702396</v>
      </c>
      <c r="E16" t="s">
        <v>0</v>
      </c>
      <c r="F16">
        <v>88.324455152292003</v>
      </c>
      <c r="G16" t="s">
        <v>0</v>
      </c>
      <c r="H16">
        <v>64.6219894678879</v>
      </c>
      <c r="I16" t="s">
        <v>0</v>
      </c>
      <c r="J16">
        <v>99.001872945189604</v>
      </c>
      <c r="K16" t="s">
        <v>0</v>
      </c>
      <c r="L16">
        <v>91.176778070547797</v>
      </c>
      <c r="M16" t="s">
        <v>0</v>
      </c>
    </row>
    <row r="17" spans="1:25" x14ac:dyDescent="0.25">
      <c r="A17">
        <v>16</v>
      </c>
      <c r="J17">
        <v>99.099064404325802</v>
      </c>
      <c r="K17" t="s">
        <v>0</v>
      </c>
      <c r="L17">
        <v>82.490189321415997</v>
      </c>
      <c r="M17" t="s">
        <v>0</v>
      </c>
      <c r="N17">
        <v>90.204081632653399</v>
      </c>
      <c r="O17" t="s">
        <v>0</v>
      </c>
      <c r="P17">
        <v>98.333333333328994</v>
      </c>
      <c r="Q17" t="s">
        <v>0</v>
      </c>
      <c r="R17">
        <v>99.2146596858599</v>
      </c>
      <c r="S17" t="s">
        <v>0</v>
      </c>
      <c r="T17">
        <v>98.361581920900306</v>
      </c>
      <c r="U17" t="s">
        <v>0</v>
      </c>
      <c r="V17">
        <v>58.029197080287801</v>
      </c>
      <c r="W17" t="s">
        <v>0</v>
      </c>
      <c r="X17">
        <v>99.583333333330202</v>
      </c>
      <c r="Y17" t="s">
        <v>0</v>
      </c>
    </row>
    <row r="18" spans="1:25" x14ac:dyDescent="0.25">
      <c r="A18">
        <v>17</v>
      </c>
      <c r="B18">
        <v>80.918935661148296</v>
      </c>
      <c r="C18" t="s">
        <v>0</v>
      </c>
      <c r="D18">
        <v>81.686678686539196</v>
      </c>
      <c r="E18" t="s">
        <v>0</v>
      </c>
      <c r="F18">
        <v>80.885294637726105</v>
      </c>
      <c r="G18" t="s">
        <v>0</v>
      </c>
      <c r="H18">
        <v>81.283527366513994</v>
      </c>
      <c r="I18" t="s">
        <v>0</v>
      </c>
      <c r="N18">
        <v>98.857142857143302</v>
      </c>
      <c r="O18" t="s">
        <v>0</v>
      </c>
      <c r="P18">
        <v>74.090909090904802</v>
      </c>
      <c r="Q18" t="s">
        <v>0</v>
      </c>
      <c r="R18">
        <v>75.026178010466595</v>
      </c>
      <c r="S18" t="s">
        <v>0</v>
      </c>
      <c r="T18">
        <v>65.875706214685096</v>
      </c>
      <c r="U18" t="s">
        <v>0</v>
      </c>
      <c r="V18">
        <v>48.248175182477397</v>
      </c>
      <c r="W18" t="s">
        <v>0</v>
      </c>
      <c r="X18">
        <v>82.777777777774403</v>
      </c>
      <c r="Y18" t="s">
        <v>0</v>
      </c>
    </row>
    <row r="19" spans="1:25" x14ac:dyDescent="0.25">
      <c r="A19">
        <v>18</v>
      </c>
      <c r="B19">
        <v>97.386067208838</v>
      </c>
      <c r="C19" t="s">
        <v>0</v>
      </c>
      <c r="D19">
        <v>90.237689612546305</v>
      </c>
      <c r="E19" t="s">
        <v>0</v>
      </c>
      <c r="F19">
        <v>96.780370010167104</v>
      </c>
      <c r="G19" t="s">
        <v>0</v>
      </c>
      <c r="H19">
        <v>73.056545605851099</v>
      </c>
      <c r="I19" t="s">
        <v>0</v>
      </c>
      <c r="J19">
        <v>82.584554742544</v>
      </c>
      <c r="K19" t="s">
        <v>0</v>
      </c>
      <c r="L19">
        <v>66.465193629014394</v>
      </c>
      <c r="M19" t="s">
        <v>0</v>
      </c>
      <c r="N19">
        <v>74.204081632653299</v>
      </c>
      <c r="O19" t="s">
        <v>0</v>
      </c>
      <c r="P19">
        <v>74.090909090904802</v>
      </c>
      <c r="Q19" t="s">
        <v>0</v>
      </c>
      <c r="R19">
        <v>74.869109947639402</v>
      </c>
      <c r="S19" t="s">
        <v>0</v>
      </c>
      <c r="T19">
        <v>74.350282485871602</v>
      </c>
      <c r="U19" t="s">
        <v>0</v>
      </c>
      <c r="V19">
        <v>65.912408759120098</v>
      </c>
      <c r="W19" t="s">
        <v>0</v>
      </c>
      <c r="X19">
        <v>74.722222222218704</v>
      </c>
      <c r="Y19" t="s">
        <v>0</v>
      </c>
    </row>
    <row r="20" spans="1:25" x14ac:dyDescent="0.25">
      <c r="A20">
        <v>19</v>
      </c>
      <c r="B20">
        <v>64.4320836103863</v>
      </c>
      <c r="C20" t="s">
        <v>0</v>
      </c>
      <c r="D20">
        <v>73.047272004697106</v>
      </c>
      <c r="E20" t="s">
        <v>0</v>
      </c>
      <c r="F20">
        <v>72.899766809602099</v>
      </c>
      <c r="G20" t="s">
        <v>0</v>
      </c>
      <c r="H20">
        <v>73.1487227022116</v>
      </c>
      <c r="I20" t="s">
        <v>0</v>
      </c>
      <c r="J20">
        <v>82.684669253082703</v>
      </c>
      <c r="K20" t="s">
        <v>0</v>
      </c>
      <c r="L20">
        <v>78.596651882085197</v>
      </c>
      <c r="M20" t="s">
        <v>0</v>
      </c>
    </row>
    <row r="21" spans="1:25" x14ac:dyDescent="0.25">
      <c r="A21">
        <v>20</v>
      </c>
      <c r="J21">
        <v>95.087907117121901</v>
      </c>
      <c r="K21" t="s">
        <v>0</v>
      </c>
      <c r="L21">
        <v>44.516764789586702</v>
      </c>
      <c r="M21" t="s">
        <v>0</v>
      </c>
      <c r="N21">
        <v>48.571428571428697</v>
      </c>
      <c r="O21" t="s">
        <v>0</v>
      </c>
      <c r="P21">
        <v>66.363636363632395</v>
      </c>
      <c r="Q21" t="s">
        <v>0</v>
      </c>
      <c r="R21">
        <v>66.858638743450598</v>
      </c>
      <c r="S21" t="s">
        <v>0</v>
      </c>
      <c r="T21">
        <v>82.683615819205102</v>
      </c>
      <c r="U21" t="s">
        <v>0</v>
      </c>
      <c r="V21">
        <v>83.138686131383196</v>
      </c>
      <c r="W21" t="s">
        <v>0</v>
      </c>
      <c r="X21">
        <v>67.083333333329705</v>
      </c>
      <c r="Y21" t="s">
        <v>0</v>
      </c>
    </row>
    <row r="22" spans="1:25" x14ac:dyDescent="0.25">
      <c r="A22">
        <v>21</v>
      </c>
      <c r="B22">
        <v>97.619758011809594</v>
      </c>
      <c r="C22" t="s">
        <v>0</v>
      </c>
      <c r="D22">
        <v>22.722326284077202</v>
      </c>
      <c r="E22" t="s">
        <v>0</v>
      </c>
      <c r="F22">
        <v>48.753232615712299</v>
      </c>
      <c r="G22" t="s">
        <v>0</v>
      </c>
      <c r="H22">
        <v>69.467971625404701</v>
      </c>
      <c r="I22" t="s">
        <v>0</v>
      </c>
      <c r="N22">
        <v>75.0204081632656</v>
      </c>
      <c r="O22" t="s">
        <v>0</v>
      </c>
      <c r="P22">
        <v>83.181818181813995</v>
      </c>
      <c r="Q22" t="s">
        <v>0</v>
      </c>
      <c r="R22">
        <v>67.172774869105098</v>
      </c>
      <c r="S22" t="s">
        <v>0</v>
      </c>
      <c r="T22">
        <v>91.440677966097894</v>
      </c>
      <c r="U22" t="s">
        <v>0</v>
      </c>
      <c r="V22">
        <v>91.751824817514702</v>
      </c>
      <c r="W22" t="s">
        <v>0</v>
      </c>
      <c r="X22">
        <v>83.611111111107704</v>
      </c>
      <c r="Y22" t="s">
        <v>0</v>
      </c>
    </row>
    <row r="23" spans="1:25" x14ac:dyDescent="0.25">
      <c r="A23">
        <v>22</v>
      </c>
      <c r="B23">
        <v>81.054933251495697</v>
      </c>
      <c r="C23" t="s">
        <v>0</v>
      </c>
      <c r="D23">
        <v>27.621350570262901</v>
      </c>
      <c r="E23" t="s">
        <v>0</v>
      </c>
      <c r="F23">
        <v>80.816221652446899</v>
      </c>
      <c r="G23" t="s">
        <v>0</v>
      </c>
      <c r="H23">
        <v>65.302411240258806</v>
      </c>
      <c r="I23" t="s">
        <v>0</v>
      </c>
      <c r="N23">
        <v>74.693877551020705</v>
      </c>
      <c r="O23" t="s">
        <v>0</v>
      </c>
      <c r="P23">
        <v>90.757575757571502</v>
      </c>
      <c r="Q23" t="s">
        <v>0</v>
      </c>
      <c r="R23">
        <v>100.157068062823</v>
      </c>
      <c r="S23" t="s">
        <v>0</v>
      </c>
      <c r="T23">
        <v>66.723163841803796</v>
      </c>
      <c r="U23" t="s">
        <v>0</v>
      </c>
      <c r="V23">
        <v>66.788321167879303</v>
      </c>
      <c r="W23" t="s">
        <v>0</v>
      </c>
      <c r="X23">
        <v>83.472222222218903</v>
      </c>
      <c r="Y23" t="s">
        <v>0</v>
      </c>
    </row>
    <row r="24" spans="1:25" x14ac:dyDescent="0.25">
      <c r="A24">
        <v>23</v>
      </c>
      <c r="B24">
        <v>60.768247148483397</v>
      </c>
      <c r="C24" t="s">
        <v>0</v>
      </c>
      <c r="D24">
        <v>6.0133368009813903</v>
      </c>
      <c r="E24" t="s">
        <v>0</v>
      </c>
      <c r="F24">
        <v>89.267301401352697</v>
      </c>
      <c r="G24" t="s">
        <v>0</v>
      </c>
      <c r="H24">
        <v>65.401624756188895</v>
      </c>
      <c r="I24" t="s">
        <v>0</v>
      </c>
    </row>
    <row r="25" spans="1:25" x14ac:dyDescent="0.25">
      <c r="A25">
        <v>24</v>
      </c>
      <c r="N25">
        <v>45.959183673469397</v>
      </c>
      <c r="O25" t="s">
        <v>0</v>
      </c>
      <c r="P25">
        <v>50.757575757571402</v>
      </c>
      <c r="Q25" t="s">
        <v>0</v>
      </c>
      <c r="R25">
        <v>54.921465968581202</v>
      </c>
      <c r="S25" t="s">
        <v>0</v>
      </c>
      <c r="T25">
        <v>37.627118644063202</v>
      </c>
      <c r="U25" t="s">
        <v>0</v>
      </c>
      <c r="V25">
        <v>29.2700729926961</v>
      </c>
      <c r="W25" t="s">
        <v>0</v>
      </c>
      <c r="X25">
        <v>76.388888888885404</v>
      </c>
      <c r="Y25" t="s">
        <v>0</v>
      </c>
    </row>
    <row r="26" spans="1:25" x14ac:dyDescent="0.25">
      <c r="A26">
        <v>25</v>
      </c>
      <c r="N26">
        <v>83.836734693877801</v>
      </c>
      <c r="O26" t="s">
        <v>0</v>
      </c>
      <c r="P26">
        <v>50.909090909086501</v>
      </c>
      <c r="Q26" t="s">
        <v>0</v>
      </c>
      <c r="R26">
        <v>55.078534031408402</v>
      </c>
      <c r="S26" t="s">
        <v>0</v>
      </c>
      <c r="T26">
        <v>71.384180790956293</v>
      </c>
      <c r="U26" t="s">
        <v>0</v>
      </c>
      <c r="V26">
        <v>41.824817518243798</v>
      </c>
      <c r="W26" t="s">
        <v>0</v>
      </c>
      <c r="X26">
        <v>96.666666666663502</v>
      </c>
      <c r="Y26" t="s">
        <v>0</v>
      </c>
    </row>
    <row r="27" spans="1:25" x14ac:dyDescent="0.25">
      <c r="A27">
        <v>26</v>
      </c>
      <c r="N27">
        <v>75.346938775510395</v>
      </c>
      <c r="O27" t="s">
        <v>0</v>
      </c>
      <c r="P27">
        <v>54.999999999995701</v>
      </c>
      <c r="Q27" t="s">
        <v>0</v>
      </c>
      <c r="R27">
        <v>25.706806282716499</v>
      </c>
      <c r="S27" t="s">
        <v>0</v>
      </c>
      <c r="T27">
        <v>88.474576271182599</v>
      </c>
      <c r="U27" t="s">
        <v>0</v>
      </c>
      <c r="V27">
        <v>59.051094890506803</v>
      </c>
      <c r="W27" t="s">
        <v>0</v>
      </c>
      <c r="X27">
        <v>88.888888888885603</v>
      </c>
      <c r="Y27" t="s">
        <v>0</v>
      </c>
    </row>
    <row r="29" spans="1:25" x14ac:dyDescent="0.25">
      <c r="B29" t="s">
        <v>36</v>
      </c>
      <c r="C29" t="s">
        <v>37</v>
      </c>
      <c r="D29" t="s">
        <v>36</v>
      </c>
      <c r="E29" t="s">
        <v>37</v>
      </c>
      <c r="F29" t="s">
        <v>36</v>
      </c>
      <c r="G29" t="s">
        <v>37</v>
      </c>
      <c r="H29" t="s">
        <v>36</v>
      </c>
      <c r="I29" t="s">
        <v>37</v>
      </c>
      <c r="J29" t="s">
        <v>36</v>
      </c>
      <c r="K29" t="s">
        <v>37</v>
      </c>
      <c r="L29" t="s">
        <v>36</v>
      </c>
      <c r="M29" t="s">
        <v>37</v>
      </c>
      <c r="N29" t="s">
        <v>36</v>
      </c>
      <c r="O29" t="s">
        <v>37</v>
      </c>
      <c r="P29" t="s">
        <v>36</v>
      </c>
      <c r="Q29" t="s">
        <v>37</v>
      </c>
      <c r="R29" t="s">
        <v>36</v>
      </c>
      <c r="S29" t="s">
        <v>37</v>
      </c>
      <c r="T29" t="s">
        <v>36</v>
      </c>
      <c r="U29" t="s">
        <v>37</v>
      </c>
      <c r="V29" t="s">
        <v>36</v>
      </c>
      <c r="W29" t="s">
        <v>37</v>
      </c>
      <c r="X29" t="s">
        <v>36</v>
      </c>
      <c r="Y29" t="s">
        <v>37</v>
      </c>
    </row>
    <row r="30" spans="1:25" x14ac:dyDescent="0.25">
      <c r="A30" t="s">
        <v>26</v>
      </c>
      <c r="B30">
        <f>AVERAGE(B2:B4,B7:B9)</f>
        <v>29.672504200789152</v>
      </c>
      <c r="C30">
        <f>AVERAGE(B10:B12,B14:B16,B18:B20,B22:B24)</f>
        <v>87.627477613155989</v>
      </c>
      <c r="D30">
        <f>AVERAGE(D2:D4,D7:D9)</f>
        <v>31.414819122315819</v>
      </c>
      <c r="E30">
        <f>AVERAGE(D10:D12,D14:D16,D18:D20,D22:D24)</f>
        <v>69.722020916918112</v>
      </c>
      <c r="F30">
        <f>AVERAGE(F2:F4,F7:F9)</f>
        <v>32.867597217926296</v>
      </c>
      <c r="G30">
        <f>AVERAGE(F10:F12,F14:F16,F18:F20,F22:F24)</f>
        <v>81.09343456670068</v>
      </c>
      <c r="H30">
        <f>AVERAGE(H2:H4,H7:H9)</f>
        <v>34.376291769357969</v>
      </c>
      <c r="I30">
        <f>AVERAGE(H10:H12,H14:H16,H18:H20,H22:H24)</f>
        <v>79.078489383921024</v>
      </c>
      <c r="J30">
        <f>AVERAGE(J2:J6)</f>
        <v>26.155924330968656</v>
      </c>
      <c r="K30">
        <f>AVERAGE(J7:J9,J11:J13,J15:J17,J19:J21)</f>
        <v>95.406276132387248</v>
      </c>
      <c r="L30">
        <f>AVERAGE(L2:L6)</f>
        <v>16.589581611099373</v>
      </c>
      <c r="M30">
        <f>AVERAGE(L7:L9,L11:L13,L15:L17,L19:L21)</f>
        <v>78.694661867971703</v>
      </c>
      <c r="N30">
        <f>AVERAGE(N2:N4,N7:N12)</f>
        <v>16.625850340136012</v>
      </c>
      <c r="O30">
        <f>AVERAGE(N13:N15,N17:N19,N21:N23,N25:N27)</f>
        <v>74.938775510204337</v>
      </c>
      <c r="P30">
        <f>AVERAGE(P2:P4,P7:P12)</f>
        <v>16.127946127941787</v>
      </c>
      <c r="Q30">
        <f>AVERAGE(P13:P15,P17:P19,P21:P23,P25:P27)</f>
        <v>67.575757575753315</v>
      </c>
      <c r="R30">
        <f>AVERAGE(R2:R4,R7:R12)</f>
        <v>24.380453752175399</v>
      </c>
      <c r="S30">
        <f>AVERAGE(R13:R15,R17:R19,R21:R23,R25:R27)</f>
        <v>75.431937172770191</v>
      </c>
      <c r="T30">
        <f>AVERAGE(T2:T4,T7:T12)</f>
        <v>27.002510985557116</v>
      </c>
      <c r="U30">
        <f>AVERAGE(T13:T15,T17:T19,T21:T23,T25:T27)</f>
        <v>80.62382297551396</v>
      </c>
      <c r="V30">
        <f>AVERAGE(V2:V4,V7:V12)</f>
        <v>3.008921330084199</v>
      </c>
      <c r="W30">
        <f>AVERAGE(V13:V15,V17:V19,V21:V23,V25:V27)</f>
        <v>55.766423357660038</v>
      </c>
      <c r="X30">
        <f>AVERAGE(X2:X4,X7:X12)</f>
        <v>19.228395061724129</v>
      </c>
      <c r="Y30">
        <f>AVERAGE(X13:X15,X17:X19,X21:X23,X25:X27)</f>
        <v>87.835648148144671</v>
      </c>
    </row>
    <row r="31" spans="1:25" x14ac:dyDescent="0.25">
      <c r="A31" t="s">
        <v>27</v>
      </c>
      <c r="B31">
        <f>STDEV(B2:B4,B7:B9)</f>
        <v>14.703931828236852</v>
      </c>
      <c r="C31">
        <f>STDEV(B10:B12,B14:B16,B18:B20,B22:B24)</f>
        <v>13.307803391888921</v>
      </c>
      <c r="D31">
        <f>STDEV(D2:D4,D7:D9)</f>
        <v>23.243316874305599</v>
      </c>
      <c r="E31">
        <f>STDEV(D10:D12,D14:D16,D18:D20,D22:D24)</f>
        <v>31.796595048339579</v>
      </c>
      <c r="F31">
        <f>STDEV(F2:F4,F7:F9)</f>
        <v>12.941981903890374</v>
      </c>
      <c r="G31">
        <f>STDEV(F10:F12,F14:F16,F18:F20,F22:F24)</f>
        <v>13.310919599988834</v>
      </c>
      <c r="H31">
        <f>STDEV(H2:H4,H7:H9)</f>
        <v>15.118105600649479</v>
      </c>
      <c r="I31">
        <f>STDEV(H10:H12,H14:H16,H18:H20,H22:H24)</f>
        <v>13.438190974799571</v>
      </c>
      <c r="J31">
        <f>STDEV(J2:J6)</f>
        <v>6.9990430114346305</v>
      </c>
      <c r="K31">
        <f>STDEV(J7:J9,J11:J13,J15:J17,J19:J21)</f>
        <v>6.5591036676204251</v>
      </c>
      <c r="L31">
        <f>STDEV(L2:L6)</f>
        <v>17.021698133766495</v>
      </c>
      <c r="M31">
        <f>STDEV(L7:L9,L11:L13,L15:L17,L19:L21)</f>
        <v>19.798095572022486</v>
      </c>
      <c r="N31">
        <f>STDEV(N2:N4,N7:N12)</f>
        <v>13.976597325636902</v>
      </c>
      <c r="O31">
        <f>STDEV(N13:N15,N17:N19,N21:N23,N25:N27)</f>
        <v>17.345214363706756</v>
      </c>
      <c r="P31">
        <f>STDEV(P2:P4,P7:P12)</f>
        <v>12.32897489977899</v>
      </c>
      <c r="Q31">
        <f>STDEV(P13:P15,P17:P19,P21:P23,P25:P27)</f>
        <v>17.917267271629637</v>
      </c>
      <c r="R31">
        <f>STDEV(R2:R4,R7:R12)</f>
        <v>14.272706487884708</v>
      </c>
      <c r="S31">
        <f>STDEV(R13:R15,R17:R19,R21:R23,R25:R27)</f>
        <v>23.09191506917815</v>
      </c>
      <c r="T31">
        <f>STDEV(T2:T4,T7:T12)</f>
        <v>16.620035818128454</v>
      </c>
      <c r="U31">
        <f>STDEV(T13:T15,T17:T19,T21:T23,T25:T27)</f>
        <v>18.368836061944236</v>
      </c>
      <c r="V31">
        <f>STDEV(V2:V4,V7:V12)</f>
        <v>5.9017857366358939</v>
      </c>
      <c r="W31">
        <f>STDEV(V13:V15,V17:V19,V21:V23,V25:V27)</f>
        <v>19.994380661615029</v>
      </c>
      <c r="X31">
        <f>STDEV(X2:X4,X7:X12)</f>
        <v>17.534428093120692</v>
      </c>
      <c r="Y31">
        <f>STDEV(X13:X15,X17:X19,X21:X23,X25:X27)</f>
        <v>11.590125653892963</v>
      </c>
    </row>
    <row r="33" spans="1:3" ht="15" customHeight="1" x14ac:dyDescent="0.25">
      <c r="B33" s="10" t="s">
        <v>38</v>
      </c>
      <c r="C33" s="10"/>
    </row>
    <row r="34" spans="1:3" x14ac:dyDescent="0.25">
      <c r="A34" t="s">
        <v>26</v>
      </c>
      <c r="B34">
        <f>AVERAGE(B2:B4,B7:B9,D2:D4,D7:D9,F2:F4,F7:F9,H2:H4,H7:H9,J2:J6,L2:L6,N2:N4,N7:N12,P2:P4,P7:P12,R2:R4,R7:R12,T2:T4,T7:T12,V2:V4,V7:V12,X2:X4,X7:X12)</f>
        <v>22.057744340355029</v>
      </c>
    </row>
    <row r="35" spans="1:3" x14ac:dyDescent="0.25">
      <c r="A35" t="s">
        <v>27</v>
      </c>
      <c r="B35">
        <f>STDEV(B2:B4,B7:B9,D2:D4,D7:D9,F2:F4,F7:F9,H2:H4,H7:H9,J2:J6,L2:L6,N2:N4,N7:N12,P2:P4,P7:P12,R2:R4,R7:R12,T2:T4,T7:T12,V2:V4,V7:V12,X2:X4,X7:X12)</f>
        <v>16.393411678392052</v>
      </c>
    </row>
  </sheetData>
  <mergeCells count="1">
    <mergeCell ref="B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9"/>
  <sheetViews>
    <sheetView workbookViewId="0">
      <selection sqref="A1:D1048576"/>
    </sheetView>
  </sheetViews>
  <sheetFormatPr defaultRowHeight="15" x14ac:dyDescent="0.25"/>
  <cols>
    <col min="6" max="6" width="16.42578125" bestFit="1" customWidth="1"/>
    <col min="8" max="8" width="13.85546875" bestFit="1" customWidth="1"/>
    <col min="9" max="9" width="14" bestFit="1" customWidth="1"/>
    <col min="10" max="10" width="19" bestFit="1" customWidth="1"/>
    <col min="11" max="11" width="15.85546875" bestFit="1" customWidth="1"/>
    <col min="12" max="12" width="20.42578125" bestFit="1" customWidth="1"/>
    <col min="13" max="13" width="18.5703125" bestFit="1" customWidth="1"/>
    <col min="14" max="14" width="29.7109375" bestFit="1" customWidth="1"/>
    <col min="15" max="15" width="20.5703125" bestFit="1" customWidth="1"/>
    <col min="16" max="16" width="22.42578125" bestFit="1" customWidth="1"/>
    <col min="17" max="17" width="20.42578125" bestFit="1" customWidth="1"/>
    <col min="18" max="18" width="14.7109375" bestFit="1" customWidth="1"/>
  </cols>
  <sheetData>
    <row r="1" spans="1:18" x14ac:dyDescent="0.25">
      <c r="A1" t="s">
        <v>40</v>
      </c>
      <c r="B1" t="s">
        <v>41</v>
      </c>
      <c r="C1" t="s">
        <v>42</v>
      </c>
      <c r="D1" t="s">
        <v>43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24</v>
      </c>
      <c r="B2">
        <v>1</v>
      </c>
      <c r="C2" t="s">
        <v>1</v>
      </c>
      <c r="D2">
        <v>50.309107538915498</v>
      </c>
      <c r="F2">
        <v>2.9537</v>
      </c>
      <c r="G2">
        <v>0.28320000000000001</v>
      </c>
      <c r="H2">
        <v>2.4220999999999999</v>
      </c>
      <c r="I2">
        <v>3.5266999999999999</v>
      </c>
      <c r="J2">
        <v>92.690899999999999</v>
      </c>
      <c r="K2">
        <v>0.42309999999999998</v>
      </c>
      <c r="L2">
        <v>6.5799999999999997E-2</v>
      </c>
      <c r="M2" t="s">
        <v>72</v>
      </c>
      <c r="N2" t="s">
        <v>73</v>
      </c>
      <c r="O2" t="s">
        <v>74</v>
      </c>
      <c r="P2" t="s">
        <v>74</v>
      </c>
      <c r="Q2" t="s">
        <v>75</v>
      </c>
      <c r="R2" t="s">
        <v>75</v>
      </c>
    </row>
    <row r="3" spans="1:18" x14ac:dyDescent="0.25">
      <c r="A3" t="s">
        <v>24</v>
      </c>
      <c r="B3">
        <v>2</v>
      </c>
      <c r="C3" t="s">
        <v>1</v>
      </c>
      <c r="D3">
        <v>32.537907898928303</v>
      </c>
    </row>
    <row r="4" spans="1:18" x14ac:dyDescent="0.25">
      <c r="A4" t="s">
        <v>24</v>
      </c>
      <c r="B4">
        <v>3</v>
      </c>
      <c r="C4" t="s">
        <v>1</v>
      </c>
      <c r="D4">
        <v>50.125010592879299</v>
      </c>
      <c r="F4" t="s">
        <v>76</v>
      </c>
    </row>
    <row r="5" spans="1:18" x14ac:dyDescent="0.25">
      <c r="A5" t="s">
        <v>24</v>
      </c>
      <c r="B5">
        <v>4</v>
      </c>
      <c r="C5" t="s">
        <v>1</v>
      </c>
    </row>
    <row r="6" spans="1:18" x14ac:dyDescent="0.25">
      <c r="A6" t="s">
        <v>24</v>
      </c>
      <c r="B6">
        <v>5</v>
      </c>
      <c r="C6" t="s">
        <v>1</v>
      </c>
    </row>
    <row r="7" spans="1:18" x14ac:dyDescent="0.25">
      <c r="A7" t="s">
        <v>24</v>
      </c>
      <c r="B7">
        <v>6</v>
      </c>
      <c r="C7" t="s">
        <v>1</v>
      </c>
      <c r="D7">
        <v>7.1982782552300897</v>
      </c>
    </row>
    <row r="8" spans="1:18" x14ac:dyDescent="0.25">
      <c r="A8" t="s">
        <v>24</v>
      </c>
      <c r="B8">
        <v>7</v>
      </c>
      <c r="C8" t="s">
        <v>1</v>
      </c>
      <c r="D8">
        <v>-1.34761886672026</v>
      </c>
    </row>
    <row r="9" spans="1:18" x14ac:dyDescent="0.25">
      <c r="A9" t="s">
        <v>24</v>
      </c>
      <c r="B9">
        <v>8</v>
      </c>
      <c r="C9" t="s">
        <v>1</v>
      </c>
      <c r="D9">
        <v>49.666229314661997</v>
      </c>
    </row>
    <row r="10" spans="1:18" x14ac:dyDescent="0.25">
      <c r="A10" t="s">
        <v>24</v>
      </c>
      <c r="B10">
        <v>9</v>
      </c>
      <c r="C10" t="s">
        <v>0</v>
      </c>
      <c r="D10">
        <v>82.807332318362796</v>
      </c>
    </row>
    <row r="11" spans="1:18" x14ac:dyDescent="0.25">
      <c r="A11" t="s">
        <v>24</v>
      </c>
      <c r="B11">
        <v>10</v>
      </c>
      <c r="C11" t="s">
        <v>0</v>
      </c>
      <c r="D11">
        <v>91.3641875918631</v>
      </c>
    </row>
    <row r="12" spans="1:18" x14ac:dyDescent="0.25">
      <c r="A12" t="s">
        <v>24</v>
      </c>
      <c r="B12">
        <v>11</v>
      </c>
      <c r="C12" t="s">
        <v>0</v>
      </c>
      <c r="D12">
        <v>99.913737430996804</v>
      </c>
    </row>
    <row r="13" spans="1:18" x14ac:dyDescent="0.25">
      <c r="A13" t="s">
        <v>24</v>
      </c>
      <c r="B13">
        <v>12</v>
      </c>
      <c r="C13" t="s">
        <v>0</v>
      </c>
    </row>
    <row r="14" spans="1:18" x14ac:dyDescent="0.25">
      <c r="A14" t="s">
        <v>24</v>
      </c>
      <c r="B14">
        <v>13</v>
      </c>
      <c r="C14" t="s">
        <v>0</v>
      </c>
      <c r="D14">
        <v>81.280496535760903</v>
      </c>
    </row>
    <row r="15" spans="1:18" x14ac:dyDescent="0.25">
      <c r="A15" t="s">
        <v>24</v>
      </c>
      <c r="B15">
        <v>14</v>
      </c>
      <c r="C15" t="s">
        <v>0</v>
      </c>
      <c r="D15">
        <v>90.028023646227396</v>
      </c>
    </row>
    <row r="16" spans="1:18" x14ac:dyDescent="0.25">
      <c r="A16" t="s">
        <v>24</v>
      </c>
      <c r="B16">
        <v>15</v>
      </c>
      <c r="C16" t="s">
        <v>0</v>
      </c>
      <c r="D16">
        <v>89.941819520702396</v>
      </c>
    </row>
    <row r="17" spans="1:4" x14ac:dyDescent="0.25">
      <c r="A17" t="s">
        <v>24</v>
      </c>
      <c r="B17">
        <v>16</v>
      </c>
      <c r="C17" t="s">
        <v>0</v>
      </c>
    </row>
    <row r="18" spans="1:4" x14ac:dyDescent="0.25">
      <c r="A18" t="s">
        <v>24</v>
      </c>
      <c r="B18">
        <v>17</v>
      </c>
      <c r="C18" t="s">
        <v>0</v>
      </c>
      <c r="D18">
        <v>81.686678686539196</v>
      </c>
    </row>
    <row r="19" spans="1:4" x14ac:dyDescent="0.25">
      <c r="A19" t="s">
        <v>24</v>
      </c>
      <c r="B19">
        <v>18</v>
      </c>
      <c r="C19" t="s">
        <v>0</v>
      </c>
      <c r="D19">
        <v>90.237689612546305</v>
      </c>
    </row>
    <row r="20" spans="1:4" x14ac:dyDescent="0.25">
      <c r="A20" t="s">
        <v>24</v>
      </c>
      <c r="B20">
        <v>19</v>
      </c>
      <c r="C20" t="s">
        <v>0</v>
      </c>
      <c r="D20">
        <v>73.047272004697106</v>
      </c>
    </row>
    <row r="21" spans="1:4" x14ac:dyDescent="0.25">
      <c r="A21" t="s">
        <v>24</v>
      </c>
      <c r="B21">
        <v>20</v>
      </c>
      <c r="C21" t="s">
        <v>0</v>
      </c>
    </row>
    <row r="22" spans="1:4" x14ac:dyDescent="0.25">
      <c r="A22" t="s">
        <v>24</v>
      </c>
      <c r="B22">
        <v>21</v>
      </c>
      <c r="C22" t="s">
        <v>0</v>
      </c>
      <c r="D22">
        <v>22.722326284077202</v>
      </c>
    </row>
    <row r="23" spans="1:4" x14ac:dyDescent="0.25">
      <c r="A23" t="s">
        <v>24</v>
      </c>
      <c r="B23">
        <v>22</v>
      </c>
      <c r="C23" t="s">
        <v>0</v>
      </c>
      <c r="D23">
        <v>27.621350570262901</v>
      </c>
    </row>
    <row r="24" spans="1:4" x14ac:dyDescent="0.25">
      <c r="A24" t="s">
        <v>24</v>
      </c>
      <c r="B24">
        <v>23</v>
      </c>
      <c r="C24" t="s">
        <v>0</v>
      </c>
      <c r="D24">
        <v>6.0133368009813903</v>
      </c>
    </row>
    <row r="25" spans="1:4" x14ac:dyDescent="0.25">
      <c r="A25" t="s">
        <v>20</v>
      </c>
      <c r="B25">
        <v>1</v>
      </c>
      <c r="C25" t="s">
        <v>1</v>
      </c>
      <c r="D25">
        <v>33.843840326487197</v>
      </c>
    </row>
    <row r="26" spans="1:4" x14ac:dyDescent="0.25">
      <c r="A26" t="s">
        <v>20</v>
      </c>
      <c r="B26">
        <v>2</v>
      </c>
      <c r="C26" t="s">
        <v>1</v>
      </c>
      <c r="D26">
        <v>0.14292517941689101</v>
      </c>
    </row>
    <row r="27" spans="1:4" x14ac:dyDescent="0.25">
      <c r="A27" t="s">
        <v>20</v>
      </c>
      <c r="B27">
        <v>3</v>
      </c>
      <c r="C27" t="s">
        <v>1</v>
      </c>
      <c r="D27">
        <v>33.6594363530414</v>
      </c>
    </row>
    <row r="28" spans="1:4" x14ac:dyDescent="0.25">
      <c r="A28" t="s">
        <v>20</v>
      </c>
      <c r="B28">
        <v>4</v>
      </c>
      <c r="C28" t="s">
        <v>1</v>
      </c>
      <c r="D28">
        <v>16.004570895340802</v>
      </c>
    </row>
    <row r="29" spans="1:4" x14ac:dyDescent="0.25">
      <c r="A29" t="s">
        <v>20</v>
      </c>
      <c r="B29">
        <v>5</v>
      </c>
      <c r="C29" t="s">
        <v>1</v>
      </c>
      <c r="D29">
        <v>-0.70286469878942603</v>
      </c>
    </row>
    <row r="30" spans="1:4" x14ac:dyDescent="0.25">
      <c r="A30" t="s">
        <v>20</v>
      </c>
      <c r="B30">
        <v>6</v>
      </c>
      <c r="C30" t="s">
        <v>0</v>
      </c>
      <c r="D30">
        <v>101.358926604319</v>
      </c>
    </row>
    <row r="31" spans="1:4" x14ac:dyDescent="0.25">
      <c r="A31" t="s">
        <v>20</v>
      </c>
      <c r="B31">
        <v>7</v>
      </c>
      <c r="C31" t="s">
        <v>0</v>
      </c>
      <c r="D31">
        <v>75.486468329951407</v>
      </c>
    </row>
    <row r="32" spans="1:4" x14ac:dyDescent="0.25">
      <c r="A32" t="s">
        <v>20</v>
      </c>
      <c r="B32">
        <v>8</v>
      </c>
      <c r="C32" t="s">
        <v>0</v>
      </c>
      <c r="D32">
        <v>100.983584658368</v>
      </c>
    </row>
    <row r="33" spans="1:4" x14ac:dyDescent="0.25">
      <c r="A33" t="s">
        <v>20</v>
      </c>
      <c r="B33">
        <v>9</v>
      </c>
      <c r="C33" t="s">
        <v>0</v>
      </c>
    </row>
    <row r="34" spans="1:4" x14ac:dyDescent="0.25">
      <c r="A34" t="s">
        <v>20</v>
      </c>
      <c r="B34">
        <v>10</v>
      </c>
      <c r="C34" t="s">
        <v>0</v>
      </c>
      <c r="D34">
        <v>90.297592197150493</v>
      </c>
    </row>
    <row r="35" spans="1:4" x14ac:dyDescent="0.25">
      <c r="A35" t="s">
        <v>20</v>
      </c>
      <c r="B35">
        <v>11</v>
      </c>
      <c r="C35" t="s">
        <v>0</v>
      </c>
      <c r="D35">
        <v>39.794135469645099</v>
      </c>
    </row>
    <row r="36" spans="1:4" x14ac:dyDescent="0.25">
      <c r="A36" t="s">
        <v>20</v>
      </c>
      <c r="B36">
        <v>12</v>
      </c>
      <c r="C36" t="s">
        <v>0</v>
      </c>
      <c r="D36">
        <v>90.493612168923704</v>
      </c>
    </row>
    <row r="37" spans="1:4" x14ac:dyDescent="0.25">
      <c r="A37" t="s">
        <v>20</v>
      </c>
      <c r="B37">
        <v>13</v>
      </c>
      <c r="C37" t="s">
        <v>0</v>
      </c>
    </row>
    <row r="38" spans="1:4" x14ac:dyDescent="0.25">
      <c r="A38" t="s">
        <v>20</v>
      </c>
      <c r="B38">
        <v>14</v>
      </c>
      <c r="C38" t="s">
        <v>0</v>
      </c>
      <c r="D38">
        <v>82.676045294652795</v>
      </c>
    </row>
    <row r="39" spans="1:4" x14ac:dyDescent="0.25">
      <c r="A39" t="s">
        <v>20</v>
      </c>
      <c r="B39">
        <v>15</v>
      </c>
      <c r="C39" t="s">
        <v>0</v>
      </c>
      <c r="D39">
        <v>91.176778070547797</v>
      </c>
    </row>
    <row r="40" spans="1:4" x14ac:dyDescent="0.25">
      <c r="A40" t="s">
        <v>20</v>
      </c>
      <c r="B40">
        <v>16</v>
      </c>
      <c r="C40" t="s">
        <v>0</v>
      </c>
      <c r="D40">
        <v>82.490189321415997</v>
      </c>
    </row>
    <row r="41" spans="1:4" x14ac:dyDescent="0.25">
      <c r="A41" t="s">
        <v>20</v>
      </c>
      <c r="B41">
        <v>17</v>
      </c>
      <c r="C41" t="s">
        <v>0</v>
      </c>
    </row>
    <row r="42" spans="1:4" x14ac:dyDescent="0.25">
      <c r="A42" t="s">
        <v>20</v>
      </c>
      <c r="B42">
        <v>18</v>
      </c>
      <c r="C42" t="s">
        <v>0</v>
      </c>
      <c r="D42">
        <v>66.465193629014394</v>
      </c>
    </row>
    <row r="43" spans="1:4" x14ac:dyDescent="0.25">
      <c r="A43" t="s">
        <v>20</v>
      </c>
      <c r="B43">
        <v>19</v>
      </c>
      <c r="C43" t="s">
        <v>0</v>
      </c>
      <c r="D43">
        <v>78.596651882085197</v>
      </c>
    </row>
    <row r="44" spans="1:4" x14ac:dyDescent="0.25">
      <c r="A44" t="s">
        <v>20</v>
      </c>
      <c r="B44">
        <v>20</v>
      </c>
      <c r="C44" t="s">
        <v>0</v>
      </c>
      <c r="D44">
        <v>44.516764789586702</v>
      </c>
    </row>
    <row r="45" spans="1:4" x14ac:dyDescent="0.25">
      <c r="A45" t="s">
        <v>21</v>
      </c>
      <c r="B45">
        <v>1</v>
      </c>
      <c r="C45" t="s">
        <v>1</v>
      </c>
      <c r="D45">
        <v>33.030064314439102</v>
      </c>
    </row>
    <row r="46" spans="1:4" x14ac:dyDescent="0.25">
      <c r="A46" t="s">
        <v>21</v>
      </c>
      <c r="B46">
        <v>2</v>
      </c>
      <c r="C46" t="s">
        <v>1</v>
      </c>
      <c r="D46">
        <v>16.213018832489201</v>
      </c>
    </row>
    <row r="47" spans="1:4" x14ac:dyDescent="0.25">
      <c r="A47" t="s">
        <v>21</v>
      </c>
      <c r="B47">
        <v>3</v>
      </c>
      <c r="C47" t="s">
        <v>1</v>
      </c>
      <c r="D47">
        <v>24.580253472402699</v>
      </c>
    </row>
    <row r="48" spans="1:4" x14ac:dyDescent="0.25">
      <c r="A48" t="s">
        <v>21</v>
      </c>
      <c r="B48">
        <v>4</v>
      </c>
      <c r="C48" t="s">
        <v>1</v>
      </c>
      <c r="D48">
        <v>32.753835956894399</v>
      </c>
    </row>
    <row r="49" spans="1:4" x14ac:dyDescent="0.25">
      <c r="A49" t="s">
        <v>21</v>
      </c>
      <c r="B49">
        <v>5</v>
      </c>
      <c r="C49" t="s">
        <v>1</v>
      </c>
      <c r="D49">
        <v>24.202449078617899</v>
      </c>
    </row>
    <row r="50" spans="1:4" x14ac:dyDescent="0.25">
      <c r="A50" t="s">
        <v>21</v>
      </c>
      <c r="B50">
        <v>6</v>
      </c>
      <c r="C50" t="s">
        <v>0</v>
      </c>
      <c r="D50">
        <v>100.025671698946</v>
      </c>
    </row>
    <row r="51" spans="1:4" x14ac:dyDescent="0.25">
      <c r="A51" t="s">
        <v>21</v>
      </c>
      <c r="B51">
        <v>7</v>
      </c>
      <c r="C51" t="s">
        <v>0</v>
      </c>
      <c r="D51">
        <v>99.737020372941004</v>
      </c>
    </row>
    <row r="52" spans="1:4" x14ac:dyDescent="0.25">
      <c r="A52" t="s">
        <v>21</v>
      </c>
      <c r="B52">
        <v>8</v>
      </c>
      <c r="C52" t="s">
        <v>0</v>
      </c>
      <c r="D52">
        <v>99.647867305161995</v>
      </c>
    </row>
    <row r="53" spans="1:4" x14ac:dyDescent="0.25">
      <c r="A53" t="s">
        <v>21</v>
      </c>
      <c r="B53">
        <v>9</v>
      </c>
      <c r="C53" t="s">
        <v>0</v>
      </c>
    </row>
    <row r="54" spans="1:4" x14ac:dyDescent="0.25">
      <c r="A54" t="s">
        <v>21</v>
      </c>
      <c r="B54">
        <v>10</v>
      </c>
      <c r="C54" t="s">
        <v>0</v>
      </c>
      <c r="D54">
        <v>98.881297074832901</v>
      </c>
    </row>
    <row r="55" spans="1:4" x14ac:dyDescent="0.25">
      <c r="A55" t="s">
        <v>21</v>
      </c>
      <c r="B55">
        <v>11</v>
      </c>
      <c r="C55" t="s">
        <v>0</v>
      </c>
      <c r="D55">
        <v>90.332833247959002</v>
      </c>
    </row>
    <row r="56" spans="1:4" x14ac:dyDescent="0.25">
      <c r="A56" t="s">
        <v>21</v>
      </c>
      <c r="B56">
        <v>12</v>
      </c>
      <c r="C56" t="s">
        <v>0</v>
      </c>
      <c r="D56">
        <v>98.700067887872194</v>
      </c>
    </row>
    <row r="57" spans="1:4" x14ac:dyDescent="0.25">
      <c r="A57" t="s">
        <v>21</v>
      </c>
      <c r="B57">
        <v>13</v>
      </c>
      <c r="C57" t="s">
        <v>0</v>
      </c>
    </row>
    <row r="58" spans="1:4" x14ac:dyDescent="0.25">
      <c r="A58" t="s">
        <v>21</v>
      </c>
      <c r="B58">
        <v>14</v>
      </c>
      <c r="C58" t="s">
        <v>0</v>
      </c>
      <c r="D58">
        <v>99.092487538669999</v>
      </c>
    </row>
    <row r="59" spans="1:4" x14ac:dyDescent="0.25">
      <c r="A59" t="s">
        <v>21</v>
      </c>
      <c r="B59">
        <v>15</v>
      </c>
      <c r="C59" t="s">
        <v>0</v>
      </c>
      <c r="D59">
        <v>99.001872945189604</v>
      </c>
    </row>
    <row r="60" spans="1:4" x14ac:dyDescent="0.25">
      <c r="A60" t="s">
        <v>21</v>
      </c>
      <c r="B60">
        <v>16</v>
      </c>
      <c r="C60" t="s">
        <v>0</v>
      </c>
      <c r="D60">
        <v>99.099064404325802</v>
      </c>
    </row>
    <row r="61" spans="1:4" x14ac:dyDescent="0.25">
      <c r="A61" t="s">
        <v>21</v>
      </c>
      <c r="B61">
        <v>17</v>
      </c>
      <c r="C61" t="s">
        <v>0</v>
      </c>
    </row>
    <row r="62" spans="1:4" x14ac:dyDescent="0.25">
      <c r="A62" t="s">
        <v>21</v>
      </c>
      <c r="B62">
        <v>18</v>
      </c>
      <c r="C62" t="s">
        <v>0</v>
      </c>
      <c r="D62">
        <v>82.584554742544</v>
      </c>
    </row>
    <row r="63" spans="1:4" x14ac:dyDescent="0.25">
      <c r="A63" t="s">
        <v>21</v>
      </c>
      <c r="B63">
        <v>19</v>
      </c>
      <c r="C63" t="s">
        <v>0</v>
      </c>
      <c r="D63">
        <v>82.684669253082703</v>
      </c>
    </row>
    <row r="64" spans="1:4" x14ac:dyDescent="0.25">
      <c r="A64" t="s">
        <v>21</v>
      </c>
      <c r="B64">
        <v>20</v>
      </c>
      <c r="C64" t="s">
        <v>0</v>
      </c>
      <c r="D64">
        <v>95.087907117121901</v>
      </c>
    </row>
    <row r="65" spans="1:4" x14ac:dyDescent="0.25">
      <c r="A65" t="s">
        <v>17</v>
      </c>
      <c r="B65">
        <v>1</v>
      </c>
      <c r="C65" t="s">
        <v>1</v>
      </c>
      <c r="D65">
        <v>8.5863874345484401</v>
      </c>
    </row>
    <row r="66" spans="1:4" x14ac:dyDescent="0.25">
      <c r="A66" t="s">
        <v>17</v>
      </c>
      <c r="B66">
        <v>2</v>
      </c>
      <c r="C66" t="s">
        <v>1</v>
      </c>
      <c r="D66">
        <v>33.560209424077897</v>
      </c>
    </row>
    <row r="67" spans="1:4" x14ac:dyDescent="0.25">
      <c r="A67" t="s">
        <v>17</v>
      </c>
      <c r="B67">
        <v>3</v>
      </c>
      <c r="C67" t="s">
        <v>1</v>
      </c>
      <c r="D67">
        <v>8.2722513088941696</v>
      </c>
    </row>
    <row r="68" spans="1:4" x14ac:dyDescent="0.25">
      <c r="A68" t="s">
        <v>17</v>
      </c>
      <c r="B68">
        <v>4</v>
      </c>
      <c r="C68" t="s">
        <v>1</v>
      </c>
    </row>
    <row r="69" spans="1:4" x14ac:dyDescent="0.25">
      <c r="A69" t="s">
        <v>17</v>
      </c>
      <c r="B69">
        <v>5</v>
      </c>
      <c r="C69" t="s">
        <v>1</v>
      </c>
    </row>
    <row r="70" spans="1:4" x14ac:dyDescent="0.25">
      <c r="A70" t="s">
        <v>17</v>
      </c>
      <c r="B70">
        <v>6</v>
      </c>
      <c r="C70" t="s">
        <v>1</v>
      </c>
      <c r="D70">
        <v>16.910994764391699</v>
      </c>
    </row>
    <row r="71" spans="1:4" x14ac:dyDescent="0.25">
      <c r="A71" t="s">
        <v>17</v>
      </c>
      <c r="B71">
        <v>7</v>
      </c>
      <c r="C71" t="s">
        <v>1</v>
      </c>
      <c r="D71">
        <v>50.837696335073304</v>
      </c>
    </row>
    <row r="72" spans="1:4" x14ac:dyDescent="0.25">
      <c r="A72" t="s">
        <v>17</v>
      </c>
      <c r="B72">
        <v>8</v>
      </c>
      <c r="C72" t="s">
        <v>1</v>
      </c>
      <c r="D72">
        <v>17.0680628272187</v>
      </c>
    </row>
    <row r="73" spans="1:4" x14ac:dyDescent="0.25">
      <c r="A73" t="s">
        <v>17</v>
      </c>
      <c r="B73">
        <v>9</v>
      </c>
      <c r="C73" t="s">
        <v>1</v>
      </c>
      <c r="D73">
        <v>16.910994764391699</v>
      </c>
    </row>
    <row r="74" spans="1:4" x14ac:dyDescent="0.25">
      <c r="A74" t="s">
        <v>17</v>
      </c>
      <c r="B74">
        <v>10</v>
      </c>
      <c r="C74" t="s">
        <v>1</v>
      </c>
      <c r="D74">
        <v>33.717277486904798</v>
      </c>
    </row>
    <row r="75" spans="1:4" x14ac:dyDescent="0.25">
      <c r="A75" t="s">
        <v>17</v>
      </c>
      <c r="B75">
        <v>11</v>
      </c>
      <c r="C75" t="s">
        <v>1</v>
      </c>
      <c r="D75">
        <v>33.560209424077897</v>
      </c>
    </row>
    <row r="76" spans="1:4" x14ac:dyDescent="0.25">
      <c r="A76" t="s">
        <v>17</v>
      </c>
      <c r="B76">
        <v>12</v>
      </c>
      <c r="C76" t="s">
        <v>0</v>
      </c>
      <c r="D76">
        <v>100.785340314132</v>
      </c>
    </row>
    <row r="77" spans="1:4" x14ac:dyDescent="0.25">
      <c r="A77" t="s">
        <v>17</v>
      </c>
      <c r="B77">
        <v>13</v>
      </c>
      <c r="C77" t="s">
        <v>0</v>
      </c>
      <c r="D77">
        <v>92.617801047116302</v>
      </c>
    </row>
    <row r="78" spans="1:4" x14ac:dyDescent="0.25">
      <c r="A78" t="s">
        <v>17</v>
      </c>
      <c r="B78">
        <v>14</v>
      </c>
      <c r="C78" t="s">
        <v>0</v>
      </c>
      <c r="D78">
        <v>92.774869109943396</v>
      </c>
    </row>
    <row r="79" spans="1:4" x14ac:dyDescent="0.25">
      <c r="A79" t="s">
        <v>17</v>
      </c>
      <c r="B79">
        <v>15</v>
      </c>
      <c r="C79" t="s">
        <v>0</v>
      </c>
    </row>
    <row r="80" spans="1:4" x14ac:dyDescent="0.25">
      <c r="A80" t="s">
        <v>17</v>
      </c>
      <c r="B80">
        <v>16</v>
      </c>
      <c r="C80" t="s">
        <v>0</v>
      </c>
      <c r="D80">
        <v>99.2146596858599</v>
      </c>
    </row>
    <row r="81" spans="1:4" x14ac:dyDescent="0.25">
      <c r="A81" t="s">
        <v>17</v>
      </c>
      <c r="B81">
        <v>17</v>
      </c>
      <c r="C81" t="s">
        <v>0</v>
      </c>
      <c r="D81">
        <v>75.026178010466595</v>
      </c>
    </row>
    <row r="82" spans="1:4" x14ac:dyDescent="0.25">
      <c r="A82" t="s">
        <v>17</v>
      </c>
      <c r="B82">
        <v>18</v>
      </c>
      <c r="C82" t="s">
        <v>0</v>
      </c>
      <c r="D82">
        <v>74.869109947639402</v>
      </c>
    </row>
    <row r="83" spans="1:4" x14ac:dyDescent="0.25">
      <c r="A83" t="s">
        <v>17</v>
      </c>
      <c r="B83">
        <v>19</v>
      </c>
      <c r="C83" t="s">
        <v>0</v>
      </c>
    </row>
    <row r="84" spans="1:4" x14ac:dyDescent="0.25">
      <c r="A84" t="s">
        <v>17</v>
      </c>
      <c r="B84">
        <v>20</v>
      </c>
      <c r="C84" t="s">
        <v>0</v>
      </c>
      <c r="D84">
        <v>66.858638743450598</v>
      </c>
    </row>
    <row r="85" spans="1:4" x14ac:dyDescent="0.25">
      <c r="A85" t="s">
        <v>17</v>
      </c>
      <c r="B85">
        <v>21</v>
      </c>
      <c r="C85" t="s">
        <v>0</v>
      </c>
      <c r="D85">
        <v>67.172774869105098</v>
      </c>
    </row>
    <row r="86" spans="1:4" x14ac:dyDescent="0.25">
      <c r="A86" t="s">
        <v>17</v>
      </c>
      <c r="B86">
        <v>22</v>
      </c>
      <c r="C86" t="s">
        <v>0</v>
      </c>
      <c r="D86">
        <v>100.157068062823</v>
      </c>
    </row>
    <row r="87" spans="1:4" x14ac:dyDescent="0.25">
      <c r="A87" t="s">
        <v>17</v>
      </c>
      <c r="B87">
        <v>23</v>
      </c>
      <c r="C87" t="s">
        <v>0</v>
      </c>
    </row>
    <row r="88" spans="1:4" x14ac:dyDescent="0.25">
      <c r="A88" t="s">
        <v>17</v>
      </c>
      <c r="B88">
        <v>24</v>
      </c>
      <c r="C88" t="s">
        <v>0</v>
      </c>
      <c r="D88">
        <v>54.921465968581202</v>
      </c>
    </row>
    <row r="89" spans="1:4" x14ac:dyDescent="0.25">
      <c r="A89" t="s">
        <v>17</v>
      </c>
      <c r="B89">
        <v>25</v>
      </c>
      <c r="C89" t="s">
        <v>0</v>
      </c>
      <c r="D89">
        <v>55.078534031408402</v>
      </c>
    </row>
    <row r="90" spans="1:4" x14ac:dyDescent="0.25">
      <c r="A90" t="s">
        <v>17</v>
      </c>
      <c r="B90">
        <v>26</v>
      </c>
      <c r="C90" t="s">
        <v>0</v>
      </c>
      <c r="D90">
        <v>25.706806282716499</v>
      </c>
    </row>
    <row r="91" spans="1:4" x14ac:dyDescent="0.25">
      <c r="A91" t="s">
        <v>18</v>
      </c>
      <c r="B91">
        <v>1</v>
      </c>
      <c r="C91" t="s">
        <v>1</v>
      </c>
      <c r="D91">
        <v>2.42424242423805</v>
      </c>
    </row>
    <row r="92" spans="1:4" x14ac:dyDescent="0.25">
      <c r="A92" t="s">
        <v>18</v>
      </c>
      <c r="B92">
        <v>2</v>
      </c>
      <c r="C92" t="s">
        <v>1</v>
      </c>
      <c r="D92">
        <v>18.636363636359299</v>
      </c>
    </row>
    <row r="93" spans="1:4" x14ac:dyDescent="0.25">
      <c r="A93" t="s">
        <v>18</v>
      </c>
      <c r="B93">
        <v>3</v>
      </c>
      <c r="C93" t="s">
        <v>1</v>
      </c>
      <c r="D93">
        <v>2.57575757575307</v>
      </c>
    </row>
    <row r="94" spans="1:4" x14ac:dyDescent="0.25">
      <c r="A94" t="s">
        <v>18</v>
      </c>
      <c r="B94">
        <v>4</v>
      </c>
      <c r="C94" t="s">
        <v>1</v>
      </c>
    </row>
    <row r="95" spans="1:4" x14ac:dyDescent="0.25">
      <c r="A95" t="s">
        <v>18</v>
      </c>
      <c r="B95">
        <v>5</v>
      </c>
      <c r="C95" t="s">
        <v>1</v>
      </c>
    </row>
    <row r="96" spans="1:4" x14ac:dyDescent="0.25">
      <c r="A96" t="s">
        <v>18</v>
      </c>
      <c r="B96">
        <v>6</v>
      </c>
      <c r="C96" t="s">
        <v>1</v>
      </c>
      <c r="D96">
        <v>2.42424242423805</v>
      </c>
    </row>
    <row r="97" spans="1:4" x14ac:dyDescent="0.25">
      <c r="A97" t="s">
        <v>18</v>
      </c>
      <c r="B97">
        <v>7</v>
      </c>
      <c r="C97" t="s">
        <v>1</v>
      </c>
      <c r="D97">
        <v>27.272727272722999</v>
      </c>
    </row>
    <row r="98" spans="1:4" x14ac:dyDescent="0.25">
      <c r="A98" t="s">
        <v>18</v>
      </c>
      <c r="B98">
        <v>8</v>
      </c>
      <c r="C98" t="s">
        <v>1</v>
      </c>
      <c r="D98">
        <v>18.4848484848442</v>
      </c>
    </row>
    <row r="99" spans="1:4" x14ac:dyDescent="0.25">
      <c r="A99" t="s">
        <v>18</v>
      </c>
      <c r="B99">
        <v>9</v>
      </c>
      <c r="C99" t="s">
        <v>1</v>
      </c>
      <c r="D99">
        <v>27.272727272722999</v>
      </c>
    </row>
    <row r="100" spans="1:4" x14ac:dyDescent="0.25">
      <c r="A100" t="s">
        <v>18</v>
      </c>
      <c r="B100">
        <v>10</v>
      </c>
      <c r="C100" t="s">
        <v>1</v>
      </c>
      <c r="D100">
        <v>10.7575757575715</v>
      </c>
    </row>
    <row r="101" spans="1:4" x14ac:dyDescent="0.25">
      <c r="A101" t="s">
        <v>18</v>
      </c>
      <c r="B101">
        <v>11</v>
      </c>
      <c r="C101" t="s">
        <v>1</v>
      </c>
      <c r="D101">
        <v>35.303030303025899</v>
      </c>
    </row>
    <row r="102" spans="1:4" x14ac:dyDescent="0.25">
      <c r="A102" t="s">
        <v>18</v>
      </c>
      <c r="B102">
        <v>12</v>
      </c>
      <c r="C102" t="s">
        <v>0</v>
      </c>
      <c r="D102">
        <v>50.757575757571502</v>
      </c>
    </row>
    <row r="103" spans="1:4" x14ac:dyDescent="0.25">
      <c r="A103" t="s">
        <v>18</v>
      </c>
      <c r="B103">
        <v>13</v>
      </c>
      <c r="C103" t="s">
        <v>0</v>
      </c>
      <c r="D103">
        <v>41.818181818177599</v>
      </c>
    </row>
    <row r="104" spans="1:4" x14ac:dyDescent="0.25">
      <c r="A104" t="s">
        <v>18</v>
      </c>
      <c r="B104">
        <v>14</v>
      </c>
      <c r="C104" t="s">
        <v>0</v>
      </c>
      <c r="D104">
        <v>74.848484848480496</v>
      </c>
    </row>
    <row r="105" spans="1:4" x14ac:dyDescent="0.25">
      <c r="A105" t="s">
        <v>18</v>
      </c>
      <c r="B105">
        <v>15</v>
      </c>
      <c r="C105" t="s">
        <v>0</v>
      </c>
    </row>
    <row r="106" spans="1:4" x14ac:dyDescent="0.25">
      <c r="A106" t="s">
        <v>18</v>
      </c>
      <c r="B106">
        <v>16</v>
      </c>
      <c r="C106" t="s">
        <v>0</v>
      </c>
      <c r="D106">
        <v>98.333333333328994</v>
      </c>
    </row>
    <row r="107" spans="1:4" x14ac:dyDescent="0.25">
      <c r="A107" t="s">
        <v>18</v>
      </c>
      <c r="B107">
        <v>17</v>
      </c>
      <c r="C107" t="s">
        <v>0</v>
      </c>
      <c r="D107">
        <v>74.090909090904802</v>
      </c>
    </row>
    <row r="108" spans="1:4" x14ac:dyDescent="0.25">
      <c r="A108" t="s">
        <v>18</v>
      </c>
      <c r="B108">
        <v>18</v>
      </c>
      <c r="C108" t="s">
        <v>0</v>
      </c>
      <c r="D108">
        <v>74.090909090904802</v>
      </c>
    </row>
    <row r="109" spans="1:4" x14ac:dyDescent="0.25">
      <c r="A109" t="s">
        <v>18</v>
      </c>
      <c r="B109">
        <v>19</v>
      </c>
      <c r="C109" t="s">
        <v>0</v>
      </c>
    </row>
    <row r="110" spans="1:4" x14ac:dyDescent="0.25">
      <c r="A110" t="s">
        <v>18</v>
      </c>
      <c r="B110">
        <v>20</v>
      </c>
      <c r="C110" t="s">
        <v>0</v>
      </c>
      <c r="D110">
        <v>66.363636363632395</v>
      </c>
    </row>
    <row r="111" spans="1:4" x14ac:dyDescent="0.25">
      <c r="A111" t="s">
        <v>18</v>
      </c>
      <c r="B111">
        <v>21</v>
      </c>
      <c r="C111" t="s">
        <v>0</v>
      </c>
      <c r="D111">
        <v>83.181818181813995</v>
      </c>
    </row>
    <row r="112" spans="1:4" x14ac:dyDescent="0.25">
      <c r="A112" t="s">
        <v>18</v>
      </c>
      <c r="B112">
        <v>22</v>
      </c>
      <c r="C112" t="s">
        <v>0</v>
      </c>
      <c r="D112">
        <v>90.757575757571502</v>
      </c>
    </row>
    <row r="113" spans="1:4" x14ac:dyDescent="0.25">
      <c r="A113" t="s">
        <v>18</v>
      </c>
      <c r="B113">
        <v>23</v>
      </c>
      <c r="C113" t="s">
        <v>0</v>
      </c>
    </row>
    <row r="114" spans="1:4" x14ac:dyDescent="0.25">
      <c r="A114" t="s">
        <v>18</v>
      </c>
      <c r="B114">
        <v>24</v>
      </c>
      <c r="C114" t="s">
        <v>0</v>
      </c>
      <c r="D114">
        <v>50.757575757571402</v>
      </c>
    </row>
    <row r="115" spans="1:4" x14ac:dyDescent="0.25">
      <c r="A115" t="s">
        <v>18</v>
      </c>
      <c r="B115">
        <v>25</v>
      </c>
      <c r="C115" t="s">
        <v>0</v>
      </c>
      <c r="D115">
        <v>50.909090909086501</v>
      </c>
    </row>
    <row r="116" spans="1:4" x14ac:dyDescent="0.25">
      <c r="A116" t="s">
        <v>18</v>
      </c>
      <c r="B116">
        <v>26</v>
      </c>
      <c r="C116" t="s">
        <v>0</v>
      </c>
      <c r="D116">
        <v>54.999999999995701</v>
      </c>
    </row>
    <row r="117" spans="1:4" x14ac:dyDescent="0.25">
      <c r="A117" t="s">
        <v>22</v>
      </c>
      <c r="B117">
        <v>1</v>
      </c>
      <c r="C117" t="s">
        <v>1</v>
      </c>
      <c r="D117">
        <v>34.777719505798103</v>
      </c>
    </row>
    <row r="118" spans="1:4" x14ac:dyDescent="0.25">
      <c r="A118" t="s">
        <v>22</v>
      </c>
      <c r="B118">
        <v>2</v>
      </c>
      <c r="C118" t="s">
        <v>1</v>
      </c>
      <c r="D118">
        <v>26.549330461221299</v>
      </c>
    </row>
    <row r="119" spans="1:4" x14ac:dyDescent="0.25">
      <c r="A119" t="s">
        <v>22</v>
      </c>
      <c r="B119">
        <v>3</v>
      </c>
      <c r="C119" t="s">
        <v>1</v>
      </c>
      <c r="D119">
        <v>10.356418105924201</v>
      </c>
    </row>
    <row r="120" spans="1:4" x14ac:dyDescent="0.25">
      <c r="A120" t="s">
        <v>22</v>
      </c>
      <c r="B120">
        <v>4</v>
      </c>
      <c r="C120" t="s">
        <v>1</v>
      </c>
    </row>
    <row r="121" spans="1:4" x14ac:dyDescent="0.25">
      <c r="A121" t="s">
        <v>22</v>
      </c>
      <c r="B121">
        <v>5</v>
      </c>
      <c r="C121" t="s">
        <v>1</v>
      </c>
    </row>
    <row r="122" spans="1:4" x14ac:dyDescent="0.25">
      <c r="A122" t="s">
        <v>22</v>
      </c>
      <c r="B122">
        <v>6</v>
      </c>
      <c r="C122" t="s">
        <v>1</v>
      </c>
      <c r="D122">
        <v>50.435863973813099</v>
      </c>
    </row>
    <row r="123" spans="1:4" x14ac:dyDescent="0.25">
      <c r="A123" t="s">
        <v>22</v>
      </c>
      <c r="B123">
        <v>7</v>
      </c>
      <c r="C123" t="s">
        <v>1</v>
      </c>
      <c r="D123">
        <v>34.0649302034074</v>
      </c>
    </row>
    <row r="124" spans="1:4" x14ac:dyDescent="0.25">
      <c r="A124" t="s">
        <v>22</v>
      </c>
      <c r="B124">
        <v>8</v>
      </c>
      <c r="C124" t="s">
        <v>1</v>
      </c>
      <c r="D124">
        <v>50.0734883659837</v>
      </c>
    </row>
    <row r="125" spans="1:4" x14ac:dyDescent="0.25">
      <c r="A125" t="s">
        <v>22</v>
      </c>
      <c r="B125">
        <v>9</v>
      </c>
      <c r="C125" t="s">
        <v>0</v>
      </c>
      <c r="D125">
        <v>98.283517046433204</v>
      </c>
    </row>
    <row r="126" spans="1:4" x14ac:dyDescent="0.25">
      <c r="A126" t="s">
        <v>22</v>
      </c>
      <c r="B126">
        <v>10</v>
      </c>
      <c r="C126" t="s">
        <v>0</v>
      </c>
      <c r="D126">
        <v>98.190636308115799</v>
      </c>
    </row>
    <row r="127" spans="1:4" x14ac:dyDescent="0.25">
      <c r="A127" t="s">
        <v>22</v>
      </c>
      <c r="B127">
        <v>11</v>
      </c>
      <c r="C127" t="s">
        <v>0</v>
      </c>
      <c r="D127">
        <v>98.107606557195595</v>
      </c>
    </row>
    <row r="128" spans="1:4" x14ac:dyDescent="0.25">
      <c r="A128" t="s">
        <v>22</v>
      </c>
      <c r="B128">
        <v>12</v>
      </c>
      <c r="C128" t="s">
        <v>0</v>
      </c>
    </row>
    <row r="129" spans="1:4" x14ac:dyDescent="0.25">
      <c r="A129" t="s">
        <v>22</v>
      </c>
      <c r="B129">
        <v>13</v>
      </c>
      <c r="C129" t="s">
        <v>0</v>
      </c>
      <c r="D129">
        <v>89.040476299934099</v>
      </c>
    </row>
    <row r="130" spans="1:4" x14ac:dyDescent="0.25">
      <c r="A130" t="s">
        <v>22</v>
      </c>
      <c r="B130">
        <v>14</v>
      </c>
      <c r="C130" t="s">
        <v>0</v>
      </c>
      <c r="D130">
        <v>73.036843631056598</v>
      </c>
    </row>
    <row r="131" spans="1:4" x14ac:dyDescent="0.25">
      <c r="A131" t="s">
        <v>22</v>
      </c>
      <c r="B131">
        <v>15</v>
      </c>
      <c r="C131" t="s">
        <v>0</v>
      </c>
      <c r="D131">
        <v>64.6219894678879</v>
      </c>
    </row>
    <row r="132" spans="1:4" x14ac:dyDescent="0.25">
      <c r="A132" t="s">
        <v>22</v>
      </c>
      <c r="B132">
        <v>16</v>
      </c>
      <c r="C132" t="s">
        <v>0</v>
      </c>
    </row>
    <row r="133" spans="1:4" x14ac:dyDescent="0.25">
      <c r="A133" t="s">
        <v>22</v>
      </c>
      <c r="B133">
        <v>17</v>
      </c>
      <c r="C133" t="s">
        <v>0</v>
      </c>
      <c r="D133">
        <v>81.283527366513994</v>
      </c>
    </row>
    <row r="134" spans="1:4" x14ac:dyDescent="0.25">
      <c r="A134" t="s">
        <v>22</v>
      </c>
      <c r="B134">
        <v>18</v>
      </c>
      <c r="C134" t="s">
        <v>0</v>
      </c>
      <c r="D134">
        <v>73.056545605851099</v>
      </c>
    </row>
    <row r="135" spans="1:4" x14ac:dyDescent="0.25">
      <c r="A135" t="s">
        <v>22</v>
      </c>
      <c r="B135">
        <v>19</v>
      </c>
      <c r="C135" t="s">
        <v>0</v>
      </c>
      <c r="D135">
        <v>73.1487227022116</v>
      </c>
    </row>
    <row r="136" spans="1:4" x14ac:dyDescent="0.25">
      <c r="A136" t="s">
        <v>22</v>
      </c>
      <c r="B136">
        <v>20</v>
      </c>
      <c r="C136" t="s">
        <v>0</v>
      </c>
    </row>
    <row r="137" spans="1:4" x14ac:dyDescent="0.25">
      <c r="A137" t="s">
        <v>22</v>
      </c>
      <c r="B137">
        <v>21</v>
      </c>
      <c r="C137" t="s">
        <v>0</v>
      </c>
      <c r="D137">
        <v>69.467971625404701</v>
      </c>
    </row>
    <row r="138" spans="1:4" x14ac:dyDescent="0.25">
      <c r="A138" t="s">
        <v>22</v>
      </c>
      <c r="B138">
        <v>22</v>
      </c>
      <c r="C138" t="s">
        <v>0</v>
      </c>
      <c r="D138">
        <v>65.302411240258806</v>
      </c>
    </row>
    <row r="139" spans="1:4" x14ac:dyDescent="0.25">
      <c r="A139" t="s">
        <v>22</v>
      </c>
      <c r="B139">
        <v>23</v>
      </c>
      <c r="C139" t="s">
        <v>0</v>
      </c>
      <c r="D139">
        <v>65.401624756188895</v>
      </c>
    </row>
    <row r="140" spans="1:4" x14ac:dyDescent="0.25">
      <c r="A140" t="s">
        <v>15</v>
      </c>
      <c r="B140">
        <v>1</v>
      </c>
      <c r="C140" t="s">
        <v>1</v>
      </c>
      <c r="D140">
        <v>0.36496350364455998</v>
      </c>
    </row>
    <row r="141" spans="1:4" x14ac:dyDescent="0.25">
      <c r="A141" t="s">
        <v>15</v>
      </c>
      <c r="B141">
        <v>2</v>
      </c>
      <c r="C141" t="s">
        <v>1</v>
      </c>
      <c r="D141">
        <v>0.218978102184792</v>
      </c>
    </row>
    <row r="142" spans="1:4" x14ac:dyDescent="0.25">
      <c r="A142" t="s">
        <v>15</v>
      </c>
      <c r="B142">
        <v>3</v>
      </c>
      <c r="C142" t="s">
        <v>1</v>
      </c>
      <c r="D142">
        <v>16.861313868608299</v>
      </c>
    </row>
    <row r="143" spans="1:4" x14ac:dyDescent="0.25">
      <c r="A143" t="s">
        <v>15</v>
      </c>
      <c r="B143">
        <v>4</v>
      </c>
      <c r="C143" t="s">
        <v>1</v>
      </c>
    </row>
    <row r="144" spans="1:4" x14ac:dyDescent="0.25">
      <c r="A144" t="s">
        <v>15</v>
      </c>
      <c r="B144">
        <v>5</v>
      </c>
      <c r="C144" t="s">
        <v>1</v>
      </c>
    </row>
    <row r="145" spans="1:4" x14ac:dyDescent="0.25">
      <c r="A145" t="s">
        <v>15</v>
      </c>
      <c r="B145">
        <v>6</v>
      </c>
      <c r="C145" t="s">
        <v>1</v>
      </c>
      <c r="D145">
        <v>0.21897810218445099</v>
      </c>
    </row>
    <row r="146" spans="1:4" x14ac:dyDescent="0.25">
      <c r="A146" t="s">
        <v>15</v>
      </c>
      <c r="B146">
        <v>7</v>
      </c>
      <c r="C146" t="s">
        <v>1</v>
      </c>
      <c r="D146">
        <v>8.6861313868566299</v>
      </c>
    </row>
    <row r="147" spans="1:4" x14ac:dyDescent="0.25">
      <c r="A147" t="s">
        <v>15</v>
      </c>
      <c r="B147">
        <v>8</v>
      </c>
      <c r="C147" t="s">
        <v>1</v>
      </c>
      <c r="D147">
        <v>0.21897810218462099</v>
      </c>
    </row>
    <row r="148" spans="1:4" x14ac:dyDescent="0.25">
      <c r="A148" t="s">
        <v>15</v>
      </c>
      <c r="B148">
        <v>9</v>
      </c>
      <c r="C148" t="s">
        <v>1</v>
      </c>
      <c r="D148">
        <v>0.21897810218473501</v>
      </c>
    </row>
    <row r="149" spans="1:4" x14ac:dyDescent="0.25">
      <c r="A149" t="s">
        <v>15</v>
      </c>
      <c r="B149">
        <v>10</v>
      </c>
      <c r="C149" t="s">
        <v>1</v>
      </c>
      <c r="D149">
        <v>0.218978102184792</v>
      </c>
    </row>
    <row r="150" spans="1:4" x14ac:dyDescent="0.25">
      <c r="A150" t="s">
        <v>15</v>
      </c>
      <c r="B150">
        <v>11</v>
      </c>
      <c r="C150" t="s">
        <v>1</v>
      </c>
      <c r="D150">
        <v>7.2992700724910195E-2</v>
      </c>
    </row>
    <row r="151" spans="1:4" x14ac:dyDescent="0.25">
      <c r="A151" t="s">
        <v>15</v>
      </c>
      <c r="B151">
        <v>12</v>
      </c>
      <c r="C151" t="s">
        <v>0</v>
      </c>
      <c r="D151">
        <v>41.386861313864202</v>
      </c>
    </row>
    <row r="152" spans="1:4" x14ac:dyDescent="0.25">
      <c r="A152" t="s">
        <v>15</v>
      </c>
      <c r="B152">
        <v>13</v>
      </c>
      <c r="C152" t="s">
        <v>0</v>
      </c>
      <c r="D152">
        <v>25.03649635036</v>
      </c>
    </row>
    <row r="153" spans="1:4" x14ac:dyDescent="0.25">
      <c r="A153" t="s">
        <v>15</v>
      </c>
      <c r="B153">
        <v>14</v>
      </c>
      <c r="C153" t="s">
        <v>0</v>
      </c>
      <c r="D153">
        <v>58.759124087587097</v>
      </c>
    </row>
    <row r="154" spans="1:4" x14ac:dyDescent="0.25">
      <c r="A154" t="s">
        <v>15</v>
      </c>
      <c r="B154">
        <v>15</v>
      </c>
      <c r="C154" t="s">
        <v>0</v>
      </c>
    </row>
    <row r="155" spans="1:4" x14ac:dyDescent="0.25">
      <c r="A155" t="s">
        <v>15</v>
      </c>
      <c r="B155">
        <v>16</v>
      </c>
      <c r="C155" t="s">
        <v>0</v>
      </c>
      <c r="D155">
        <v>58.029197080287801</v>
      </c>
    </row>
    <row r="156" spans="1:4" x14ac:dyDescent="0.25">
      <c r="A156" t="s">
        <v>15</v>
      </c>
      <c r="B156">
        <v>17</v>
      </c>
      <c r="C156" t="s">
        <v>0</v>
      </c>
      <c r="D156">
        <v>48.248175182477397</v>
      </c>
    </row>
    <row r="157" spans="1:4" x14ac:dyDescent="0.25">
      <c r="A157" t="s">
        <v>15</v>
      </c>
      <c r="B157">
        <v>18</v>
      </c>
      <c r="C157" t="s">
        <v>0</v>
      </c>
      <c r="D157">
        <v>65.912408759120098</v>
      </c>
    </row>
    <row r="158" spans="1:4" x14ac:dyDescent="0.25">
      <c r="A158" t="s">
        <v>15</v>
      </c>
      <c r="B158">
        <v>19</v>
      </c>
      <c r="C158" t="s">
        <v>0</v>
      </c>
    </row>
    <row r="159" spans="1:4" x14ac:dyDescent="0.25">
      <c r="A159" t="s">
        <v>15</v>
      </c>
      <c r="B159">
        <v>20</v>
      </c>
      <c r="C159" t="s">
        <v>0</v>
      </c>
      <c r="D159">
        <v>83.138686131383196</v>
      </c>
    </row>
    <row r="160" spans="1:4" x14ac:dyDescent="0.25">
      <c r="A160" t="s">
        <v>15</v>
      </c>
      <c r="B160">
        <v>21</v>
      </c>
      <c r="C160" t="s">
        <v>0</v>
      </c>
      <c r="D160">
        <v>91.751824817514702</v>
      </c>
    </row>
    <row r="161" spans="1:4" x14ac:dyDescent="0.25">
      <c r="A161" t="s">
        <v>15</v>
      </c>
      <c r="B161">
        <v>22</v>
      </c>
      <c r="C161" t="s">
        <v>0</v>
      </c>
      <c r="D161">
        <v>66.788321167879303</v>
      </c>
    </row>
    <row r="162" spans="1:4" x14ac:dyDescent="0.25">
      <c r="A162" t="s">
        <v>15</v>
      </c>
      <c r="B162">
        <v>23</v>
      </c>
      <c r="C162" t="s">
        <v>0</v>
      </c>
    </row>
    <row r="163" spans="1:4" x14ac:dyDescent="0.25">
      <c r="A163" t="s">
        <v>15</v>
      </c>
      <c r="B163">
        <v>24</v>
      </c>
      <c r="C163" t="s">
        <v>0</v>
      </c>
      <c r="D163">
        <v>29.2700729926961</v>
      </c>
    </row>
    <row r="164" spans="1:4" x14ac:dyDescent="0.25">
      <c r="A164" t="s">
        <v>15</v>
      </c>
      <c r="B164">
        <v>25</v>
      </c>
      <c r="C164" t="s">
        <v>0</v>
      </c>
      <c r="D164">
        <v>41.824817518243798</v>
      </c>
    </row>
    <row r="165" spans="1:4" x14ac:dyDescent="0.25">
      <c r="A165" t="s">
        <v>15</v>
      </c>
      <c r="B165">
        <v>26</v>
      </c>
      <c r="C165" t="s">
        <v>0</v>
      </c>
      <c r="D165">
        <v>59.051094890506803</v>
      </c>
    </row>
    <row r="166" spans="1:4" x14ac:dyDescent="0.25">
      <c r="A166" t="s">
        <v>19</v>
      </c>
      <c r="B166">
        <v>1</v>
      </c>
      <c r="C166" t="s">
        <v>1</v>
      </c>
      <c r="D166">
        <v>9.0612244897958991</v>
      </c>
    </row>
    <row r="167" spans="1:4" x14ac:dyDescent="0.25">
      <c r="A167" t="s">
        <v>19</v>
      </c>
      <c r="B167">
        <v>2</v>
      </c>
      <c r="C167" t="s">
        <v>1</v>
      </c>
      <c r="D167">
        <v>17.551020408163399</v>
      </c>
    </row>
    <row r="168" spans="1:4" x14ac:dyDescent="0.25">
      <c r="A168" t="s">
        <v>19</v>
      </c>
      <c r="B168">
        <v>3</v>
      </c>
      <c r="C168" t="s">
        <v>1</v>
      </c>
      <c r="D168">
        <v>0.89795918367337801</v>
      </c>
    </row>
    <row r="169" spans="1:4" x14ac:dyDescent="0.25">
      <c r="A169" t="s">
        <v>19</v>
      </c>
      <c r="B169">
        <v>4</v>
      </c>
      <c r="C169" t="s">
        <v>1</v>
      </c>
    </row>
    <row r="170" spans="1:4" x14ac:dyDescent="0.25">
      <c r="A170" t="s">
        <v>19</v>
      </c>
      <c r="B170">
        <v>5</v>
      </c>
      <c r="C170" t="s">
        <v>1</v>
      </c>
    </row>
    <row r="171" spans="1:4" x14ac:dyDescent="0.25">
      <c r="A171" t="s">
        <v>19</v>
      </c>
      <c r="B171">
        <v>6</v>
      </c>
      <c r="C171" t="s">
        <v>1</v>
      </c>
      <c r="D171">
        <v>17.877551020407999</v>
      </c>
    </row>
    <row r="172" spans="1:4" x14ac:dyDescent="0.25">
      <c r="A172" t="s">
        <v>19</v>
      </c>
      <c r="B172">
        <v>7</v>
      </c>
      <c r="C172" t="s">
        <v>1</v>
      </c>
      <c r="D172">
        <v>50.530612244898101</v>
      </c>
    </row>
    <row r="173" spans="1:4" x14ac:dyDescent="0.25">
      <c r="A173" t="s">
        <v>19</v>
      </c>
      <c r="B173">
        <v>8</v>
      </c>
      <c r="C173" t="s">
        <v>1</v>
      </c>
      <c r="D173">
        <v>17.551020408163101</v>
      </c>
    </row>
    <row r="174" spans="1:4" x14ac:dyDescent="0.25">
      <c r="A174" t="s">
        <v>19</v>
      </c>
      <c r="B174">
        <v>9</v>
      </c>
      <c r="C174" t="s">
        <v>1</v>
      </c>
      <c r="D174">
        <v>9.3877551020407193</v>
      </c>
    </row>
    <row r="175" spans="1:4" x14ac:dyDescent="0.25">
      <c r="A175" t="s">
        <v>19</v>
      </c>
      <c r="B175">
        <v>10</v>
      </c>
      <c r="C175" t="s">
        <v>1</v>
      </c>
      <c r="D175">
        <v>9.3877551020407193</v>
      </c>
    </row>
    <row r="176" spans="1:4" x14ac:dyDescent="0.25">
      <c r="A176" t="s">
        <v>19</v>
      </c>
      <c r="B176">
        <v>11</v>
      </c>
      <c r="C176" t="s">
        <v>1</v>
      </c>
      <c r="D176">
        <v>17.387755102040799</v>
      </c>
    </row>
    <row r="177" spans="1:4" x14ac:dyDescent="0.25">
      <c r="A177" t="s">
        <v>19</v>
      </c>
      <c r="B177">
        <v>12</v>
      </c>
      <c r="C177" t="s">
        <v>0</v>
      </c>
      <c r="D177">
        <v>58.040816326530702</v>
      </c>
    </row>
    <row r="178" spans="1:4" x14ac:dyDescent="0.25">
      <c r="A178" t="s">
        <v>19</v>
      </c>
      <c r="B178">
        <v>13</v>
      </c>
      <c r="C178" t="s">
        <v>0</v>
      </c>
      <c r="D178">
        <v>75.0204081632656</v>
      </c>
    </row>
    <row r="179" spans="1:4" x14ac:dyDescent="0.25">
      <c r="A179" t="s">
        <v>19</v>
      </c>
      <c r="B179">
        <v>14</v>
      </c>
      <c r="C179" t="s">
        <v>0</v>
      </c>
      <c r="D179">
        <v>99.510204081633105</v>
      </c>
    </row>
    <row r="180" spans="1:4" x14ac:dyDescent="0.25">
      <c r="A180" t="s">
        <v>19</v>
      </c>
      <c r="B180">
        <v>15</v>
      </c>
      <c r="C180" t="s">
        <v>0</v>
      </c>
    </row>
    <row r="181" spans="1:4" x14ac:dyDescent="0.25">
      <c r="A181" t="s">
        <v>19</v>
      </c>
      <c r="B181">
        <v>16</v>
      </c>
      <c r="C181" t="s">
        <v>0</v>
      </c>
      <c r="D181">
        <v>90.204081632653399</v>
      </c>
    </row>
    <row r="182" spans="1:4" x14ac:dyDescent="0.25">
      <c r="A182" t="s">
        <v>19</v>
      </c>
      <c r="B182">
        <v>17</v>
      </c>
      <c r="C182" t="s">
        <v>0</v>
      </c>
      <c r="D182">
        <v>98.857142857143302</v>
      </c>
    </row>
    <row r="183" spans="1:4" x14ac:dyDescent="0.25">
      <c r="A183" t="s">
        <v>19</v>
      </c>
      <c r="B183">
        <v>18</v>
      </c>
      <c r="C183" t="s">
        <v>0</v>
      </c>
      <c r="D183">
        <v>74.204081632653299</v>
      </c>
    </row>
    <row r="184" spans="1:4" x14ac:dyDescent="0.25">
      <c r="A184" t="s">
        <v>19</v>
      </c>
      <c r="B184">
        <v>19</v>
      </c>
      <c r="C184" t="s">
        <v>0</v>
      </c>
    </row>
    <row r="185" spans="1:4" x14ac:dyDescent="0.25">
      <c r="A185" t="s">
        <v>19</v>
      </c>
      <c r="B185">
        <v>20</v>
      </c>
      <c r="C185" t="s">
        <v>0</v>
      </c>
      <c r="D185">
        <v>48.571428571428697</v>
      </c>
    </row>
    <row r="186" spans="1:4" x14ac:dyDescent="0.25">
      <c r="A186" t="s">
        <v>19</v>
      </c>
      <c r="B186">
        <v>21</v>
      </c>
      <c r="C186" t="s">
        <v>0</v>
      </c>
      <c r="D186">
        <v>75.0204081632656</v>
      </c>
    </row>
    <row r="187" spans="1:4" x14ac:dyDescent="0.25">
      <c r="A187" t="s">
        <v>19</v>
      </c>
      <c r="B187">
        <v>22</v>
      </c>
      <c r="C187" t="s">
        <v>0</v>
      </c>
      <c r="D187">
        <v>74.693877551020705</v>
      </c>
    </row>
    <row r="188" spans="1:4" x14ac:dyDescent="0.25">
      <c r="A188" t="s">
        <v>19</v>
      </c>
      <c r="B188">
        <v>23</v>
      </c>
      <c r="C188" t="s">
        <v>0</v>
      </c>
    </row>
    <row r="189" spans="1:4" x14ac:dyDescent="0.25">
      <c r="A189" t="s">
        <v>19</v>
      </c>
      <c r="B189">
        <v>24</v>
      </c>
      <c r="C189" t="s">
        <v>0</v>
      </c>
      <c r="D189">
        <v>45.959183673469397</v>
      </c>
    </row>
    <row r="190" spans="1:4" x14ac:dyDescent="0.25">
      <c r="A190" t="s">
        <v>19</v>
      </c>
      <c r="B190">
        <v>25</v>
      </c>
      <c r="C190" t="s">
        <v>0</v>
      </c>
      <c r="D190">
        <v>83.836734693877801</v>
      </c>
    </row>
    <row r="191" spans="1:4" x14ac:dyDescent="0.25">
      <c r="A191" t="s">
        <v>19</v>
      </c>
      <c r="B191">
        <v>26</v>
      </c>
      <c r="C191" t="s">
        <v>0</v>
      </c>
      <c r="D191">
        <v>75.346938775510395</v>
      </c>
    </row>
    <row r="192" spans="1:4" x14ac:dyDescent="0.25">
      <c r="A192" t="s">
        <v>14</v>
      </c>
      <c r="B192">
        <v>1</v>
      </c>
      <c r="C192" t="s">
        <v>1</v>
      </c>
      <c r="D192">
        <v>33.8888888888848</v>
      </c>
    </row>
    <row r="193" spans="1:4" x14ac:dyDescent="0.25">
      <c r="A193" t="s">
        <v>14</v>
      </c>
      <c r="B193">
        <v>2</v>
      </c>
      <c r="C193" t="s">
        <v>1</v>
      </c>
      <c r="D193">
        <v>17.361111111106801</v>
      </c>
    </row>
    <row r="194" spans="1:4" x14ac:dyDescent="0.25">
      <c r="A194" t="s">
        <v>14</v>
      </c>
      <c r="B194">
        <v>3</v>
      </c>
      <c r="C194" t="s">
        <v>1</v>
      </c>
      <c r="D194">
        <v>0.97222222221773702</v>
      </c>
    </row>
    <row r="195" spans="1:4" x14ac:dyDescent="0.25">
      <c r="A195" t="s">
        <v>14</v>
      </c>
      <c r="B195">
        <v>4</v>
      </c>
      <c r="C195" t="s">
        <v>1</v>
      </c>
    </row>
    <row r="196" spans="1:4" x14ac:dyDescent="0.25">
      <c r="A196" t="s">
        <v>14</v>
      </c>
      <c r="B196">
        <v>5</v>
      </c>
      <c r="C196" t="s">
        <v>1</v>
      </c>
    </row>
    <row r="197" spans="1:4" x14ac:dyDescent="0.25">
      <c r="A197" t="s">
        <v>14</v>
      </c>
      <c r="B197">
        <v>6</v>
      </c>
      <c r="C197" t="s">
        <v>1</v>
      </c>
      <c r="D197">
        <v>33.7499999999959</v>
      </c>
    </row>
    <row r="198" spans="1:4" x14ac:dyDescent="0.25">
      <c r="A198" t="s">
        <v>14</v>
      </c>
      <c r="B198">
        <v>7</v>
      </c>
      <c r="C198" t="s">
        <v>1</v>
      </c>
      <c r="D198">
        <v>50.972222222218399</v>
      </c>
    </row>
    <row r="199" spans="1:4" x14ac:dyDescent="0.25">
      <c r="A199" t="s">
        <v>14</v>
      </c>
      <c r="B199">
        <v>8</v>
      </c>
      <c r="C199" t="s">
        <v>1</v>
      </c>
      <c r="D199">
        <v>0.694444444439966</v>
      </c>
    </row>
    <row r="200" spans="1:4" x14ac:dyDescent="0.25">
      <c r="A200" t="s">
        <v>14</v>
      </c>
      <c r="B200">
        <v>9</v>
      </c>
      <c r="C200" t="s">
        <v>1</v>
      </c>
      <c r="D200">
        <v>0.83333333332885196</v>
      </c>
    </row>
    <row r="201" spans="1:4" x14ac:dyDescent="0.25">
      <c r="A201" t="s">
        <v>14</v>
      </c>
      <c r="B201">
        <v>10</v>
      </c>
      <c r="C201" t="s">
        <v>1</v>
      </c>
      <c r="D201">
        <v>17.222222222217901</v>
      </c>
    </row>
    <row r="202" spans="1:4" x14ac:dyDescent="0.25">
      <c r="A202" t="s">
        <v>14</v>
      </c>
      <c r="B202">
        <v>11</v>
      </c>
      <c r="C202" t="s">
        <v>1</v>
      </c>
      <c r="D202">
        <v>17.361111111106801</v>
      </c>
    </row>
    <row r="203" spans="1:4" x14ac:dyDescent="0.25">
      <c r="A203" t="s">
        <v>14</v>
      </c>
      <c r="B203">
        <v>12</v>
      </c>
      <c r="C203" t="s">
        <v>0</v>
      </c>
      <c r="D203">
        <v>100.27777777777401</v>
      </c>
    </row>
    <row r="204" spans="1:4" x14ac:dyDescent="0.25">
      <c r="A204" t="s">
        <v>14</v>
      </c>
      <c r="B204">
        <v>13</v>
      </c>
      <c r="C204" t="s">
        <v>0</v>
      </c>
      <c r="D204">
        <v>100.27777777777401</v>
      </c>
    </row>
    <row r="205" spans="1:4" x14ac:dyDescent="0.25">
      <c r="A205" t="s">
        <v>14</v>
      </c>
      <c r="B205">
        <v>14</v>
      </c>
      <c r="C205" t="s">
        <v>0</v>
      </c>
      <c r="D205">
        <v>100.27777777777401</v>
      </c>
    </row>
    <row r="206" spans="1:4" x14ac:dyDescent="0.25">
      <c r="A206" t="s">
        <v>14</v>
      </c>
      <c r="B206">
        <v>15</v>
      </c>
      <c r="C206" t="s">
        <v>0</v>
      </c>
    </row>
    <row r="207" spans="1:4" x14ac:dyDescent="0.25">
      <c r="A207" t="s">
        <v>14</v>
      </c>
      <c r="B207">
        <v>16</v>
      </c>
      <c r="C207" t="s">
        <v>0</v>
      </c>
      <c r="D207">
        <v>99.583333333330202</v>
      </c>
    </row>
    <row r="208" spans="1:4" x14ac:dyDescent="0.25">
      <c r="A208" t="s">
        <v>14</v>
      </c>
      <c r="B208">
        <v>17</v>
      </c>
      <c r="C208" t="s">
        <v>0</v>
      </c>
      <c r="D208">
        <v>82.777777777774403</v>
      </c>
    </row>
    <row r="209" spans="1:4" x14ac:dyDescent="0.25">
      <c r="A209" t="s">
        <v>14</v>
      </c>
      <c r="B209">
        <v>18</v>
      </c>
      <c r="C209" t="s">
        <v>0</v>
      </c>
      <c r="D209">
        <v>74.722222222218704</v>
      </c>
    </row>
    <row r="210" spans="1:4" x14ac:dyDescent="0.25">
      <c r="A210" t="s">
        <v>14</v>
      </c>
      <c r="B210">
        <v>19</v>
      </c>
      <c r="C210" t="s">
        <v>0</v>
      </c>
    </row>
    <row r="211" spans="1:4" x14ac:dyDescent="0.25">
      <c r="A211" t="s">
        <v>14</v>
      </c>
      <c r="B211">
        <v>20</v>
      </c>
      <c r="C211" t="s">
        <v>0</v>
      </c>
      <c r="D211">
        <v>67.083333333329705</v>
      </c>
    </row>
    <row r="212" spans="1:4" x14ac:dyDescent="0.25">
      <c r="A212" t="s">
        <v>14</v>
      </c>
      <c r="B212">
        <v>21</v>
      </c>
      <c r="C212" t="s">
        <v>0</v>
      </c>
      <c r="D212">
        <v>83.611111111107704</v>
      </c>
    </row>
    <row r="213" spans="1:4" x14ac:dyDescent="0.25">
      <c r="A213" t="s">
        <v>14</v>
      </c>
      <c r="B213">
        <v>22</v>
      </c>
      <c r="C213" t="s">
        <v>0</v>
      </c>
      <c r="D213">
        <v>83.472222222218903</v>
      </c>
    </row>
    <row r="214" spans="1:4" x14ac:dyDescent="0.25">
      <c r="A214" t="s">
        <v>14</v>
      </c>
      <c r="B214">
        <v>23</v>
      </c>
      <c r="C214" t="s">
        <v>0</v>
      </c>
    </row>
    <row r="215" spans="1:4" x14ac:dyDescent="0.25">
      <c r="A215" t="s">
        <v>14</v>
      </c>
      <c r="B215">
        <v>24</v>
      </c>
      <c r="C215" t="s">
        <v>0</v>
      </c>
      <c r="D215">
        <v>76.388888888885404</v>
      </c>
    </row>
    <row r="216" spans="1:4" x14ac:dyDescent="0.25">
      <c r="A216" t="s">
        <v>14</v>
      </c>
      <c r="B216">
        <v>25</v>
      </c>
      <c r="C216" t="s">
        <v>0</v>
      </c>
      <c r="D216">
        <v>96.666666666663502</v>
      </c>
    </row>
    <row r="217" spans="1:4" x14ac:dyDescent="0.25">
      <c r="A217" t="s">
        <v>14</v>
      </c>
      <c r="B217">
        <v>26</v>
      </c>
      <c r="C217" t="s">
        <v>0</v>
      </c>
      <c r="D217">
        <v>88.888888888885603</v>
      </c>
    </row>
    <row r="218" spans="1:4" x14ac:dyDescent="0.25">
      <c r="A218" t="s">
        <v>16</v>
      </c>
      <c r="B218">
        <v>1</v>
      </c>
      <c r="C218" t="s">
        <v>1</v>
      </c>
      <c r="D218">
        <v>33.672316384176099</v>
      </c>
    </row>
    <row r="219" spans="1:4" x14ac:dyDescent="0.25">
      <c r="A219" t="s">
        <v>16</v>
      </c>
      <c r="B219">
        <v>2</v>
      </c>
      <c r="C219" t="s">
        <v>1</v>
      </c>
      <c r="D219">
        <v>24.632768361577401</v>
      </c>
    </row>
    <row r="220" spans="1:4" x14ac:dyDescent="0.25">
      <c r="A220" t="s">
        <v>16</v>
      </c>
      <c r="B220">
        <v>3</v>
      </c>
      <c r="C220" t="s">
        <v>1</v>
      </c>
      <c r="D220">
        <v>0.19774011298903801</v>
      </c>
    </row>
    <row r="221" spans="1:4" x14ac:dyDescent="0.25">
      <c r="A221" t="s">
        <v>16</v>
      </c>
      <c r="B221">
        <v>4</v>
      </c>
      <c r="C221" t="s">
        <v>1</v>
      </c>
    </row>
    <row r="222" spans="1:4" x14ac:dyDescent="0.25">
      <c r="A222" t="s">
        <v>16</v>
      </c>
      <c r="B222">
        <v>5</v>
      </c>
      <c r="C222" t="s">
        <v>1</v>
      </c>
    </row>
    <row r="223" spans="1:4" x14ac:dyDescent="0.25">
      <c r="A223" t="s">
        <v>16</v>
      </c>
      <c r="B223">
        <v>6</v>
      </c>
      <c r="C223" t="s">
        <v>1</v>
      </c>
      <c r="D223">
        <v>16.8644067796561</v>
      </c>
    </row>
    <row r="224" spans="1:4" x14ac:dyDescent="0.25">
      <c r="A224" t="s">
        <v>16</v>
      </c>
      <c r="B224">
        <v>7</v>
      </c>
      <c r="C224" t="s">
        <v>1</v>
      </c>
      <c r="D224">
        <v>50.197740112990097</v>
      </c>
    </row>
    <row r="225" spans="1:4" x14ac:dyDescent="0.25">
      <c r="A225" t="s">
        <v>16</v>
      </c>
      <c r="B225">
        <v>8</v>
      </c>
      <c r="C225" t="s">
        <v>1</v>
      </c>
      <c r="D225">
        <v>16.7231638418031</v>
      </c>
    </row>
    <row r="226" spans="1:4" x14ac:dyDescent="0.25">
      <c r="A226" t="s">
        <v>16</v>
      </c>
      <c r="B226">
        <v>9</v>
      </c>
      <c r="C226" t="s">
        <v>1</v>
      </c>
      <c r="D226">
        <v>16.723163841803</v>
      </c>
    </row>
    <row r="227" spans="1:4" x14ac:dyDescent="0.25">
      <c r="A227" t="s">
        <v>16</v>
      </c>
      <c r="B227">
        <v>10</v>
      </c>
      <c r="C227" t="s">
        <v>1</v>
      </c>
      <c r="D227">
        <v>33.672316384176099</v>
      </c>
    </row>
    <row r="228" spans="1:4" x14ac:dyDescent="0.25">
      <c r="A228" t="s">
        <v>16</v>
      </c>
      <c r="B228">
        <v>11</v>
      </c>
      <c r="C228" t="s">
        <v>1</v>
      </c>
      <c r="D228">
        <v>50.338983050843098</v>
      </c>
    </row>
    <row r="229" spans="1:4" x14ac:dyDescent="0.25">
      <c r="A229" t="s">
        <v>16</v>
      </c>
      <c r="B229">
        <v>12</v>
      </c>
      <c r="C229" t="s">
        <v>0</v>
      </c>
      <c r="D229">
        <v>91.723163841804293</v>
      </c>
    </row>
    <row r="230" spans="1:4" x14ac:dyDescent="0.25">
      <c r="A230" t="s">
        <v>16</v>
      </c>
      <c r="B230">
        <v>13</v>
      </c>
      <c r="C230" t="s">
        <v>0</v>
      </c>
      <c r="D230">
        <v>99.3502824858721</v>
      </c>
    </row>
    <row r="231" spans="1:4" x14ac:dyDescent="0.25">
      <c r="A231" t="s">
        <v>16</v>
      </c>
      <c r="B231">
        <v>14</v>
      </c>
      <c r="C231" t="s">
        <v>0</v>
      </c>
      <c r="D231">
        <v>99.491525423725093</v>
      </c>
    </row>
    <row r="232" spans="1:4" x14ac:dyDescent="0.25">
      <c r="A232" t="s">
        <v>16</v>
      </c>
      <c r="B232">
        <v>15</v>
      </c>
      <c r="C232" t="s">
        <v>0</v>
      </c>
    </row>
    <row r="233" spans="1:4" x14ac:dyDescent="0.25">
      <c r="A233" t="s">
        <v>16</v>
      </c>
      <c r="B233">
        <v>16</v>
      </c>
      <c r="C233" t="s">
        <v>0</v>
      </c>
      <c r="D233">
        <v>98.361581920900306</v>
      </c>
    </row>
    <row r="234" spans="1:4" x14ac:dyDescent="0.25">
      <c r="A234" t="s">
        <v>16</v>
      </c>
      <c r="B234">
        <v>17</v>
      </c>
      <c r="C234" t="s">
        <v>0</v>
      </c>
      <c r="D234">
        <v>65.875706214685096</v>
      </c>
    </row>
    <row r="235" spans="1:4" x14ac:dyDescent="0.25">
      <c r="A235" t="s">
        <v>16</v>
      </c>
      <c r="B235">
        <v>18</v>
      </c>
      <c r="C235" t="s">
        <v>0</v>
      </c>
      <c r="D235">
        <v>74.350282485871602</v>
      </c>
    </row>
    <row r="236" spans="1:4" x14ac:dyDescent="0.25">
      <c r="A236" t="s">
        <v>16</v>
      </c>
      <c r="B236">
        <v>19</v>
      </c>
      <c r="C236" t="s">
        <v>0</v>
      </c>
    </row>
    <row r="237" spans="1:4" x14ac:dyDescent="0.25">
      <c r="A237" t="s">
        <v>16</v>
      </c>
      <c r="B237">
        <v>20</v>
      </c>
      <c r="C237" t="s">
        <v>0</v>
      </c>
      <c r="D237">
        <v>82.683615819205102</v>
      </c>
    </row>
    <row r="238" spans="1:4" x14ac:dyDescent="0.25">
      <c r="A238" t="s">
        <v>16</v>
      </c>
      <c r="B238">
        <v>21</v>
      </c>
      <c r="C238" t="s">
        <v>0</v>
      </c>
      <c r="D238">
        <v>91.440677966097894</v>
      </c>
    </row>
    <row r="239" spans="1:4" x14ac:dyDescent="0.25">
      <c r="A239" t="s">
        <v>16</v>
      </c>
      <c r="B239">
        <v>22</v>
      </c>
      <c r="C239" t="s">
        <v>0</v>
      </c>
      <c r="D239">
        <v>66.723163841803796</v>
      </c>
    </row>
    <row r="240" spans="1:4" x14ac:dyDescent="0.25">
      <c r="A240" t="s">
        <v>16</v>
      </c>
      <c r="B240">
        <v>23</v>
      </c>
      <c r="C240" t="s">
        <v>0</v>
      </c>
    </row>
    <row r="241" spans="1:4" x14ac:dyDescent="0.25">
      <c r="A241" t="s">
        <v>16</v>
      </c>
      <c r="B241">
        <v>24</v>
      </c>
      <c r="C241" t="s">
        <v>0</v>
      </c>
      <c r="D241">
        <v>37.627118644063202</v>
      </c>
    </row>
    <row r="242" spans="1:4" x14ac:dyDescent="0.25">
      <c r="A242" t="s">
        <v>16</v>
      </c>
      <c r="B242">
        <v>25</v>
      </c>
      <c r="C242" t="s">
        <v>0</v>
      </c>
      <c r="D242">
        <v>71.384180790956293</v>
      </c>
    </row>
    <row r="243" spans="1:4" x14ac:dyDescent="0.25">
      <c r="A243" t="s">
        <v>16</v>
      </c>
      <c r="B243">
        <v>26</v>
      </c>
      <c r="C243" t="s">
        <v>0</v>
      </c>
      <c r="D243">
        <v>88.474576271182599</v>
      </c>
    </row>
    <row r="244" spans="1:4" x14ac:dyDescent="0.25">
      <c r="A244" t="s">
        <v>25</v>
      </c>
      <c r="B244">
        <v>1</v>
      </c>
      <c r="C244" t="s">
        <v>1</v>
      </c>
      <c r="D244">
        <v>50.444222801902697</v>
      </c>
    </row>
    <row r="245" spans="1:4" x14ac:dyDescent="0.25">
      <c r="A245" t="s">
        <v>25</v>
      </c>
      <c r="B245">
        <v>2</v>
      </c>
      <c r="C245" t="s">
        <v>1</v>
      </c>
      <c r="D245">
        <v>25.741848953449502</v>
      </c>
    </row>
    <row r="246" spans="1:4" x14ac:dyDescent="0.25">
      <c r="A246" t="s">
        <v>25</v>
      </c>
      <c r="B246">
        <v>3</v>
      </c>
      <c r="C246" t="s">
        <v>1</v>
      </c>
      <c r="D246">
        <v>42.379986246796001</v>
      </c>
    </row>
    <row r="247" spans="1:4" x14ac:dyDescent="0.25">
      <c r="A247" t="s">
        <v>25</v>
      </c>
      <c r="B247">
        <v>4</v>
      </c>
      <c r="C247" t="s">
        <v>1</v>
      </c>
    </row>
    <row r="248" spans="1:4" x14ac:dyDescent="0.25">
      <c r="A248" t="s">
        <v>25</v>
      </c>
      <c r="B248">
        <v>5</v>
      </c>
      <c r="C248" t="s">
        <v>1</v>
      </c>
    </row>
    <row r="249" spans="1:4" x14ac:dyDescent="0.25">
      <c r="A249" t="s">
        <v>25</v>
      </c>
      <c r="B249">
        <v>6</v>
      </c>
      <c r="C249" t="s">
        <v>1</v>
      </c>
      <c r="D249">
        <v>25.5541916014527</v>
      </c>
    </row>
    <row r="250" spans="1:4" x14ac:dyDescent="0.25">
      <c r="A250" t="s">
        <v>25</v>
      </c>
      <c r="B250">
        <v>7</v>
      </c>
      <c r="C250" t="s">
        <v>1</v>
      </c>
      <c r="D250">
        <v>8.8233622605265492</v>
      </c>
    </row>
    <row r="251" spans="1:4" x14ac:dyDescent="0.25">
      <c r="A251" t="s">
        <v>25</v>
      </c>
      <c r="B251">
        <v>8</v>
      </c>
      <c r="C251" t="s">
        <v>1</v>
      </c>
      <c r="D251">
        <v>25.091413340607499</v>
      </c>
    </row>
    <row r="252" spans="1:4" x14ac:dyDescent="0.25">
      <c r="A252" t="s">
        <v>25</v>
      </c>
      <c r="B252">
        <v>9</v>
      </c>
      <c r="C252" t="s">
        <v>0</v>
      </c>
      <c r="D252">
        <v>90.268130644070496</v>
      </c>
    </row>
    <row r="253" spans="1:4" x14ac:dyDescent="0.25">
      <c r="A253" t="s">
        <v>25</v>
      </c>
      <c r="B253">
        <v>10</v>
      </c>
      <c r="C253" t="s">
        <v>0</v>
      </c>
      <c r="D253">
        <v>98.415142163799601</v>
      </c>
    </row>
    <row r="254" spans="1:4" x14ac:dyDescent="0.25">
      <c r="A254" t="s">
        <v>25</v>
      </c>
      <c r="B254">
        <v>11</v>
      </c>
      <c r="C254" t="s">
        <v>0</v>
      </c>
      <c r="D254">
        <v>98.1341960343035</v>
      </c>
    </row>
    <row r="255" spans="1:4" x14ac:dyDescent="0.25">
      <c r="A255" t="s">
        <v>25</v>
      </c>
      <c r="B255">
        <v>12</v>
      </c>
      <c r="C255" t="s">
        <v>0</v>
      </c>
    </row>
    <row r="256" spans="1:4" x14ac:dyDescent="0.25">
      <c r="A256" t="s">
        <v>25</v>
      </c>
      <c r="B256">
        <v>13</v>
      </c>
      <c r="C256" t="s">
        <v>0</v>
      </c>
      <c r="D256">
        <v>88.829215896885103</v>
      </c>
    </row>
    <row r="257" spans="1:4" x14ac:dyDescent="0.25">
      <c r="A257" t="s">
        <v>25</v>
      </c>
      <c r="B257">
        <v>14</v>
      </c>
      <c r="C257" t="s">
        <v>0</v>
      </c>
      <c r="D257">
        <v>96.811984610051098</v>
      </c>
    </row>
    <row r="258" spans="1:4" x14ac:dyDescent="0.25">
      <c r="A258" t="s">
        <v>25</v>
      </c>
      <c r="B258">
        <v>15</v>
      </c>
      <c r="C258" t="s">
        <v>0</v>
      </c>
      <c r="D258">
        <v>96.891037116600899</v>
      </c>
    </row>
    <row r="259" spans="1:4" x14ac:dyDescent="0.25">
      <c r="A259" t="s">
        <v>25</v>
      </c>
      <c r="B259">
        <v>16</v>
      </c>
      <c r="C259" t="s">
        <v>0</v>
      </c>
    </row>
    <row r="260" spans="1:4" x14ac:dyDescent="0.25">
      <c r="A260" t="s">
        <v>25</v>
      </c>
      <c r="B260">
        <v>17</v>
      </c>
      <c r="C260" t="s">
        <v>0</v>
      </c>
      <c r="D260">
        <v>80.918935661148296</v>
      </c>
    </row>
    <row r="261" spans="1:4" x14ac:dyDescent="0.25">
      <c r="A261" t="s">
        <v>25</v>
      </c>
      <c r="B261">
        <v>18</v>
      </c>
      <c r="C261" t="s">
        <v>0</v>
      </c>
      <c r="D261">
        <v>97.386067208838</v>
      </c>
    </row>
    <row r="262" spans="1:4" x14ac:dyDescent="0.25">
      <c r="A262" t="s">
        <v>25</v>
      </c>
      <c r="B262">
        <v>19</v>
      </c>
      <c r="C262" t="s">
        <v>0</v>
      </c>
      <c r="D262">
        <v>64.4320836103863</v>
      </c>
    </row>
    <row r="263" spans="1:4" x14ac:dyDescent="0.25">
      <c r="A263" t="s">
        <v>25</v>
      </c>
      <c r="B263">
        <v>20</v>
      </c>
      <c r="C263" t="s">
        <v>0</v>
      </c>
    </row>
    <row r="264" spans="1:4" x14ac:dyDescent="0.25">
      <c r="A264" t="s">
        <v>25</v>
      </c>
      <c r="B264">
        <v>21</v>
      </c>
      <c r="C264" t="s">
        <v>0</v>
      </c>
      <c r="D264">
        <v>97.619758011809594</v>
      </c>
    </row>
    <row r="265" spans="1:4" x14ac:dyDescent="0.25">
      <c r="A265" t="s">
        <v>25</v>
      </c>
      <c r="B265">
        <v>22</v>
      </c>
      <c r="C265" t="s">
        <v>0</v>
      </c>
      <c r="D265">
        <v>81.054933251495697</v>
      </c>
    </row>
    <row r="266" spans="1:4" x14ac:dyDescent="0.25">
      <c r="A266" t="s">
        <v>25</v>
      </c>
      <c r="B266">
        <v>23</v>
      </c>
      <c r="C266" t="s">
        <v>0</v>
      </c>
      <c r="D266">
        <v>60.768247148483397</v>
      </c>
    </row>
    <row r="267" spans="1:4" x14ac:dyDescent="0.25">
      <c r="A267" t="s">
        <v>23</v>
      </c>
      <c r="B267">
        <v>1</v>
      </c>
      <c r="C267" t="s">
        <v>1</v>
      </c>
      <c r="D267">
        <v>50.672770876620397</v>
      </c>
    </row>
    <row r="268" spans="1:4" x14ac:dyDescent="0.25">
      <c r="A268" t="s">
        <v>23</v>
      </c>
      <c r="B268">
        <v>2</v>
      </c>
      <c r="C268" t="s">
        <v>1</v>
      </c>
      <c r="D268">
        <v>18.245767207464699</v>
      </c>
    </row>
    <row r="269" spans="1:4" x14ac:dyDescent="0.25">
      <c r="A269" t="s">
        <v>23</v>
      </c>
      <c r="B269">
        <v>3</v>
      </c>
      <c r="C269" t="s">
        <v>1</v>
      </c>
      <c r="D269">
        <v>17.979836214139802</v>
      </c>
    </row>
    <row r="270" spans="1:4" x14ac:dyDescent="0.25">
      <c r="A270" t="s">
        <v>23</v>
      </c>
      <c r="B270">
        <v>4</v>
      </c>
      <c r="C270" t="s">
        <v>1</v>
      </c>
    </row>
    <row r="271" spans="1:4" x14ac:dyDescent="0.25">
      <c r="A271" t="s">
        <v>23</v>
      </c>
      <c r="B271">
        <v>5</v>
      </c>
      <c r="C271" t="s">
        <v>1</v>
      </c>
    </row>
    <row r="272" spans="1:4" x14ac:dyDescent="0.25">
      <c r="A272" t="s">
        <v>23</v>
      </c>
      <c r="B272">
        <v>6</v>
      </c>
      <c r="C272" t="s">
        <v>1</v>
      </c>
      <c r="D272">
        <v>34.255503735468999</v>
      </c>
    </row>
    <row r="273" spans="1:4" x14ac:dyDescent="0.25">
      <c r="A273" t="s">
        <v>23</v>
      </c>
      <c r="B273">
        <v>7</v>
      </c>
      <c r="C273" t="s">
        <v>1</v>
      </c>
      <c r="D273">
        <v>34.1615644754892</v>
      </c>
    </row>
    <row r="274" spans="1:4" x14ac:dyDescent="0.25">
      <c r="A274" t="s">
        <v>23</v>
      </c>
      <c r="B274">
        <v>8</v>
      </c>
      <c r="C274" t="s">
        <v>1</v>
      </c>
      <c r="D274">
        <v>41.890140798374702</v>
      </c>
    </row>
    <row r="275" spans="1:4" x14ac:dyDescent="0.25">
      <c r="A275" t="s">
        <v>23</v>
      </c>
      <c r="B275">
        <v>9</v>
      </c>
      <c r="C275" t="s">
        <v>0</v>
      </c>
      <c r="D275">
        <v>82.126536183192698</v>
      </c>
    </row>
    <row r="276" spans="1:4" x14ac:dyDescent="0.25">
      <c r="A276" t="s">
        <v>23</v>
      </c>
      <c r="B276">
        <v>10</v>
      </c>
      <c r="C276" t="s">
        <v>0</v>
      </c>
      <c r="D276">
        <v>90.034011537951301</v>
      </c>
    </row>
    <row r="277" spans="1:4" x14ac:dyDescent="0.25">
      <c r="A277" t="s">
        <v>23</v>
      </c>
      <c r="B277">
        <v>11</v>
      </c>
      <c r="C277" t="s">
        <v>0</v>
      </c>
      <c r="D277">
        <v>89.761173246098707</v>
      </c>
    </row>
    <row r="278" spans="1:4" x14ac:dyDescent="0.25">
      <c r="A278" t="s">
        <v>23</v>
      </c>
      <c r="B278">
        <v>12</v>
      </c>
      <c r="C278" t="s">
        <v>0</v>
      </c>
    </row>
    <row r="279" spans="1:4" x14ac:dyDescent="0.25">
      <c r="A279" t="s">
        <v>23</v>
      </c>
      <c r="B279">
        <v>13</v>
      </c>
      <c r="C279" t="s">
        <v>0</v>
      </c>
      <c r="D279">
        <v>88.495756155784306</v>
      </c>
    </row>
    <row r="280" spans="1:4" x14ac:dyDescent="0.25">
      <c r="A280" t="s">
        <v>23</v>
      </c>
      <c r="B280">
        <v>14</v>
      </c>
      <c r="C280" t="s">
        <v>0</v>
      </c>
      <c r="D280">
        <v>64.977095398082099</v>
      </c>
    </row>
    <row r="281" spans="1:4" x14ac:dyDescent="0.25">
      <c r="A281" t="s">
        <v>23</v>
      </c>
      <c r="B281">
        <v>15</v>
      </c>
      <c r="C281" t="s">
        <v>0</v>
      </c>
      <c r="D281">
        <v>88.324455152292003</v>
      </c>
    </row>
    <row r="282" spans="1:4" x14ac:dyDescent="0.25">
      <c r="A282" t="s">
        <v>23</v>
      </c>
      <c r="B282">
        <v>16</v>
      </c>
      <c r="C282" t="s">
        <v>0</v>
      </c>
    </row>
    <row r="283" spans="1:4" x14ac:dyDescent="0.25">
      <c r="A283" t="s">
        <v>23</v>
      </c>
      <c r="B283">
        <v>17</v>
      </c>
      <c r="C283" t="s">
        <v>0</v>
      </c>
      <c r="D283">
        <v>80.885294637726105</v>
      </c>
    </row>
    <row r="284" spans="1:4" x14ac:dyDescent="0.25">
      <c r="A284" t="s">
        <v>23</v>
      </c>
      <c r="B284">
        <v>18</v>
      </c>
      <c r="C284" t="s">
        <v>0</v>
      </c>
      <c r="D284">
        <v>96.780370010167104</v>
      </c>
    </row>
    <row r="285" spans="1:4" x14ac:dyDescent="0.25">
      <c r="A285" t="s">
        <v>23</v>
      </c>
      <c r="B285">
        <v>19</v>
      </c>
      <c r="C285" t="s">
        <v>0</v>
      </c>
      <c r="D285">
        <v>72.899766809602099</v>
      </c>
    </row>
    <row r="286" spans="1:4" x14ac:dyDescent="0.25">
      <c r="A286" t="s">
        <v>23</v>
      </c>
      <c r="B286">
        <v>20</v>
      </c>
      <c r="C286" t="s">
        <v>0</v>
      </c>
    </row>
    <row r="287" spans="1:4" x14ac:dyDescent="0.25">
      <c r="A287" t="s">
        <v>23</v>
      </c>
      <c r="B287">
        <v>21</v>
      </c>
      <c r="C287" t="s">
        <v>0</v>
      </c>
      <c r="D287">
        <v>48.753232615712299</v>
      </c>
    </row>
    <row r="288" spans="1:4" x14ac:dyDescent="0.25">
      <c r="A288" t="s">
        <v>23</v>
      </c>
      <c r="B288">
        <v>22</v>
      </c>
      <c r="C288" t="s">
        <v>0</v>
      </c>
      <c r="D288">
        <v>80.816221652446899</v>
      </c>
    </row>
    <row r="289" spans="1:4" x14ac:dyDescent="0.25">
      <c r="A289" t="s">
        <v>23</v>
      </c>
      <c r="B289">
        <v>23</v>
      </c>
      <c r="C289" t="s">
        <v>0</v>
      </c>
      <c r="D289">
        <v>89.267301401352697</v>
      </c>
    </row>
  </sheetData>
  <sortState ref="A2:D289">
    <sortCondition ref="A2:A289"/>
    <sortCondition ref="C2:C289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C29" sqref="C29:C31"/>
    </sheetView>
  </sheetViews>
  <sheetFormatPr defaultRowHeight="15" x14ac:dyDescent="0.25"/>
  <cols>
    <col min="2" max="2" width="13.42578125" customWidth="1"/>
    <col min="3" max="3" width="14" customWidth="1"/>
    <col min="4" max="4" width="9" customWidth="1"/>
    <col min="5" max="5" width="13.7109375" customWidth="1"/>
    <col min="6" max="6" width="13.85546875" customWidth="1"/>
    <col min="8" max="8" width="17.140625" customWidth="1"/>
    <col min="9" max="9" width="16.28515625" customWidth="1"/>
    <col min="11" max="11" width="13.5703125" customWidth="1"/>
    <col min="12" max="12" width="13.28515625" customWidth="1"/>
    <col min="15" max="15" width="10.28515625" customWidth="1"/>
    <col min="16" max="16" width="10.85546875" customWidth="1"/>
    <col min="17" max="17" width="17.140625" customWidth="1"/>
    <col min="18" max="18" width="19.28515625" customWidth="1"/>
    <col min="19" max="19" width="14" customWidth="1"/>
    <col min="20" max="20" width="14.5703125" customWidth="1"/>
  </cols>
  <sheetData>
    <row r="1" spans="1:20" ht="44.25" customHeight="1" x14ac:dyDescent="0.25">
      <c r="A1" t="s">
        <v>12</v>
      </c>
      <c r="B1" s="1" t="s">
        <v>11</v>
      </c>
      <c r="C1" s="1" t="s">
        <v>10</v>
      </c>
      <c r="D1" t="s">
        <v>3</v>
      </c>
      <c r="E1" s="1" t="s">
        <v>9</v>
      </c>
      <c r="F1" s="1" t="s">
        <v>8</v>
      </c>
      <c r="G1" t="s">
        <v>3</v>
      </c>
      <c r="H1" s="1" t="s">
        <v>7</v>
      </c>
      <c r="I1" s="1" t="s">
        <v>6</v>
      </c>
      <c r="J1" t="s">
        <v>3</v>
      </c>
      <c r="K1" s="1" t="s">
        <v>5</v>
      </c>
      <c r="L1" s="1" t="s">
        <v>4</v>
      </c>
      <c r="M1" t="s">
        <v>3</v>
      </c>
    </row>
    <row r="2" spans="1:20" x14ac:dyDescent="0.25">
      <c r="A2">
        <v>1</v>
      </c>
      <c r="E2">
        <v>2.0144527098831002</v>
      </c>
      <c r="F2">
        <v>2.0144527098831002</v>
      </c>
      <c r="G2" t="s">
        <v>1</v>
      </c>
      <c r="H2">
        <v>0.99430740037944398</v>
      </c>
      <c r="I2">
        <v>0.99430740037944398</v>
      </c>
      <c r="J2" t="s">
        <v>1</v>
      </c>
      <c r="K2">
        <v>1.9947365650823401</v>
      </c>
      <c r="L2">
        <v>1.9947365650823401</v>
      </c>
      <c r="M2" t="s">
        <v>1</v>
      </c>
    </row>
    <row r="3" spans="1:20" x14ac:dyDescent="0.25">
      <c r="A3">
        <v>2</v>
      </c>
      <c r="K3">
        <v>1.9570503710721301</v>
      </c>
      <c r="L3">
        <v>1.9570503710721301</v>
      </c>
      <c r="M3" t="s">
        <v>1</v>
      </c>
      <c r="Q3" t="s">
        <v>2</v>
      </c>
    </row>
    <row r="4" spans="1:20" x14ac:dyDescent="0.25">
      <c r="A4">
        <v>3</v>
      </c>
      <c r="K4">
        <v>3.0078425180272501</v>
      </c>
      <c r="L4">
        <v>3.0078425180272501</v>
      </c>
      <c r="M4" t="s">
        <v>1</v>
      </c>
    </row>
    <row r="5" spans="1:20" x14ac:dyDescent="0.25">
      <c r="A5">
        <v>4</v>
      </c>
    </row>
    <row r="6" spans="1:20" x14ac:dyDescent="0.25">
      <c r="A6">
        <v>5</v>
      </c>
      <c r="Q6" s="5" t="s">
        <v>28</v>
      </c>
      <c r="R6" s="5" t="s">
        <v>29</v>
      </c>
      <c r="S6" s="5" t="s">
        <v>34</v>
      </c>
      <c r="T6" s="5" t="s">
        <v>35</v>
      </c>
    </row>
    <row r="7" spans="1:20" x14ac:dyDescent="0.25">
      <c r="A7">
        <v>6</v>
      </c>
      <c r="Q7" s="11" t="s">
        <v>30</v>
      </c>
      <c r="R7" s="11"/>
      <c r="S7" s="11"/>
      <c r="T7" s="11"/>
    </row>
    <row r="8" spans="1:20" x14ac:dyDescent="0.25">
      <c r="A8">
        <v>7</v>
      </c>
      <c r="E8">
        <v>4.0622741764080796</v>
      </c>
      <c r="F8">
        <v>4.0622741764080796</v>
      </c>
      <c r="G8" t="s">
        <v>1</v>
      </c>
      <c r="H8">
        <v>1.96204933586333</v>
      </c>
      <c r="I8">
        <v>1.96204933586333</v>
      </c>
      <c r="J8" t="s">
        <v>1</v>
      </c>
      <c r="K8">
        <v>2.9541554818674598</v>
      </c>
      <c r="L8">
        <v>6.9489361702130097</v>
      </c>
      <c r="M8" t="s">
        <v>0</v>
      </c>
      <c r="P8" s="2" t="s">
        <v>26</v>
      </c>
      <c r="Q8">
        <f>AVERAGE(B16:B27)</f>
        <v>2.6413610333939173</v>
      </c>
      <c r="R8">
        <f>AVERAGE(C16:C27)</f>
        <v>2.6413610333939173</v>
      </c>
      <c r="S8">
        <f>AVERAGE(B29:B31)</f>
        <v>-0.12964365681263665</v>
      </c>
      <c r="T8">
        <f>AVERAGE(C29:C31)</f>
        <v>-4.7894031035582429E-3</v>
      </c>
    </row>
    <row r="9" spans="1:20" x14ac:dyDescent="0.25">
      <c r="A9">
        <v>8</v>
      </c>
      <c r="H9">
        <v>-7.5268817204374699E-2</v>
      </c>
      <c r="I9">
        <v>-7.5268817204374699E-2</v>
      </c>
      <c r="J9" t="s">
        <v>1</v>
      </c>
      <c r="K9">
        <v>3.9409442602242302</v>
      </c>
      <c r="L9">
        <v>5.95319148936189</v>
      </c>
      <c r="M9" t="s">
        <v>0</v>
      </c>
      <c r="P9" s="2" t="s">
        <v>27</v>
      </c>
      <c r="Q9">
        <f>STDEV(B16:B27)</f>
        <v>2.0164690354627539</v>
      </c>
      <c r="R9">
        <f>STDEV(C16:C27)</f>
        <v>2.0164690354627539</v>
      </c>
      <c r="S9">
        <f>STDEV(B29:B31)</f>
        <v>7.1326496836654528E-3</v>
      </c>
      <c r="T9">
        <f>STDEV(C29:C31)</f>
        <v>5.317307226009523E-3</v>
      </c>
    </row>
    <row r="10" spans="1:20" x14ac:dyDescent="0.25">
      <c r="A10">
        <v>9</v>
      </c>
      <c r="K10">
        <v>3.9354702879098999</v>
      </c>
      <c r="L10">
        <v>6.9489361702130097</v>
      </c>
      <c r="M10" t="s">
        <v>0</v>
      </c>
      <c r="Q10" s="10" t="s">
        <v>31</v>
      </c>
      <c r="R10" s="10"/>
      <c r="S10" s="10"/>
      <c r="T10" s="10"/>
    </row>
    <row r="11" spans="1:20" x14ac:dyDescent="0.25">
      <c r="A11">
        <v>10</v>
      </c>
      <c r="L11">
        <v>6.9489361702130097</v>
      </c>
      <c r="M11" t="s">
        <v>0</v>
      </c>
      <c r="P11" t="s">
        <v>26</v>
      </c>
      <c r="Q11">
        <f>AVERAGE(E2,E8,E12:E15)</f>
        <v>3.4103081827842732</v>
      </c>
      <c r="R11">
        <f>AVERAGE(F2,F8,F12:F15)</f>
        <v>3.4103081827842732</v>
      </c>
      <c r="S11">
        <f>AVERAGE(E19:E21)</f>
        <v>7.3113708820412501E-2</v>
      </c>
      <c r="T11">
        <f>AVERAGE(F19:F26)</f>
        <v>6.2048897142741355</v>
      </c>
    </row>
    <row r="12" spans="1:20" x14ac:dyDescent="0.25">
      <c r="A12">
        <v>11</v>
      </c>
      <c r="E12">
        <v>3.0437832093517501</v>
      </c>
      <c r="F12">
        <v>3.0437832093517501</v>
      </c>
      <c r="G12" t="s">
        <v>1</v>
      </c>
      <c r="H12">
        <v>3.9082858950031301</v>
      </c>
      <c r="I12">
        <v>5.8990172261486498</v>
      </c>
      <c r="J12" t="s">
        <v>0</v>
      </c>
      <c r="L12">
        <v>6.9489361702130097</v>
      </c>
      <c r="M12" t="s">
        <v>0</v>
      </c>
      <c r="P12" t="s">
        <v>27</v>
      </c>
      <c r="Q12">
        <f>STDEV(E2,E8,E12:E15)</f>
        <v>0.86003884307472989</v>
      </c>
      <c r="R12">
        <f>STDEV(F2,F8,F12:F15)</f>
        <v>0.86003884307472989</v>
      </c>
      <c r="S12">
        <f>STDEV(E19:E21)</f>
        <v>2.3697955136692848E-2</v>
      </c>
      <c r="T12">
        <f>STDEV(F19:F26)</f>
        <v>0.93686228588522469</v>
      </c>
    </row>
    <row r="13" spans="1:20" x14ac:dyDescent="0.25">
      <c r="A13">
        <v>12</v>
      </c>
      <c r="E13">
        <v>4.1540913921360296</v>
      </c>
      <c r="F13">
        <v>4.1540913921360296</v>
      </c>
      <c r="G13" t="s">
        <v>1</v>
      </c>
      <c r="H13">
        <v>2.96732026143787</v>
      </c>
      <c r="I13">
        <v>4.9311230123676699</v>
      </c>
      <c r="J13" t="s">
        <v>0</v>
      </c>
      <c r="L13">
        <v>6.9489361702130097</v>
      </c>
      <c r="M13" t="s">
        <v>0</v>
      </c>
      <c r="Q13" s="10" t="s">
        <v>32</v>
      </c>
      <c r="R13" s="10"/>
      <c r="S13" s="10"/>
      <c r="T13" s="10"/>
    </row>
    <row r="14" spans="1:20" x14ac:dyDescent="0.25">
      <c r="A14">
        <v>13</v>
      </c>
      <c r="E14">
        <v>4.1275239107332702</v>
      </c>
      <c r="F14">
        <v>4.1275239107332702</v>
      </c>
      <c r="G14" t="s">
        <v>1</v>
      </c>
      <c r="H14">
        <v>2.96226017288632</v>
      </c>
      <c r="I14">
        <v>6.9502263692582602</v>
      </c>
      <c r="J14" t="s">
        <v>0</v>
      </c>
      <c r="L14">
        <v>6.9489361702130097</v>
      </c>
      <c r="M14" t="s">
        <v>0</v>
      </c>
      <c r="P14" t="s">
        <v>26</v>
      </c>
      <c r="Q14">
        <f>AVERAGE(H2,H8,H9)</f>
        <v>0.96036263967946633</v>
      </c>
      <c r="R14">
        <f>AVERAGE(I2,I8,I9)</f>
        <v>0.96036263967946633</v>
      </c>
      <c r="S14">
        <f>AVERAGE(H12:H14)</f>
        <v>3.2792887764424399</v>
      </c>
      <c r="T14">
        <f>AVERAGE(I12:I24)</f>
        <v>6.0617705643519741</v>
      </c>
    </row>
    <row r="15" spans="1:20" x14ac:dyDescent="0.25">
      <c r="A15">
        <v>14</v>
      </c>
      <c r="E15">
        <v>3.0597236981934102</v>
      </c>
      <c r="F15">
        <v>3.0597236981934102</v>
      </c>
      <c r="G15" t="s">
        <v>1</v>
      </c>
      <c r="I15">
        <v>4.9388250883394003</v>
      </c>
      <c r="J15" t="s">
        <v>0</v>
      </c>
      <c r="L15">
        <v>6.9361702127661999</v>
      </c>
      <c r="M15" t="s">
        <v>0</v>
      </c>
      <c r="P15" t="s">
        <v>27</v>
      </c>
      <c r="Q15">
        <f>STDEV(H2,H8,H9)</f>
        <v>1.019083166031622</v>
      </c>
      <c r="R15">
        <f>STDEV(I2,I8,I9)</f>
        <v>1.019083166031622</v>
      </c>
      <c r="S15">
        <f>STDEV(H12:H14)</f>
        <v>0.54473335907788467</v>
      </c>
      <c r="T15">
        <f>STDEV(I12:I24)</f>
        <v>0.96334922320489891</v>
      </c>
    </row>
    <row r="16" spans="1:20" x14ac:dyDescent="0.25">
      <c r="A16">
        <v>15</v>
      </c>
      <c r="B16">
        <v>-0.119612682741603</v>
      </c>
      <c r="C16">
        <v>-0.119612682741603</v>
      </c>
      <c r="D16" t="s">
        <v>1</v>
      </c>
      <c r="I16">
        <v>6.0318159231451203</v>
      </c>
      <c r="J16" t="s">
        <v>0</v>
      </c>
      <c r="Q16" s="10" t="s">
        <v>33</v>
      </c>
      <c r="R16" s="10"/>
      <c r="S16" s="10"/>
      <c r="T16" s="10"/>
    </row>
    <row r="17" spans="1:20" x14ac:dyDescent="0.25">
      <c r="A17">
        <v>16</v>
      </c>
      <c r="B17">
        <v>1.96392633377634</v>
      </c>
      <c r="C17">
        <v>1.96392633377634</v>
      </c>
      <c r="D17" t="s">
        <v>1</v>
      </c>
      <c r="I17">
        <v>6.0163289531804596</v>
      </c>
      <c r="J17" t="s">
        <v>0</v>
      </c>
      <c r="P17" t="s">
        <v>26</v>
      </c>
      <c r="Q17">
        <f>AVERAGE(K2:K4)</f>
        <v>2.31987648472724</v>
      </c>
      <c r="R17">
        <f>AVERAGE(L2:L4)</f>
        <v>2.31987648472724</v>
      </c>
      <c r="S17">
        <f>AVERAGE(K8:K10)</f>
        <v>3.6101900100005295</v>
      </c>
      <c r="T17">
        <f>AVERAGE(L8:L15)</f>
        <v>6.8228723404257687</v>
      </c>
    </row>
    <row r="18" spans="1:20" x14ac:dyDescent="0.25">
      <c r="A18">
        <v>17</v>
      </c>
      <c r="B18">
        <v>2.8866783440218202</v>
      </c>
      <c r="C18">
        <v>2.8866783440218202</v>
      </c>
      <c r="D18" t="s">
        <v>1</v>
      </c>
      <c r="I18">
        <v>7.0049690812723897</v>
      </c>
      <c r="J18" t="s">
        <v>0</v>
      </c>
      <c r="P18" t="s">
        <v>27</v>
      </c>
      <c r="Q18">
        <f>STDEV(K2:K4)</f>
        <v>0.59609396032476092</v>
      </c>
      <c r="R18">
        <f>STDEV(L2:L4)</f>
        <v>0.59609396032476092</v>
      </c>
      <c r="S18">
        <f>STDEV(K8:K10)</f>
        <v>0.56814915970219981</v>
      </c>
      <c r="T18">
        <f>STDEV(L8:L15)</f>
        <v>0.35143252261642732</v>
      </c>
    </row>
    <row r="19" spans="1:20" x14ac:dyDescent="0.25">
      <c r="A19">
        <v>18</v>
      </c>
      <c r="B19">
        <v>2.8673291818731501</v>
      </c>
      <c r="C19">
        <v>2.8673291818731501</v>
      </c>
      <c r="D19" t="s">
        <v>1</v>
      </c>
      <c r="E19">
        <v>5.6960680127531298E-2</v>
      </c>
      <c r="F19">
        <v>6.9986512564068999</v>
      </c>
      <c r="G19" t="s">
        <v>0</v>
      </c>
      <c r="I19">
        <v>6.0109871908129602</v>
      </c>
      <c r="J19" t="s">
        <v>0</v>
      </c>
    </row>
    <row r="20" spans="1:20" x14ac:dyDescent="0.25">
      <c r="A20">
        <v>19</v>
      </c>
      <c r="B20">
        <v>3.9253617255236999</v>
      </c>
      <c r="C20">
        <v>3.9253617255236999</v>
      </c>
      <c r="D20" t="s">
        <v>1</v>
      </c>
      <c r="E20">
        <v>6.2061636556862199E-2</v>
      </c>
      <c r="F20">
        <v>6.9959537692199696</v>
      </c>
      <c r="G20" t="s">
        <v>0</v>
      </c>
      <c r="I20">
        <v>4.0256735865725499</v>
      </c>
      <c r="J20" t="s">
        <v>0</v>
      </c>
      <c r="P20" s="3"/>
      <c r="Q20" s="6" t="s">
        <v>36</v>
      </c>
      <c r="R20" s="6" t="s">
        <v>39</v>
      </c>
    </row>
    <row r="21" spans="1:20" x14ac:dyDescent="0.25">
      <c r="A21">
        <v>20</v>
      </c>
      <c r="B21">
        <v>2.84881846437285</v>
      </c>
      <c r="C21">
        <v>2.84881846437285</v>
      </c>
      <c r="D21" t="s">
        <v>1</v>
      </c>
      <c r="E21">
        <v>0.100318809776844</v>
      </c>
      <c r="F21">
        <v>4.8753968418651397</v>
      </c>
      <c r="G21" t="s">
        <v>0</v>
      </c>
      <c r="I21">
        <v>7.0230234098943001</v>
      </c>
      <c r="J21" t="s">
        <v>0</v>
      </c>
      <c r="P21" s="3" t="s">
        <v>26</v>
      </c>
      <c r="Q21" s="3">
        <f>AVERAGE(B16:B27,E2,E8,E12:E15,H2,H8,H9,K2:K4)</f>
        <v>2.5832874529438654</v>
      </c>
      <c r="R21" s="3"/>
    </row>
    <row r="22" spans="1:20" x14ac:dyDescent="0.25">
      <c r="A22">
        <v>21</v>
      </c>
      <c r="B22">
        <v>0.85490710415655202</v>
      </c>
      <c r="C22">
        <v>0.85490710415655202</v>
      </c>
      <c r="D22" t="s">
        <v>1</v>
      </c>
      <c r="F22">
        <v>5.9707426389727098</v>
      </c>
      <c r="G22" t="s">
        <v>0</v>
      </c>
      <c r="I22">
        <v>7.0205802782688602</v>
      </c>
      <c r="J22" t="s">
        <v>0</v>
      </c>
      <c r="P22" s="4" t="s">
        <v>27</v>
      </c>
      <c r="Q22" s="3">
        <f>STDEV(B16:B27,E2,E8,E12:E15,H2,H8,H9,K2:K4)</f>
        <v>1.6611642490571019</v>
      </c>
      <c r="R22" s="3"/>
    </row>
    <row r="23" spans="1:20" x14ac:dyDescent="0.25">
      <c r="A23">
        <v>22</v>
      </c>
      <c r="B23">
        <v>2.8551882704329499</v>
      </c>
      <c r="C23">
        <v>2.8551882704329499</v>
      </c>
      <c r="D23" t="s">
        <v>1</v>
      </c>
      <c r="F23">
        <v>6.9879028074620297</v>
      </c>
      <c r="G23" t="s">
        <v>0</v>
      </c>
      <c r="I23">
        <v>5.9483353577740896</v>
      </c>
      <c r="J23" t="s">
        <v>0</v>
      </c>
    </row>
    <row r="24" spans="1:20" x14ac:dyDescent="0.25">
      <c r="A24">
        <v>23</v>
      </c>
      <c r="B24">
        <v>4.8621189806903899</v>
      </c>
      <c r="C24">
        <v>4.8621189806903899</v>
      </c>
      <c r="D24" t="s">
        <v>1</v>
      </c>
      <c r="F24">
        <v>4.8677193783330797</v>
      </c>
      <c r="G24" t="s">
        <v>0</v>
      </c>
      <c r="I24">
        <v>7.00211185954094</v>
      </c>
      <c r="J24" t="s">
        <v>0</v>
      </c>
    </row>
    <row r="25" spans="1:20" x14ac:dyDescent="0.25">
      <c r="A25">
        <v>24</v>
      </c>
      <c r="B25">
        <v>6.9570388038028499</v>
      </c>
      <c r="C25">
        <v>6.9570388038028499</v>
      </c>
      <c r="D25" t="s">
        <v>1</v>
      </c>
      <c r="F25">
        <v>6.9825493328910397</v>
      </c>
      <c r="G25" t="s">
        <v>0</v>
      </c>
    </row>
    <row r="26" spans="1:20" x14ac:dyDescent="0.25">
      <c r="A26">
        <v>25</v>
      </c>
      <c r="B26">
        <v>1.88855926840071</v>
      </c>
      <c r="C26">
        <v>1.88855926840071</v>
      </c>
      <c r="D26" t="s">
        <v>1</v>
      </c>
      <c r="F26">
        <v>5.9602016890422203</v>
      </c>
      <c r="G26" t="s">
        <v>0</v>
      </c>
    </row>
    <row r="27" spans="1:20" x14ac:dyDescent="0.25">
      <c r="A27">
        <v>26</v>
      </c>
      <c r="B27">
        <v>-9.39813935827018E-2</v>
      </c>
      <c r="C27">
        <v>-9.39813935827018E-2</v>
      </c>
      <c r="D27" t="s">
        <v>1</v>
      </c>
    </row>
    <row r="28" spans="1:20" x14ac:dyDescent="0.25">
      <c r="A28">
        <v>27</v>
      </c>
    </row>
    <row r="29" spans="1:20" x14ac:dyDescent="0.25">
      <c r="A29">
        <v>28</v>
      </c>
      <c r="B29">
        <v>-0.125158767201803</v>
      </c>
      <c r="C29">
        <v>-6.3083280878188904E-3</v>
      </c>
      <c r="D29" t="s">
        <v>0</v>
      </c>
    </row>
    <row r="30" spans="1:20" x14ac:dyDescent="0.25">
      <c r="A30">
        <v>29</v>
      </c>
      <c r="B30">
        <v>-0.13786849373106899</v>
      </c>
      <c r="C30">
        <v>-9.1819699499424701E-3</v>
      </c>
      <c r="D30" t="s">
        <v>0</v>
      </c>
    </row>
    <row r="31" spans="1:20" x14ac:dyDescent="0.25">
      <c r="A31">
        <v>30</v>
      </c>
      <c r="B31">
        <v>-0.12590370950503799</v>
      </c>
      <c r="C31">
        <v>1.1220887270866301E-3</v>
      </c>
      <c r="D31" t="s">
        <v>0</v>
      </c>
    </row>
  </sheetData>
  <mergeCells count="4">
    <mergeCell ref="Q7:T7"/>
    <mergeCell ref="Q10:T10"/>
    <mergeCell ref="Q13:T13"/>
    <mergeCell ref="Q16:T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opLeftCell="A73" workbookViewId="0">
      <selection activeCell="G23" sqref="G23"/>
    </sheetView>
  </sheetViews>
  <sheetFormatPr defaultRowHeight="15" x14ac:dyDescent="0.25"/>
  <cols>
    <col min="4" max="4" width="22" customWidth="1"/>
    <col min="5" max="6" width="23.7109375" customWidth="1"/>
    <col min="7" max="7" width="25.140625" customWidth="1"/>
    <col min="8" max="8" width="16.42578125" bestFit="1" customWidth="1"/>
    <col min="10" max="10" width="13.85546875" bestFit="1" customWidth="1"/>
    <col min="11" max="11" width="14" bestFit="1" customWidth="1"/>
    <col min="12" max="12" width="19" bestFit="1" customWidth="1"/>
    <col min="13" max="13" width="15.85546875" bestFit="1" customWidth="1"/>
    <col min="14" max="14" width="20.42578125" bestFit="1" customWidth="1"/>
    <col min="15" max="15" width="31.42578125" bestFit="1" customWidth="1"/>
    <col min="16" max="16" width="29.7109375" bestFit="1" customWidth="1"/>
    <col min="17" max="17" width="20.5703125" bestFit="1" customWidth="1"/>
    <col min="18" max="18" width="22.42578125" bestFit="1" customWidth="1"/>
    <col min="19" max="19" width="20.42578125" bestFit="1" customWidth="1"/>
    <col min="20" max="20" width="14.7109375" bestFit="1" customWidth="1"/>
  </cols>
  <sheetData>
    <row r="1" spans="1:20" x14ac:dyDescent="0.25">
      <c r="A1" t="s">
        <v>40</v>
      </c>
      <c r="B1" t="s">
        <v>41</v>
      </c>
      <c r="C1" t="s">
        <v>42</v>
      </c>
      <c r="D1" t="s">
        <v>44</v>
      </c>
      <c r="E1" t="s">
        <v>45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</row>
    <row r="2" spans="1:20" x14ac:dyDescent="0.25">
      <c r="A2" t="s">
        <v>32</v>
      </c>
      <c r="B2">
        <v>1</v>
      </c>
      <c r="C2" t="s">
        <v>1</v>
      </c>
      <c r="D2">
        <v>0.99430740037944398</v>
      </c>
      <c r="E2">
        <v>0.99430740037944398</v>
      </c>
      <c r="G2" t="s">
        <v>79</v>
      </c>
      <c r="H2">
        <v>1.6713</v>
      </c>
      <c r="I2">
        <v>1.2298</v>
      </c>
      <c r="J2">
        <v>-0.62729999999999997</v>
      </c>
      <c r="K2">
        <v>4.0942999999999996</v>
      </c>
      <c r="L2">
        <v>15.067299999999999</v>
      </c>
      <c r="M2">
        <v>0.26590000000000003</v>
      </c>
      <c r="N2">
        <v>0.2049</v>
      </c>
      <c r="O2" t="s">
        <v>77</v>
      </c>
      <c r="P2" t="s">
        <v>73</v>
      </c>
      <c r="Q2" t="s">
        <v>74</v>
      </c>
      <c r="R2" t="s">
        <v>74</v>
      </c>
      <c r="S2">
        <v>3</v>
      </c>
      <c r="T2">
        <v>11</v>
      </c>
    </row>
    <row r="3" spans="1:20" x14ac:dyDescent="0.25">
      <c r="A3" t="s">
        <v>32</v>
      </c>
      <c r="B3">
        <v>2</v>
      </c>
      <c r="C3" t="s">
        <v>1</v>
      </c>
      <c r="G3" t="s">
        <v>78</v>
      </c>
      <c r="H3">
        <v>-0.24690000000000001</v>
      </c>
      <c r="I3">
        <v>0.86709999999999998</v>
      </c>
      <c r="J3">
        <v>-1.9168000000000001</v>
      </c>
      <c r="K3">
        <v>1.4012</v>
      </c>
      <c r="L3">
        <v>12.5131</v>
      </c>
      <c r="M3">
        <v>0.42109999999999997</v>
      </c>
      <c r="N3">
        <v>0.18140000000000001</v>
      </c>
      <c r="O3" t="s">
        <v>77</v>
      </c>
      <c r="P3" t="s">
        <v>73</v>
      </c>
      <c r="Q3" t="s">
        <v>74</v>
      </c>
      <c r="R3" t="s">
        <v>74</v>
      </c>
      <c r="S3">
        <v>3</v>
      </c>
      <c r="T3">
        <v>6</v>
      </c>
    </row>
    <row r="4" spans="1:20" x14ac:dyDescent="0.25">
      <c r="A4" t="s">
        <v>32</v>
      </c>
      <c r="B4">
        <v>3</v>
      </c>
      <c r="C4" t="s">
        <v>1</v>
      </c>
    </row>
    <row r="5" spans="1:20" x14ac:dyDescent="0.25">
      <c r="A5" t="s">
        <v>32</v>
      </c>
      <c r="B5">
        <v>4</v>
      </c>
      <c r="C5" t="s">
        <v>1</v>
      </c>
    </row>
    <row r="6" spans="1:20" x14ac:dyDescent="0.25">
      <c r="A6" t="s">
        <v>32</v>
      </c>
      <c r="B6">
        <v>5</v>
      </c>
      <c r="C6" t="s">
        <v>1</v>
      </c>
    </row>
    <row r="7" spans="1:20" x14ac:dyDescent="0.25">
      <c r="A7" t="s">
        <v>32</v>
      </c>
      <c r="B7">
        <v>6</v>
      </c>
      <c r="C7" t="s">
        <v>1</v>
      </c>
      <c r="G7" t="s">
        <v>80</v>
      </c>
    </row>
    <row r="8" spans="1:20" x14ac:dyDescent="0.25">
      <c r="A8" t="s">
        <v>32</v>
      </c>
      <c r="B8">
        <v>7</v>
      </c>
      <c r="C8" t="s">
        <v>1</v>
      </c>
      <c r="D8">
        <v>1.96204933586333</v>
      </c>
      <c r="E8">
        <v>1.96204933586333</v>
      </c>
    </row>
    <row r="9" spans="1:20" x14ac:dyDescent="0.25">
      <c r="A9" t="s">
        <v>32</v>
      </c>
      <c r="B9">
        <v>8</v>
      </c>
      <c r="C9" t="s">
        <v>1</v>
      </c>
      <c r="D9">
        <v>-7.5268817204374699E-2</v>
      </c>
      <c r="E9">
        <v>-7.5268817204374699E-2</v>
      </c>
    </row>
    <row r="10" spans="1:20" x14ac:dyDescent="0.25">
      <c r="A10" t="s">
        <v>32</v>
      </c>
      <c r="B10">
        <v>9</v>
      </c>
      <c r="C10" t="s">
        <v>1</v>
      </c>
    </row>
    <row r="11" spans="1:20" x14ac:dyDescent="0.25">
      <c r="A11" t="s">
        <v>32</v>
      </c>
      <c r="B11">
        <v>10</v>
      </c>
      <c r="C11" t="s">
        <v>1</v>
      </c>
    </row>
    <row r="12" spans="1:20" x14ac:dyDescent="0.25">
      <c r="A12" t="s">
        <v>32</v>
      </c>
      <c r="B12">
        <v>11</v>
      </c>
      <c r="C12" t="s">
        <v>0</v>
      </c>
      <c r="D12">
        <v>3.9082858950031301</v>
      </c>
      <c r="E12">
        <v>5.8990172261486498</v>
      </c>
    </row>
    <row r="13" spans="1:20" x14ac:dyDescent="0.25">
      <c r="A13" t="s">
        <v>32</v>
      </c>
      <c r="B13">
        <v>12</v>
      </c>
      <c r="C13" t="s">
        <v>0</v>
      </c>
      <c r="D13">
        <v>2.96732026143787</v>
      </c>
      <c r="E13">
        <v>4.9311230123676699</v>
      </c>
    </row>
    <row r="14" spans="1:20" x14ac:dyDescent="0.25">
      <c r="A14" t="s">
        <v>32</v>
      </c>
      <c r="B14">
        <v>13</v>
      </c>
      <c r="C14" t="s">
        <v>0</v>
      </c>
      <c r="D14">
        <v>2.96226017288632</v>
      </c>
      <c r="E14">
        <v>6.9502263692582602</v>
      </c>
    </row>
    <row r="15" spans="1:20" x14ac:dyDescent="0.25">
      <c r="A15" t="s">
        <v>32</v>
      </c>
      <c r="B15">
        <v>14</v>
      </c>
      <c r="C15" t="s">
        <v>0</v>
      </c>
      <c r="E15">
        <v>4.9388250883394003</v>
      </c>
    </row>
    <row r="16" spans="1:20" x14ac:dyDescent="0.25">
      <c r="A16" t="s">
        <v>32</v>
      </c>
      <c r="B16">
        <v>15</v>
      </c>
      <c r="C16" t="s">
        <v>0</v>
      </c>
      <c r="E16">
        <v>6.0318159231451203</v>
      </c>
    </row>
    <row r="17" spans="1:5" x14ac:dyDescent="0.25">
      <c r="A17" t="s">
        <v>32</v>
      </c>
      <c r="B17">
        <v>16</v>
      </c>
      <c r="C17" t="s">
        <v>0</v>
      </c>
      <c r="E17">
        <v>6.0163289531804596</v>
      </c>
    </row>
    <row r="18" spans="1:5" x14ac:dyDescent="0.25">
      <c r="A18" t="s">
        <v>32</v>
      </c>
      <c r="B18">
        <v>17</v>
      </c>
      <c r="C18" t="s">
        <v>0</v>
      </c>
      <c r="E18">
        <v>7.0049690812723897</v>
      </c>
    </row>
    <row r="19" spans="1:5" x14ac:dyDescent="0.25">
      <c r="A19" t="s">
        <v>32</v>
      </c>
      <c r="B19">
        <v>18</v>
      </c>
      <c r="C19" t="s">
        <v>0</v>
      </c>
      <c r="E19">
        <v>6.0109871908129602</v>
      </c>
    </row>
    <row r="20" spans="1:5" x14ac:dyDescent="0.25">
      <c r="A20" t="s">
        <v>32</v>
      </c>
      <c r="B20">
        <v>19</v>
      </c>
      <c r="C20" t="s">
        <v>0</v>
      </c>
      <c r="E20">
        <v>4.0256735865725499</v>
      </c>
    </row>
    <row r="21" spans="1:5" x14ac:dyDescent="0.25">
      <c r="A21" t="s">
        <v>32</v>
      </c>
      <c r="B21">
        <v>20</v>
      </c>
      <c r="C21" t="s">
        <v>0</v>
      </c>
      <c r="E21">
        <v>7.0230234098943001</v>
      </c>
    </row>
    <row r="22" spans="1:5" x14ac:dyDescent="0.25">
      <c r="A22" t="s">
        <v>32</v>
      </c>
      <c r="B22">
        <v>21</v>
      </c>
      <c r="C22" t="s">
        <v>0</v>
      </c>
      <c r="E22">
        <v>7.0205802782688602</v>
      </c>
    </row>
    <row r="23" spans="1:5" x14ac:dyDescent="0.25">
      <c r="A23" t="s">
        <v>32</v>
      </c>
      <c r="B23">
        <v>22</v>
      </c>
      <c r="C23" t="s">
        <v>0</v>
      </c>
      <c r="E23">
        <v>5.9483353577740896</v>
      </c>
    </row>
    <row r="24" spans="1:5" x14ac:dyDescent="0.25">
      <c r="A24" t="s">
        <v>32</v>
      </c>
      <c r="B24">
        <v>23</v>
      </c>
      <c r="C24" t="s">
        <v>0</v>
      </c>
      <c r="E24">
        <v>7.00211185954094</v>
      </c>
    </row>
    <row r="25" spans="1:5" x14ac:dyDescent="0.25">
      <c r="A25" t="s">
        <v>33</v>
      </c>
      <c r="B25">
        <v>1</v>
      </c>
      <c r="C25" t="s">
        <v>1</v>
      </c>
      <c r="D25">
        <v>1.9947365650823401</v>
      </c>
      <c r="E25">
        <v>1.9947365650823401</v>
      </c>
    </row>
    <row r="26" spans="1:5" x14ac:dyDescent="0.25">
      <c r="A26" t="s">
        <v>33</v>
      </c>
      <c r="B26">
        <v>2</v>
      </c>
      <c r="C26" t="s">
        <v>1</v>
      </c>
      <c r="D26">
        <v>1.9570503710721301</v>
      </c>
      <c r="E26">
        <v>1.9570503710721301</v>
      </c>
    </row>
    <row r="27" spans="1:5" x14ac:dyDescent="0.25">
      <c r="A27" t="s">
        <v>33</v>
      </c>
      <c r="B27">
        <v>3</v>
      </c>
      <c r="C27" t="s">
        <v>1</v>
      </c>
      <c r="D27">
        <v>3.0078425180272501</v>
      </c>
      <c r="E27">
        <v>3.0078425180272501</v>
      </c>
    </row>
    <row r="28" spans="1:5" x14ac:dyDescent="0.25">
      <c r="A28" t="s">
        <v>33</v>
      </c>
      <c r="B28">
        <v>4</v>
      </c>
      <c r="C28" t="s">
        <v>1</v>
      </c>
    </row>
    <row r="29" spans="1:5" x14ac:dyDescent="0.25">
      <c r="A29" t="s">
        <v>33</v>
      </c>
      <c r="B29">
        <v>5</v>
      </c>
      <c r="C29" t="s">
        <v>1</v>
      </c>
    </row>
    <row r="30" spans="1:5" x14ac:dyDescent="0.25">
      <c r="A30" t="s">
        <v>33</v>
      </c>
      <c r="B30">
        <v>6</v>
      </c>
      <c r="C30" t="s">
        <v>1</v>
      </c>
    </row>
    <row r="31" spans="1:5" x14ac:dyDescent="0.25">
      <c r="A31" t="s">
        <v>33</v>
      </c>
      <c r="B31">
        <v>7</v>
      </c>
      <c r="C31" t="s">
        <v>0</v>
      </c>
      <c r="D31">
        <v>2.9541554818674598</v>
      </c>
      <c r="E31">
        <v>6.9489361702130097</v>
      </c>
    </row>
    <row r="32" spans="1:5" x14ac:dyDescent="0.25">
      <c r="A32" t="s">
        <v>33</v>
      </c>
      <c r="B32">
        <v>8</v>
      </c>
      <c r="C32" t="s">
        <v>0</v>
      </c>
      <c r="D32">
        <v>3.9409442602242302</v>
      </c>
      <c r="E32">
        <v>5.95319148936189</v>
      </c>
    </row>
    <row r="33" spans="1:5" x14ac:dyDescent="0.25">
      <c r="A33" t="s">
        <v>33</v>
      </c>
      <c r="B33">
        <v>9</v>
      </c>
      <c r="C33" t="s">
        <v>0</v>
      </c>
      <c r="D33">
        <v>3.9354702879098999</v>
      </c>
      <c r="E33">
        <v>6.9489361702130097</v>
      </c>
    </row>
    <row r="34" spans="1:5" x14ac:dyDescent="0.25">
      <c r="A34" t="s">
        <v>33</v>
      </c>
      <c r="B34">
        <v>10</v>
      </c>
      <c r="C34" t="s">
        <v>0</v>
      </c>
      <c r="E34">
        <v>6.9489361702130097</v>
      </c>
    </row>
    <row r="35" spans="1:5" x14ac:dyDescent="0.25">
      <c r="A35" t="s">
        <v>33</v>
      </c>
      <c r="B35">
        <v>11</v>
      </c>
      <c r="C35" t="s">
        <v>0</v>
      </c>
      <c r="E35">
        <v>6.9489361702130097</v>
      </c>
    </row>
    <row r="36" spans="1:5" x14ac:dyDescent="0.25">
      <c r="A36" t="s">
        <v>33</v>
      </c>
      <c r="B36">
        <v>12</v>
      </c>
      <c r="C36" t="s">
        <v>0</v>
      </c>
      <c r="E36">
        <v>6.9489361702130097</v>
      </c>
    </row>
    <row r="37" spans="1:5" x14ac:dyDescent="0.25">
      <c r="A37" t="s">
        <v>33</v>
      </c>
      <c r="B37">
        <v>13</v>
      </c>
      <c r="C37" t="s">
        <v>0</v>
      </c>
      <c r="E37">
        <v>6.9489361702130097</v>
      </c>
    </row>
    <row r="38" spans="1:5" x14ac:dyDescent="0.25">
      <c r="A38" t="s">
        <v>33</v>
      </c>
      <c r="B38">
        <v>14</v>
      </c>
      <c r="C38" t="s">
        <v>0</v>
      </c>
      <c r="E38">
        <v>6.9361702127661999</v>
      </c>
    </row>
    <row r="39" spans="1:5" x14ac:dyDescent="0.25">
      <c r="A39" t="s">
        <v>30</v>
      </c>
      <c r="B39">
        <v>1</v>
      </c>
      <c r="C39" t="s">
        <v>1</v>
      </c>
    </row>
    <row r="40" spans="1:5" x14ac:dyDescent="0.25">
      <c r="A40" t="s">
        <v>30</v>
      </c>
      <c r="B40">
        <v>2</v>
      </c>
      <c r="C40" t="s">
        <v>1</v>
      </c>
    </row>
    <row r="41" spans="1:5" x14ac:dyDescent="0.25">
      <c r="A41" t="s">
        <v>30</v>
      </c>
      <c r="B41">
        <v>3</v>
      </c>
      <c r="C41" t="s">
        <v>1</v>
      </c>
    </row>
    <row r="42" spans="1:5" x14ac:dyDescent="0.25">
      <c r="A42" t="s">
        <v>30</v>
      </c>
      <c r="B42">
        <v>4</v>
      </c>
      <c r="C42" t="s">
        <v>1</v>
      </c>
    </row>
    <row r="43" spans="1:5" x14ac:dyDescent="0.25">
      <c r="A43" t="s">
        <v>30</v>
      </c>
      <c r="B43">
        <v>5</v>
      </c>
      <c r="C43" t="s">
        <v>1</v>
      </c>
    </row>
    <row r="44" spans="1:5" x14ac:dyDescent="0.25">
      <c r="A44" t="s">
        <v>30</v>
      </c>
      <c r="B44">
        <v>6</v>
      </c>
      <c r="C44" t="s">
        <v>1</v>
      </c>
    </row>
    <row r="45" spans="1:5" x14ac:dyDescent="0.25">
      <c r="A45" t="s">
        <v>30</v>
      </c>
      <c r="B45">
        <v>7</v>
      </c>
      <c r="C45" t="s">
        <v>1</v>
      </c>
    </row>
    <row r="46" spans="1:5" x14ac:dyDescent="0.25">
      <c r="A46" t="s">
        <v>30</v>
      </c>
      <c r="B46">
        <v>8</v>
      </c>
      <c r="C46" t="s">
        <v>1</v>
      </c>
    </row>
    <row r="47" spans="1:5" x14ac:dyDescent="0.25">
      <c r="A47" t="s">
        <v>30</v>
      </c>
      <c r="B47">
        <v>9</v>
      </c>
      <c r="C47" t="s">
        <v>1</v>
      </c>
    </row>
    <row r="48" spans="1:5" x14ac:dyDescent="0.25">
      <c r="A48" t="s">
        <v>30</v>
      </c>
      <c r="B48">
        <v>10</v>
      </c>
      <c r="C48" t="s">
        <v>1</v>
      </c>
    </row>
    <row r="49" spans="1:5" x14ac:dyDescent="0.25">
      <c r="A49" t="s">
        <v>30</v>
      </c>
      <c r="B49">
        <v>11</v>
      </c>
      <c r="C49" t="s">
        <v>1</v>
      </c>
    </row>
    <row r="50" spans="1:5" x14ac:dyDescent="0.25">
      <c r="A50" t="s">
        <v>30</v>
      </c>
      <c r="B50">
        <v>12</v>
      </c>
      <c r="C50" t="s">
        <v>1</v>
      </c>
    </row>
    <row r="51" spans="1:5" x14ac:dyDescent="0.25">
      <c r="A51" t="s">
        <v>30</v>
      </c>
      <c r="B51">
        <v>13</v>
      </c>
      <c r="C51" t="s">
        <v>1</v>
      </c>
    </row>
    <row r="52" spans="1:5" x14ac:dyDescent="0.25">
      <c r="A52" t="s">
        <v>30</v>
      </c>
      <c r="B52">
        <v>14</v>
      </c>
      <c r="C52" t="s">
        <v>1</v>
      </c>
    </row>
    <row r="53" spans="1:5" x14ac:dyDescent="0.25">
      <c r="A53" t="s">
        <v>30</v>
      </c>
      <c r="B53">
        <v>15</v>
      </c>
      <c r="C53" t="s">
        <v>1</v>
      </c>
      <c r="D53">
        <v>-0.119612682741603</v>
      </c>
      <c r="E53">
        <v>-0.119612682741603</v>
      </c>
    </row>
    <row r="54" spans="1:5" x14ac:dyDescent="0.25">
      <c r="A54" t="s">
        <v>30</v>
      </c>
      <c r="B54">
        <v>16</v>
      </c>
      <c r="C54" t="s">
        <v>1</v>
      </c>
      <c r="D54">
        <v>1.96392633377634</v>
      </c>
      <c r="E54">
        <v>1.96392633377634</v>
      </c>
    </row>
    <row r="55" spans="1:5" x14ac:dyDescent="0.25">
      <c r="A55" t="s">
        <v>30</v>
      </c>
      <c r="B55">
        <v>17</v>
      </c>
      <c r="C55" t="s">
        <v>1</v>
      </c>
      <c r="D55">
        <v>2.8866783440218202</v>
      </c>
      <c r="E55">
        <v>2.8866783440218202</v>
      </c>
    </row>
    <row r="56" spans="1:5" x14ac:dyDescent="0.25">
      <c r="A56" t="s">
        <v>30</v>
      </c>
      <c r="B56">
        <v>18</v>
      </c>
      <c r="C56" t="s">
        <v>1</v>
      </c>
      <c r="D56">
        <v>2.8673291818731501</v>
      </c>
      <c r="E56">
        <v>2.8673291818731501</v>
      </c>
    </row>
    <row r="57" spans="1:5" x14ac:dyDescent="0.25">
      <c r="A57" t="s">
        <v>30</v>
      </c>
      <c r="B57">
        <v>19</v>
      </c>
      <c r="C57" t="s">
        <v>1</v>
      </c>
      <c r="D57">
        <v>3.9253617255236999</v>
      </c>
      <c r="E57">
        <v>3.9253617255236999</v>
      </c>
    </row>
    <row r="58" spans="1:5" x14ac:dyDescent="0.25">
      <c r="A58" t="s">
        <v>30</v>
      </c>
      <c r="B58">
        <v>20</v>
      </c>
      <c r="C58" t="s">
        <v>1</v>
      </c>
      <c r="D58">
        <v>2.84881846437285</v>
      </c>
      <c r="E58">
        <v>2.84881846437285</v>
      </c>
    </row>
    <row r="59" spans="1:5" x14ac:dyDescent="0.25">
      <c r="A59" t="s">
        <v>30</v>
      </c>
      <c r="B59">
        <v>21</v>
      </c>
      <c r="C59" t="s">
        <v>1</v>
      </c>
      <c r="D59">
        <v>0.85490710415655202</v>
      </c>
      <c r="E59">
        <v>0.85490710415655202</v>
      </c>
    </row>
    <row r="60" spans="1:5" x14ac:dyDescent="0.25">
      <c r="A60" t="s">
        <v>30</v>
      </c>
      <c r="B60">
        <v>22</v>
      </c>
      <c r="C60" t="s">
        <v>1</v>
      </c>
      <c r="D60">
        <v>2.8551882704329499</v>
      </c>
      <c r="E60">
        <v>2.8551882704329499</v>
      </c>
    </row>
    <row r="61" spans="1:5" x14ac:dyDescent="0.25">
      <c r="A61" t="s">
        <v>30</v>
      </c>
      <c r="B61">
        <v>23</v>
      </c>
      <c r="C61" t="s">
        <v>1</v>
      </c>
      <c r="D61">
        <v>4.8621189806903899</v>
      </c>
      <c r="E61">
        <v>4.8621189806903899</v>
      </c>
    </row>
    <row r="62" spans="1:5" x14ac:dyDescent="0.25">
      <c r="A62" t="s">
        <v>30</v>
      </c>
      <c r="B62">
        <v>24</v>
      </c>
      <c r="C62" t="s">
        <v>1</v>
      </c>
      <c r="D62">
        <v>6.9570388038028499</v>
      </c>
      <c r="E62">
        <v>6.9570388038028499</v>
      </c>
    </row>
    <row r="63" spans="1:5" x14ac:dyDescent="0.25">
      <c r="A63" t="s">
        <v>30</v>
      </c>
      <c r="B63">
        <v>25</v>
      </c>
      <c r="C63" t="s">
        <v>1</v>
      </c>
      <c r="D63">
        <v>1.88855926840071</v>
      </c>
      <c r="E63">
        <v>1.88855926840071</v>
      </c>
    </row>
    <row r="64" spans="1:5" x14ac:dyDescent="0.25">
      <c r="A64" t="s">
        <v>30</v>
      </c>
      <c r="B64">
        <v>26</v>
      </c>
      <c r="C64" t="s">
        <v>1</v>
      </c>
      <c r="D64">
        <v>-9.39813935827018E-2</v>
      </c>
      <c r="E64">
        <v>-9.39813935827018E-2</v>
      </c>
    </row>
    <row r="65" spans="1:5" x14ac:dyDescent="0.25">
      <c r="A65" t="s">
        <v>30</v>
      </c>
      <c r="B65">
        <v>27</v>
      </c>
      <c r="C65" t="s">
        <v>1</v>
      </c>
    </row>
    <row r="66" spans="1:5" x14ac:dyDescent="0.25">
      <c r="A66" t="s">
        <v>30</v>
      </c>
      <c r="B66">
        <v>28</v>
      </c>
      <c r="C66" t="s">
        <v>0</v>
      </c>
      <c r="D66">
        <v>-0.125158767201803</v>
      </c>
      <c r="E66">
        <v>-6.3083280878188904E-3</v>
      </c>
    </row>
    <row r="67" spans="1:5" x14ac:dyDescent="0.25">
      <c r="A67" t="s">
        <v>30</v>
      </c>
      <c r="B67">
        <v>29</v>
      </c>
      <c r="C67" t="s">
        <v>0</v>
      </c>
      <c r="D67">
        <v>-0.13786849373106899</v>
      </c>
      <c r="E67">
        <v>-9.1819699499424701E-3</v>
      </c>
    </row>
    <row r="68" spans="1:5" x14ac:dyDescent="0.25">
      <c r="A68" t="s">
        <v>30</v>
      </c>
      <c r="B68">
        <v>30</v>
      </c>
      <c r="C68" t="s">
        <v>0</v>
      </c>
      <c r="D68">
        <v>-0.12590370950503799</v>
      </c>
      <c r="E68">
        <v>1.1220887270866301E-3</v>
      </c>
    </row>
    <row r="69" spans="1:5" x14ac:dyDescent="0.25">
      <c r="A69" t="s">
        <v>31</v>
      </c>
      <c r="B69">
        <v>1</v>
      </c>
      <c r="C69" t="s">
        <v>1</v>
      </c>
      <c r="D69">
        <v>2.0144527098831002</v>
      </c>
      <c r="E69">
        <v>2.0144527098831002</v>
      </c>
    </row>
    <row r="70" spans="1:5" x14ac:dyDescent="0.25">
      <c r="A70" t="s">
        <v>31</v>
      </c>
      <c r="B70">
        <v>2</v>
      </c>
      <c r="C70" t="s">
        <v>1</v>
      </c>
    </row>
    <row r="71" spans="1:5" x14ac:dyDescent="0.25">
      <c r="A71" t="s">
        <v>31</v>
      </c>
      <c r="B71">
        <v>3</v>
      </c>
      <c r="C71" t="s">
        <v>1</v>
      </c>
    </row>
    <row r="72" spans="1:5" x14ac:dyDescent="0.25">
      <c r="A72" t="s">
        <v>31</v>
      </c>
      <c r="B72">
        <v>4</v>
      </c>
      <c r="C72" t="s">
        <v>1</v>
      </c>
    </row>
    <row r="73" spans="1:5" x14ac:dyDescent="0.25">
      <c r="A73" t="s">
        <v>31</v>
      </c>
      <c r="B73">
        <v>5</v>
      </c>
      <c r="C73" t="s">
        <v>1</v>
      </c>
    </row>
    <row r="74" spans="1:5" x14ac:dyDescent="0.25">
      <c r="A74" t="s">
        <v>31</v>
      </c>
      <c r="B74">
        <v>6</v>
      </c>
      <c r="C74" t="s">
        <v>1</v>
      </c>
    </row>
    <row r="75" spans="1:5" x14ac:dyDescent="0.25">
      <c r="A75" t="s">
        <v>31</v>
      </c>
      <c r="B75">
        <v>7</v>
      </c>
      <c r="C75" t="s">
        <v>1</v>
      </c>
      <c r="D75">
        <v>4.0622741764080796</v>
      </c>
      <c r="E75">
        <v>4.0622741764080796</v>
      </c>
    </row>
    <row r="76" spans="1:5" x14ac:dyDescent="0.25">
      <c r="A76" t="s">
        <v>31</v>
      </c>
      <c r="B76">
        <v>8</v>
      </c>
      <c r="C76" t="s">
        <v>1</v>
      </c>
    </row>
    <row r="77" spans="1:5" x14ac:dyDescent="0.25">
      <c r="A77" t="s">
        <v>31</v>
      </c>
      <c r="B77">
        <v>9</v>
      </c>
      <c r="C77" t="s">
        <v>1</v>
      </c>
    </row>
    <row r="78" spans="1:5" x14ac:dyDescent="0.25">
      <c r="A78" t="s">
        <v>31</v>
      </c>
      <c r="B78">
        <v>10</v>
      </c>
      <c r="C78" t="s">
        <v>1</v>
      </c>
    </row>
    <row r="79" spans="1:5" x14ac:dyDescent="0.25">
      <c r="A79" t="s">
        <v>31</v>
      </c>
      <c r="B79">
        <v>11</v>
      </c>
      <c r="C79" t="s">
        <v>1</v>
      </c>
      <c r="D79">
        <v>3.0437832093517501</v>
      </c>
      <c r="E79">
        <v>3.0437832093517501</v>
      </c>
    </row>
    <row r="80" spans="1:5" x14ac:dyDescent="0.25">
      <c r="A80" t="s">
        <v>31</v>
      </c>
      <c r="B80">
        <v>12</v>
      </c>
      <c r="C80" t="s">
        <v>1</v>
      </c>
      <c r="D80">
        <v>4.1540913921360296</v>
      </c>
      <c r="E80">
        <v>4.1540913921360296</v>
      </c>
    </row>
    <row r="81" spans="1:5" x14ac:dyDescent="0.25">
      <c r="A81" t="s">
        <v>31</v>
      </c>
      <c r="B81">
        <v>13</v>
      </c>
      <c r="C81" t="s">
        <v>1</v>
      </c>
      <c r="D81">
        <v>4.1275239107332702</v>
      </c>
      <c r="E81">
        <v>4.1275239107332702</v>
      </c>
    </row>
    <row r="82" spans="1:5" x14ac:dyDescent="0.25">
      <c r="A82" t="s">
        <v>31</v>
      </c>
      <c r="B82">
        <v>14</v>
      </c>
      <c r="C82" t="s">
        <v>1</v>
      </c>
      <c r="D82">
        <v>3.0597236981934102</v>
      </c>
      <c r="E82">
        <v>3.0597236981934102</v>
      </c>
    </row>
    <row r="83" spans="1:5" x14ac:dyDescent="0.25">
      <c r="A83" t="s">
        <v>31</v>
      </c>
      <c r="B83">
        <v>15</v>
      </c>
      <c r="C83" t="s">
        <v>1</v>
      </c>
    </row>
    <row r="84" spans="1:5" x14ac:dyDescent="0.25">
      <c r="A84" t="s">
        <v>31</v>
      </c>
      <c r="B84">
        <v>16</v>
      </c>
      <c r="C84" t="s">
        <v>1</v>
      </c>
    </row>
    <row r="85" spans="1:5" x14ac:dyDescent="0.25">
      <c r="A85" t="s">
        <v>31</v>
      </c>
      <c r="B85">
        <v>17</v>
      </c>
      <c r="C85" t="s">
        <v>1</v>
      </c>
    </row>
    <row r="86" spans="1:5" x14ac:dyDescent="0.25">
      <c r="A86" t="s">
        <v>31</v>
      </c>
      <c r="B86">
        <v>18</v>
      </c>
      <c r="C86" t="s">
        <v>0</v>
      </c>
      <c r="D86">
        <v>5.6960680127531298E-2</v>
      </c>
      <c r="E86">
        <v>6.9986512564068999</v>
      </c>
    </row>
    <row r="87" spans="1:5" x14ac:dyDescent="0.25">
      <c r="A87" t="s">
        <v>31</v>
      </c>
      <c r="B87">
        <v>19</v>
      </c>
      <c r="C87" t="s">
        <v>0</v>
      </c>
      <c r="D87">
        <v>6.2061636556862199E-2</v>
      </c>
      <c r="E87">
        <v>6.9959537692199696</v>
      </c>
    </row>
    <row r="88" spans="1:5" x14ac:dyDescent="0.25">
      <c r="A88" t="s">
        <v>31</v>
      </c>
      <c r="B88">
        <v>20</v>
      </c>
      <c r="C88" t="s">
        <v>0</v>
      </c>
      <c r="D88">
        <v>0.100318809776844</v>
      </c>
      <c r="E88">
        <v>4.8753968418651397</v>
      </c>
    </row>
    <row r="89" spans="1:5" x14ac:dyDescent="0.25">
      <c r="A89" t="s">
        <v>31</v>
      </c>
      <c r="B89">
        <v>21</v>
      </c>
      <c r="C89" t="s">
        <v>0</v>
      </c>
      <c r="E89">
        <v>5.9707426389727098</v>
      </c>
    </row>
    <row r="90" spans="1:5" x14ac:dyDescent="0.25">
      <c r="A90" t="s">
        <v>31</v>
      </c>
      <c r="B90">
        <v>22</v>
      </c>
      <c r="C90" t="s">
        <v>0</v>
      </c>
      <c r="E90">
        <v>6.9879028074620297</v>
      </c>
    </row>
    <row r="91" spans="1:5" x14ac:dyDescent="0.25">
      <c r="A91" t="s">
        <v>31</v>
      </c>
      <c r="B91">
        <v>23</v>
      </c>
      <c r="C91" t="s">
        <v>0</v>
      </c>
      <c r="E91">
        <v>4.8677193783330797</v>
      </c>
    </row>
    <row r="92" spans="1:5" x14ac:dyDescent="0.25">
      <c r="A92" t="s">
        <v>31</v>
      </c>
      <c r="B92">
        <v>24</v>
      </c>
      <c r="C92" t="s">
        <v>0</v>
      </c>
      <c r="E92">
        <v>6.9825493328910397</v>
      </c>
    </row>
    <row r="93" spans="1:5" x14ac:dyDescent="0.25">
      <c r="A93" t="s">
        <v>31</v>
      </c>
      <c r="B93">
        <v>25</v>
      </c>
      <c r="C93" t="s">
        <v>0</v>
      </c>
      <c r="E93">
        <v>5.9602016890422203</v>
      </c>
    </row>
  </sheetData>
  <sortState ref="A2:E93">
    <sortCondition ref="A2:A93"/>
    <sortCondition ref="C2:C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26" sqref="L26"/>
    </sheetView>
  </sheetViews>
  <sheetFormatPr defaultRowHeight="15" x14ac:dyDescent="0.25"/>
  <cols>
    <col min="7" max="7" width="10.5703125" customWidth="1"/>
  </cols>
  <sheetData>
    <row r="1" spans="1:8" x14ac:dyDescent="0.25">
      <c r="D1" s="12" t="s">
        <v>57</v>
      </c>
      <c r="E1" s="12"/>
      <c r="F1" s="12" t="s">
        <v>58</v>
      </c>
      <c r="G1" s="12"/>
      <c r="H1" s="12"/>
    </row>
    <row r="2" spans="1:8" x14ac:dyDescent="0.25">
      <c r="A2" s="8" t="s">
        <v>46</v>
      </c>
      <c r="B2" s="8" t="s">
        <v>47</v>
      </c>
      <c r="C2" s="8" t="s">
        <v>48</v>
      </c>
      <c r="D2" s="8" t="s">
        <v>26</v>
      </c>
      <c r="E2" s="8" t="s">
        <v>27</v>
      </c>
      <c r="F2" s="8" t="s">
        <v>26</v>
      </c>
      <c r="G2" s="8" t="s">
        <v>56</v>
      </c>
      <c r="H2" s="8" t="s">
        <v>27</v>
      </c>
    </row>
    <row r="3" spans="1:8" x14ac:dyDescent="0.25">
      <c r="A3" s="7" t="s">
        <v>49</v>
      </c>
      <c r="B3" s="7" t="s">
        <v>50</v>
      </c>
      <c r="C3" s="7">
        <v>25</v>
      </c>
      <c r="D3" s="7">
        <v>14.38</v>
      </c>
      <c r="E3" s="7">
        <v>5.04</v>
      </c>
      <c r="F3" s="7">
        <v>15.63</v>
      </c>
      <c r="G3" s="7">
        <v>15.64</v>
      </c>
      <c r="H3" s="7">
        <v>6.28</v>
      </c>
    </row>
    <row r="4" spans="1:8" x14ac:dyDescent="0.25">
      <c r="A4" s="7" t="s">
        <v>51</v>
      </c>
      <c r="B4" s="7" t="s">
        <v>50</v>
      </c>
      <c r="C4" s="7">
        <v>25</v>
      </c>
      <c r="D4" s="7">
        <v>14.42</v>
      </c>
      <c r="E4" s="7">
        <v>4.21</v>
      </c>
      <c r="F4" s="7">
        <v>18.920000000000002</v>
      </c>
      <c r="G4" s="7">
        <v>18.899999999999999</v>
      </c>
      <c r="H4" s="7">
        <v>2.64</v>
      </c>
    </row>
    <row r="5" spans="1:8" x14ac:dyDescent="0.25">
      <c r="A5" s="7" t="s">
        <v>49</v>
      </c>
      <c r="B5" s="7" t="s">
        <v>52</v>
      </c>
      <c r="C5" s="7">
        <v>13</v>
      </c>
      <c r="D5" s="7">
        <v>3.88</v>
      </c>
      <c r="E5" s="7">
        <v>1.96</v>
      </c>
      <c r="F5" s="7">
        <v>5.38</v>
      </c>
      <c r="G5" s="7">
        <v>5.17</v>
      </c>
      <c r="H5" s="7">
        <v>2.5</v>
      </c>
    </row>
    <row r="6" spans="1:8" x14ac:dyDescent="0.25">
      <c r="A6" s="7" t="s">
        <v>51</v>
      </c>
      <c r="B6" s="7" t="s">
        <v>52</v>
      </c>
      <c r="C6" s="7">
        <v>13</v>
      </c>
      <c r="D6" s="7">
        <v>3.5</v>
      </c>
      <c r="E6" s="7">
        <v>1.45</v>
      </c>
      <c r="F6" s="7">
        <v>8.5</v>
      </c>
      <c r="G6" s="7">
        <v>8.64</v>
      </c>
      <c r="H6" s="7">
        <v>1.45</v>
      </c>
    </row>
    <row r="7" spans="1:8" ht="15" customHeight="1" x14ac:dyDescent="0.25">
      <c r="A7" s="7" t="s">
        <v>49</v>
      </c>
      <c r="B7" s="7" t="s">
        <v>53</v>
      </c>
      <c r="C7" s="7">
        <v>20</v>
      </c>
      <c r="D7" s="7">
        <v>6.38</v>
      </c>
      <c r="E7" s="7">
        <v>2.13</v>
      </c>
      <c r="F7" s="7">
        <v>7.63</v>
      </c>
      <c r="G7" s="7">
        <v>7.67</v>
      </c>
      <c r="H7" s="7">
        <v>1.69</v>
      </c>
    </row>
    <row r="8" spans="1:8" ht="15" customHeight="1" x14ac:dyDescent="0.25">
      <c r="A8" s="7" t="s">
        <v>51</v>
      </c>
      <c r="B8" s="7" t="s">
        <v>53</v>
      </c>
      <c r="C8" s="7">
        <v>20</v>
      </c>
      <c r="D8" s="7">
        <v>6.5</v>
      </c>
      <c r="E8" s="7">
        <v>1.57</v>
      </c>
      <c r="F8" s="7">
        <v>14.42</v>
      </c>
      <c r="G8" s="7">
        <v>14.39</v>
      </c>
      <c r="H8" s="7">
        <v>3.18</v>
      </c>
    </row>
    <row r="9" spans="1:8" ht="15" customHeight="1" x14ac:dyDescent="0.25">
      <c r="A9" s="7" t="s">
        <v>49</v>
      </c>
      <c r="B9" s="7" t="s">
        <v>54</v>
      </c>
      <c r="C9" s="7">
        <v>12</v>
      </c>
      <c r="D9" s="7">
        <v>2.5</v>
      </c>
      <c r="E9" s="7">
        <v>1.6</v>
      </c>
      <c r="F9" s="7">
        <v>4.25</v>
      </c>
      <c r="G9" s="7">
        <v>4.3600000000000003</v>
      </c>
      <c r="H9" s="7">
        <v>0.89</v>
      </c>
    </row>
    <row r="10" spans="1:8" ht="15" customHeight="1" x14ac:dyDescent="0.25">
      <c r="A10" s="7" t="s">
        <v>51</v>
      </c>
      <c r="B10" s="7" t="s">
        <v>54</v>
      </c>
      <c r="C10" s="7">
        <v>12</v>
      </c>
      <c r="D10" s="7">
        <v>3.5</v>
      </c>
      <c r="E10" s="7">
        <v>2.61</v>
      </c>
      <c r="F10" s="7">
        <v>10.67</v>
      </c>
      <c r="G10" s="7">
        <v>10.59</v>
      </c>
      <c r="H10" s="7">
        <v>0.89</v>
      </c>
    </row>
    <row r="11" spans="1:8" x14ac:dyDescent="0.25">
      <c r="A11" s="7" t="s">
        <v>49</v>
      </c>
      <c r="B11" s="7" t="s">
        <v>55</v>
      </c>
      <c r="C11" s="7">
        <v>8</v>
      </c>
      <c r="D11" s="7">
        <v>1.63</v>
      </c>
      <c r="E11" s="7">
        <v>1.51</v>
      </c>
      <c r="F11" s="7">
        <v>0.88</v>
      </c>
      <c r="G11" s="7">
        <v>0.84</v>
      </c>
      <c r="H11" s="7">
        <v>0.64</v>
      </c>
    </row>
    <row r="12" spans="1:8" x14ac:dyDescent="0.25">
      <c r="A12" s="7" t="s">
        <v>51</v>
      </c>
      <c r="B12" s="7" t="s">
        <v>55</v>
      </c>
      <c r="C12" s="7">
        <v>8</v>
      </c>
      <c r="D12" s="7">
        <v>1.67</v>
      </c>
      <c r="E12" s="7">
        <v>1.4</v>
      </c>
      <c r="F12" s="7">
        <v>7.5</v>
      </c>
      <c r="G12" s="7">
        <v>7.52</v>
      </c>
      <c r="H12" s="7">
        <v>0.67</v>
      </c>
    </row>
  </sheetData>
  <mergeCells count="2">
    <mergeCell ref="F1:H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 Harris for App rev</vt:lpstr>
      <vt:lpstr>Case Harris for App rev2</vt:lpstr>
      <vt:lpstr>Peltier for App rev</vt:lpstr>
      <vt:lpstr>Peltier Fig Data</vt:lpstr>
      <vt:lpstr>Peltier for App</vt:lpstr>
      <vt:lpstr>Case Harris Fig 2 Data</vt:lpstr>
      <vt:lpstr>Case Harris for App</vt:lpstr>
      <vt:lpstr>Hutchinson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llrohrer</dc:creator>
  <cp:lastModifiedBy>University of South Florida</cp:lastModifiedBy>
  <dcterms:created xsi:type="dcterms:W3CDTF">2020-12-08T16:04:18Z</dcterms:created>
  <dcterms:modified xsi:type="dcterms:W3CDTF">2021-11-12T17:46:26Z</dcterms:modified>
</cp:coreProperties>
</file>