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codeName="ThisWorkbook" defaultThemeVersion="166925"/>
  <mc:AlternateContent xmlns:mc="http://schemas.openxmlformats.org/markup-compatibility/2006">
    <mc:Choice Requires="x15">
      <x15ac:absPath xmlns:x15ac="http://schemas.microsoft.com/office/spreadsheetml/2010/11/ac" url="https://sierrafab.sharepoint.com/sites/ordering/Shared Documents/"/>
    </mc:Choice>
  </mc:AlternateContent>
  <xr:revisionPtr revIDLastSave="56" documentId="6_{2C7A4E83-EBB4-4818-BE85-76F8C7295F03}" xr6:coauthVersionLast="47" xr6:coauthVersionMax="47" xr10:uidLastSave="{8E9C16EE-5727-496A-B6AB-0A3903F8EBFF}"/>
  <bookViews>
    <workbookView xWindow="28680" yWindow="-120" windowWidth="29040" windowHeight="16440" xr2:uid="{2E4293A4-1C93-40BB-AA67-BEC1E8C5570F}"/>
  </bookViews>
  <sheets>
    <sheet name="master" sheetId="1" r:id="rId1"/>
    <sheet name="SmallTag" sheetId="2" r:id="rId2"/>
    <sheet name="LargeTag"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G270" i="1" l="1"/>
  <c r="I270" i="1"/>
  <c r="G269" i="1"/>
  <c r="I269" i="1"/>
  <c r="G268" i="1"/>
  <c r="I268" i="1"/>
  <c r="G267" i="1"/>
  <c r="I267" i="1"/>
  <c r="G266" i="1"/>
  <c r="I266" i="1"/>
  <c r="G265" i="1"/>
  <c r="I265" i="1"/>
  <c r="G264" i="1" l="1"/>
  <c r="I264" i="1"/>
  <c r="G263" i="1"/>
  <c r="I263" i="1"/>
  <c r="G262" i="1"/>
  <c r="I262" i="1"/>
  <c r="G261" i="1"/>
  <c r="I261" i="1"/>
  <c r="G260" i="1"/>
  <c r="I260" i="1"/>
  <c r="G259" i="1"/>
  <c r="I259" i="1"/>
  <c r="P2" i="1" a="1"/>
  <c r="G258" i="1"/>
  <c r="I258" i="1"/>
  <c r="G257" i="1"/>
  <c r="I257" i="1"/>
  <c r="G256" i="1"/>
  <c r="I256" i="1"/>
  <c r="G255" i="1"/>
  <c r="I255" i="1"/>
  <c r="G254" i="1"/>
  <c r="I254" i="1"/>
  <c r="G253" i="1"/>
  <c r="I253" i="1"/>
  <c r="G252" i="1"/>
  <c r="I252" i="1"/>
  <c r="G251" i="1"/>
  <c r="I251" i="1"/>
  <c r="G250" i="1"/>
  <c r="I250" i="1"/>
  <c r="G249" i="1"/>
  <c r="I249" i="1"/>
  <c r="G248" i="1"/>
  <c r="I248" i="1"/>
  <c r="G247" i="1"/>
  <c r="I247" i="1"/>
  <c r="G246" i="1"/>
  <c r="I246" i="1"/>
  <c r="G245" i="1"/>
  <c r="I245" i="1"/>
  <c r="G244" i="1"/>
  <c r="I244" i="1"/>
  <c r="G243" i="1"/>
  <c r="I243" i="1"/>
  <c r="G242" i="1"/>
  <c r="I242" i="1"/>
  <c r="G241" i="1"/>
  <c r="I241" i="1"/>
  <c r="G240" i="1"/>
  <c r="I240" i="1"/>
  <c r="G239" i="1"/>
  <c r="I239" i="1"/>
  <c r="G238" i="1"/>
  <c r="I238" i="1"/>
  <c r="G237" i="1"/>
  <c r="I237" i="1"/>
  <c r="G236" i="1"/>
  <c r="I236" i="1"/>
  <c r="G235" i="1"/>
  <c r="I235" i="1"/>
  <c r="G234" i="1"/>
  <c r="I234" i="1"/>
  <c r="G233" i="1"/>
  <c r="I233" i="1"/>
  <c r="G232" i="1"/>
  <c r="I232" i="1"/>
  <c r="G231" i="1"/>
  <c r="I231" i="1"/>
  <c r="G230" i="1"/>
  <c r="I230" i="1"/>
  <c r="G229" i="1"/>
  <c r="I229" i="1"/>
  <c r="G228" i="1"/>
  <c r="I228" i="1"/>
  <c r="G227" i="1"/>
  <c r="I227" i="1"/>
  <c r="G226" i="1"/>
  <c r="I226" i="1"/>
  <c r="G225" i="1"/>
  <c r="I225" i="1"/>
  <c r="G224" i="1"/>
  <c r="I224" i="1"/>
  <c r="G223" i="1"/>
  <c r="I223" i="1"/>
  <c r="I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G222" i="1"/>
  <c r="G221" i="1"/>
  <c r="G220" i="1"/>
  <c r="G219" i="1"/>
  <c r="G218" i="1"/>
  <c r="G217" i="1"/>
  <c r="G214" i="1"/>
  <c r="G215" i="1"/>
  <c r="G216" i="1"/>
  <c r="G213" i="1"/>
  <c r="G212" i="1"/>
  <c r="G211" i="1"/>
  <c r="G210" i="1"/>
  <c r="G209" i="1"/>
  <c r="G208" i="1"/>
  <c r="G207" i="1"/>
  <c r="G206" i="1"/>
  <c r="G205" i="1"/>
  <c r="G204" i="1"/>
  <c r="G203" i="1"/>
  <c r="G202" i="1"/>
  <c r="G201" i="1"/>
  <c r="G200" i="1"/>
  <c r="G199" i="1"/>
  <c r="G198" i="1"/>
  <c r="G197" i="1"/>
  <c r="G196" i="1"/>
  <c r="G195" i="1"/>
  <c r="G194" i="1"/>
  <c r="G193" i="1"/>
  <c r="G192" i="1"/>
  <c r="G191" i="1"/>
  <c r="G190" i="1"/>
  <c r="G189" i="1"/>
  <c r="G188" i="1"/>
  <c r="G187" i="1"/>
  <c r="G186" i="1"/>
  <c r="G185" i="1"/>
  <c r="G184" i="1"/>
  <c r="G183" i="1"/>
  <c r="G182" i="1"/>
  <c r="G181" i="1"/>
  <c r="G180" i="1"/>
  <c r="G179" i="1"/>
  <c r="G178" i="1"/>
  <c r="G177" i="1"/>
  <c r="G176" i="1"/>
  <c r="G175" i="1"/>
  <c r="G174" i="1"/>
  <c r="G173" i="1"/>
  <c r="G172" i="1"/>
  <c r="G171" i="1"/>
  <c r="G170" i="1"/>
  <c r="G169" i="1"/>
  <c r="G168" i="1"/>
  <c r="G167" i="1"/>
  <c r="G166" i="1"/>
  <c r="G165" i="1"/>
  <c r="G164" i="1"/>
  <c r="G163" i="1"/>
  <c r="G162" i="1"/>
  <c r="G161" i="1"/>
  <c r="G160" i="1"/>
  <c r="G159" i="1"/>
  <c r="G158" i="1"/>
  <c r="G157" i="1"/>
  <c r="G156" i="1"/>
  <c r="G155" i="1"/>
  <c r="G154" i="1"/>
  <c r="G153" i="1"/>
  <c r="G152" i="1"/>
  <c r="G151" i="1"/>
  <c r="G150" i="1"/>
  <c r="G149" i="1"/>
  <c r="G148" i="1"/>
  <c r="G147" i="1"/>
  <c r="G146" i="1"/>
  <c r="G145" i="1"/>
  <c r="G144" i="1"/>
  <c r="G143" i="1"/>
  <c r="G142" i="1"/>
  <c r="G141" i="1"/>
  <c r="G140" i="1"/>
  <c r="G139" i="1"/>
  <c r="G138" i="1"/>
  <c r="G137" i="1"/>
  <c r="G136" i="1"/>
  <c r="G135" i="1"/>
  <c r="G134" i="1"/>
  <c r="G133" i="1"/>
  <c r="G132" i="1"/>
  <c r="G131" i="1"/>
  <c r="G130" i="1"/>
  <c r="G129" i="1"/>
  <c r="G128" i="1"/>
  <c r="G127" i="1"/>
  <c r="G126" i="1"/>
  <c r="G125" i="1"/>
  <c r="G124" i="1"/>
  <c r="G123" i="1"/>
  <c r="G122" i="1"/>
  <c r="G121" i="1"/>
  <c r="G120" i="1"/>
  <c r="G119" i="1"/>
  <c r="G118" i="1"/>
  <c r="G117" i="1"/>
  <c r="G116" i="1"/>
  <c r="G115" i="1"/>
  <c r="G114" i="1"/>
  <c r="G113" i="1"/>
  <c r="G112" i="1"/>
  <c r="G111" i="1"/>
  <c r="G110" i="1"/>
  <c r="G109" i="1"/>
  <c r="G108" i="1"/>
  <c r="G107" i="1"/>
  <c r="G106" i="1"/>
  <c r="G105" i="1"/>
  <c r="G104" i="1"/>
  <c r="G103" i="1"/>
  <c r="G102" i="1"/>
  <c r="G101" i="1"/>
  <c r="G100" i="1"/>
  <c r="G99" i="1"/>
  <c r="G98" i="1"/>
  <c r="G97" i="1"/>
  <c r="G96" i="1"/>
  <c r="G95" i="1"/>
  <c r="G94" i="1"/>
  <c r="G93" i="1"/>
  <c r="G92" i="1"/>
  <c r="G91" i="1"/>
  <c r="G90" i="1"/>
  <c r="G89" i="1"/>
  <c r="G88" i="1"/>
  <c r="G87" i="1"/>
  <c r="G86" i="1"/>
  <c r="G85" i="1"/>
  <c r="G84" i="1"/>
  <c r="G83" i="1"/>
  <c r="G82" i="1"/>
  <c r="G81" i="1"/>
  <c r="G80" i="1"/>
  <c r="G79" i="1"/>
  <c r="G78" i="1"/>
  <c r="G77" i="1"/>
  <c r="G76" i="1"/>
  <c r="G75" i="1"/>
  <c r="G74" i="1"/>
  <c r="G73" i="1"/>
  <c r="G72" i="1"/>
  <c r="G71" i="1"/>
  <c r="G70" i="1"/>
  <c r="G69" i="1"/>
  <c r="G68" i="1"/>
  <c r="G67" i="1"/>
  <c r="G66" i="1"/>
  <c r="G65" i="1"/>
  <c r="G64" i="1"/>
  <c r="G63" i="1"/>
  <c r="G62" i="1"/>
  <c r="G61" i="1"/>
  <c r="G60" i="1"/>
  <c r="G59" i="1"/>
  <c r="G58" i="1"/>
  <c r="G57" i="1"/>
  <c r="G56" i="1"/>
  <c r="G55" i="1"/>
  <c r="G54" i="1"/>
  <c r="A2" i="3" s="1" a="1"/>
  <c r="A2" i="3" s="1"/>
  <c r="G53" i="1"/>
  <c r="G52" i="1"/>
  <c r="G51" i="1"/>
  <c r="G2" i="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P2" i="1" l="1"/>
  <c r="U2" i="1" s="1" a="1"/>
  <c r="U2" i="1" s="1"/>
  <c r="A2" i="2" a="1"/>
  <c r="A2"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tc={37388B13-5585-4981-B82D-AFCEE8390D43}</author>
    <author>tc={CF38E107-713A-48A9-A804-73B200D1F82E}</author>
    <author>tc={7D3FCBAA-58F6-4786-A06D-6763837CC595}</author>
    <author>tc={6FCEF17D-9466-49CC-B8AE-FC5450F5C0A5}</author>
  </authors>
  <commentList>
    <comment ref="A1" authorId="0" shapeId="0" xr:uid="{37388B13-5585-4981-B82D-AFCEE8390D43}">
      <text>
        <t>[Threaded comment]
Your version of Excel allows you to read this threaded comment; however, any edits to it will get removed if the file is opened in a newer version of Excel. Learn more: https://go.microsoft.com/fwlink/?linkid=870924
Comment:
    I've locked this  so you don't break it accidentally, if you need to unlock the code is "123"</t>
      </text>
    </comment>
    <comment ref="G1" authorId="1" shapeId="0" xr:uid="{CF38E107-713A-48A9-A804-73B200D1F82E}">
      <text>
        <t>[Threaded comment]
Your version of Excel allows you to read this threaded comment; however, any edits to it will get removed if the file is opened in a newer version of Excel. Learn more: https://go.microsoft.com/fwlink/?linkid=870924
Comment:
    This column is a concatenation of several columns. This is what is used to generate the qr-code in the mailmerge. One thing to note is you will see the formula ENCODEURL(text) used. This function relies on Windows OS features, so it is not available with Excel for Mac or Excel for the web.
In retrospect I should have made better use of the ENCODEURL function. There is a lot of concatted text that I hard-code the %xx characters instead of using the function. Something I'll tweak in future revisions.</t>
      </text>
    </comment>
    <comment ref="H1" authorId="2" shapeId="0" xr:uid="{7D3FCBAA-58F6-4786-A06D-6763837CC595}">
      <text>
        <t>[Threaded comment]
Your version of Excel allows you to read this threaded comment; however, any edits to it will get removed if the file is opened in a newer version of Excel. Learn more: https://go.microsoft.com/fwlink/?linkid=870924
Comment:
    This field determines which worksheet the information gets displayed on. The worksheets "SmallTag" &amp; "LargeTag" are what the mailmerge connects to for printing. Since I have two print formats depending on where the tag is going, I found it easier to have the large and small mailmerges separate so you don't have to select tags seperately for printing. I can have any combination of tags selected, and they will print in the right format.</t>
      </text>
    </comment>
    <comment ref="L1" authorId="3" shapeId="0" xr:uid="{6FCEF17D-9466-49CC-B8AE-FC5450F5C0A5}">
      <text>
        <t>[Threaded comment]
Your version of Excel allows you to read this threaded comment; however, any edits to it will get removed if the file is opened in a newer version of Excel. Learn more: https://go.microsoft.com/fwlink/?linkid=870924
Comment:
    I didn't want to hard-code this into the formulas in the table. I wanted to make sure this information was easily editable for all tags at once.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tc={9E6EA533-D6A7-4F80-BF8F-AF52DC66D284}</author>
  </authors>
  <commentList>
    <comment ref="A1" authorId="0" shapeId="0" xr:uid="{9E6EA533-D6A7-4F80-BF8F-AF52DC66D284}">
      <text>
        <t>[Threaded comment]
Your version of Excel allows you to read this threaded comment; however, any edits to it will get removed if the file is opened in a newer version of Excel. Learn more: https://go.microsoft.com/fwlink/?linkid=870924
Comment:
    I've locked this  so you don't break it accidentally, if you need to unlock the code is "123" (no quotes)</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tc={56CC96BA-5614-4706-A416-1D9FFC4A4D93}</author>
  </authors>
  <commentList>
    <comment ref="A1" authorId="0" shapeId="0" xr:uid="{56CC96BA-5614-4706-A416-1D9FFC4A4D93}">
      <text>
        <t>[Threaded comment]
Your version of Excel allows you to read this threaded comment; however, any edits to it will get removed if the file is opened in a newer version of Excel. Learn more: https://go.microsoft.com/fwlink/?linkid=870924
Comment:
    I've locked this  so you don't break it accidentally, if you need to unlock the code is "123"</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<sst xmlns="http://schemas.openxmlformats.org/spreadsheetml/2006/main" count="1662" uniqueCount="699">
  <si>
    <t>link</t>
  </si>
  <si>
    <t>reorder</t>
  </si>
  <si>
    <t>trigger</t>
  </si>
  <si>
    <t>HSS</t>
  </si>
  <si>
    <t>orderCode</t>
  </si>
  <si>
    <t>Centre Pull Paper Towels</t>
  </si>
  <si>
    <t>Print?</t>
  </si>
  <si>
    <t>vendor</t>
  </si>
  <si>
    <t>description</t>
  </si>
  <si>
    <t>mailing address:</t>
  </si>
  <si>
    <t>ordering@sierrafab.ca</t>
  </si>
  <si>
    <t>Gregg</t>
  </si>
  <si>
    <t>Red Spray Paint</t>
  </si>
  <si>
    <t>2 Cans</t>
  </si>
  <si>
    <t>White Spray Paint</t>
  </si>
  <si>
    <t>Yellow Spray Paint</t>
  </si>
  <si>
    <t>Green Spray Paint</t>
  </si>
  <si>
    <t>Orange Spray Paint</t>
  </si>
  <si>
    <t>Blue Spray Paint</t>
  </si>
  <si>
    <t>100 Foot Extension Cord</t>
  </si>
  <si>
    <t>1 Roll</t>
  </si>
  <si>
    <t>PRST-045</t>
  </si>
  <si>
    <t>Linde</t>
  </si>
  <si>
    <t>ProStar Contact Tip 045</t>
  </si>
  <si>
    <t>100 pcs</t>
  </si>
  <si>
    <t>PRST-035</t>
  </si>
  <si>
    <t>ProStar Contact Tip 035</t>
  </si>
  <si>
    <t>Cold Galvanizing Compound</t>
  </si>
  <si>
    <t>24 cans</t>
  </si>
  <si>
    <t>1 roll</t>
  </si>
  <si>
    <t>20 pcs</t>
  </si>
  <si>
    <t>1 Can</t>
  </si>
  <si>
    <t>Empty</t>
  </si>
  <si>
    <t>10 pcs</t>
  </si>
  <si>
    <t>6 cans</t>
  </si>
  <si>
    <t>Northern</t>
  </si>
  <si>
    <t>Inside Lens Cover</t>
  </si>
  <si>
    <t>501062</t>
  </si>
  <si>
    <t>3" Zip Discs</t>
  </si>
  <si>
    <t>2 pcs</t>
  </si>
  <si>
    <t>4 pcs</t>
  </si>
  <si>
    <t>A732</t>
  </si>
  <si>
    <t>Electrode Holder Clamp Style</t>
  </si>
  <si>
    <t>1 pc</t>
  </si>
  <si>
    <t>PTA-AB0992</t>
  </si>
  <si>
    <t>Die Grinder Zip Disc Attachment</t>
  </si>
  <si>
    <t>Vinyl Electrical Tape</t>
  </si>
  <si>
    <t>6 rolls</t>
  </si>
  <si>
    <t>2 rolls</t>
  </si>
  <si>
    <t>2 Boxes</t>
  </si>
  <si>
    <t>1 Box</t>
  </si>
  <si>
    <t>Face Shield Lens</t>
  </si>
  <si>
    <t>tagSize</t>
  </si>
  <si>
    <t>POW-LC40F</t>
  </si>
  <si>
    <t>Female Welding Cable End</t>
  </si>
  <si>
    <t>RL22</t>
  </si>
  <si>
    <t>Cable Lug / Hammer On</t>
  </si>
  <si>
    <t>2 packs</t>
  </si>
  <si>
    <t>1 pack</t>
  </si>
  <si>
    <t>220854</t>
  </si>
  <si>
    <t>Plasma Retaining Cap</t>
  </si>
  <si>
    <t>220816</t>
  </si>
  <si>
    <t>Plasma Nozzles</t>
  </si>
  <si>
    <t>23-37</t>
  </si>
  <si>
    <t>Root Nozzles</t>
  </si>
  <si>
    <t>5 pcs</t>
  </si>
  <si>
    <t>24CT-62S</t>
  </si>
  <si>
    <t>Nozzles</t>
  </si>
  <si>
    <t>3 pcs</t>
  </si>
  <si>
    <t>GPN-1</t>
  </si>
  <si>
    <t>Torch Tips #1</t>
  </si>
  <si>
    <t>6 pcs</t>
  </si>
  <si>
    <t>220857</t>
  </si>
  <si>
    <t>Swirl Rings</t>
  </si>
  <si>
    <t>220818</t>
  </si>
  <si>
    <t>Plasma Shield Deflector</t>
  </si>
  <si>
    <t>Welding Gun Diffusers</t>
  </si>
  <si>
    <t>15 pcs</t>
  </si>
  <si>
    <t>34CT</t>
  </si>
  <si>
    <t>Insulators</t>
  </si>
  <si>
    <t>.045 Welding Tips</t>
  </si>
  <si>
    <t>50 tips</t>
  </si>
  <si>
    <t>14H-35</t>
  </si>
  <si>
    <t>.035 Welding Tips</t>
  </si>
  <si>
    <t>25 tips</t>
  </si>
  <si>
    <t>Soapstone</t>
  </si>
  <si>
    <t>2 boxes</t>
  </si>
  <si>
    <t>42754</t>
  </si>
  <si>
    <t>7" Flap Disks</t>
  </si>
  <si>
    <t>1 box</t>
  </si>
  <si>
    <t>Kristian</t>
  </si>
  <si>
    <t>LC40</t>
  </si>
  <si>
    <t>Complete Cable Connector Set</t>
  </si>
  <si>
    <t>Wire Wheels (die-grinder)</t>
  </si>
  <si>
    <t>Search:</t>
  </si>
  <si>
    <t>row</t>
  </si>
  <si>
    <t>TAI-TP6018</t>
  </si>
  <si>
    <t>7" Cutting Disks</t>
  </si>
  <si>
    <t>1 box (25/box)</t>
  </si>
  <si>
    <t>Abrasive Coolcut Sheet</t>
  </si>
  <si>
    <t>50 sheets</t>
  </si>
  <si>
    <t>Grinding Disks 5"x1/4"x7/8"</t>
  </si>
  <si>
    <t>3M 5"x36G Fibre Disc</t>
  </si>
  <si>
    <t>4 boxes (25 each)</t>
  </si>
  <si>
    <t>048615802213</t>
  </si>
  <si>
    <t>Grease Markers</t>
  </si>
  <si>
    <t>303449</t>
  </si>
  <si>
    <t>Staples</t>
  </si>
  <si>
    <t>DesignJet 711 Black</t>
  </si>
  <si>
    <t>0 pcs</t>
  </si>
  <si>
    <t>303451</t>
  </si>
  <si>
    <t>DesignJet 711 Yellow</t>
  </si>
  <si>
    <t>303450</t>
  </si>
  <si>
    <t>DesignJet 711 Magenta</t>
  </si>
  <si>
    <t>303448</t>
  </si>
  <si>
    <t>DesignJet 711 Cyan</t>
  </si>
  <si>
    <t>06329</t>
  </si>
  <si>
    <t>Vallen</t>
  </si>
  <si>
    <t>24 pcs</t>
  </si>
  <si>
    <t>HSS48x3.2</t>
  </si>
  <si>
    <t>48mm Round HSS - Regular Wall</t>
  </si>
  <si>
    <t>50 pcs</t>
  </si>
  <si>
    <t>HSS48x4.8</t>
  </si>
  <si>
    <t>48mm Round HSS - Thick Wall</t>
  </si>
  <si>
    <t>HSS42x3.2</t>
  </si>
  <si>
    <t>42mm Round HSS - Regular Wall</t>
  </si>
  <si>
    <t>HSS42x3.6</t>
  </si>
  <si>
    <t>42mm Round HSS - Thick Wall</t>
  </si>
  <si>
    <t>Fitting Gloves - Medium</t>
  </si>
  <si>
    <t>12 pcs</t>
  </si>
  <si>
    <t>2 bags</t>
  </si>
  <si>
    <t>Spray Bottles</t>
  </si>
  <si>
    <t>162C31315254</t>
  </si>
  <si>
    <t>Steel Smith Supply</t>
  </si>
  <si>
    <t>Cold Saw Blade</t>
  </si>
  <si>
    <t>1 blade</t>
  </si>
  <si>
    <t>2 new blades</t>
  </si>
  <si>
    <t>148-BL</t>
  </si>
  <si>
    <t>48" Blunt Slats (50pc. Bundle)</t>
  </si>
  <si>
    <t>White Cotton Rags</t>
  </si>
  <si>
    <t>Kold-Kutz</t>
  </si>
  <si>
    <t>Saw Coolant</t>
  </si>
  <si>
    <t>2 pails</t>
  </si>
  <si>
    <t>1 pail</t>
  </si>
  <si>
    <t>473mL Deep Creep</t>
  </si>
  <si>
    <t>2 cans</t>
  </si>
  <si>
    <t>1 can</t>
  </si>
  <si>
    <t>Floor Dry (20lb bag)</t>
  </si>
  <si>
    <t>4 bags</t>
  </si>
  <si>
    <t>14" Chop Saw Blade</t>
  </si>
  <si>
    <t>2 blades</t>
  </si>
  <si>
    <t>10 blades</t>
  </si>
  <si>
    <t>Pipe Bender Grease</t>
  </si>
  <si>
    <t>Mag Tool</t>
  </si>
  <si>
    <t>1 barrel</t>
  </si>
  <si>
    <t>Garbage Bags 42"x48"</t>
  </si>
  <si>
    <t>1/2 box</t>
  </si>
  <si>
    <t>613569</t>
  </si>
  <si>
    <t>Correction Tape</t>
  </si>
  <si>
    <t>1 pkg of 10</t>
  </si>
  <si>
    <t>CGW-45210</t>
  </si>
  <si>
    <t>LIN-KP19291</t>
  </si>
  <si>
    <t>Welding Gun Neck</t>
  </si>
  <si>
    <t>Flap Wheel 1"x1"-1/4" shaft</t>
  </si>
  <si>
    <t>EP800C</t>
  </si>
  <si>
    <t>Clear Safety Glasses</t>
  </si>
  <si>
    <t>4 rolls</t>
  </si>
  <si>
    <t>TW-TC89-5</t>
  </si>
  <si>
    <t>Laminating Pouches - business card</t>
  </si>
  <si>
    <t>L032-101</t>
  </si>
  <si>
    <t>Sprayer Rescue</t>
  </si>
  <si>
    <t>Paint Gun Filters</t>
  </si>
  <si>
    <t>2" Masking Tape Roll - 60 yard</t>
  </si>
  <si>
    <t>Grease Monkey Latex Gloves - Large</t>
  </si>
  <si>
    <t>MAGNUM-X7</t>
  </si>
  <si>
    <t>1 sprayer</t>
  </si>
  <si>
    <t>0 sprayers</t>
  </si>
  <si>
    <t>Air Filters</t>
  </si>
  <si>
    <t>1 case</t>
  </si>
  <si>
    <t>2 filters</t>
  </si>
  <si>
    <t>Dulux</t>
  </si>
  <si>
    <t>OILSYN34</t>
  </si>
  <si>
    <t>KMS Tools</t>
  </si>
  <si>
    <t>Air Compressor Oil</t>
  </si>
  <si>
    <t>4L</t>
  </si>
  <si>
    <t>2L</t>
  </si>
  <si>
    <t>Geo Bezdan</t>
  </si>
  <si>
    <t>Universal Weld Bracket 1/4" Steel 3" Ext</t>
  </si>
  <si>
    <t>500 pcs</t>
  </si>
  <si>
    <t>HSS19x1.65</t>
  </si>
  <si>
    <t>19mm Picket Material</t>
  </si>
  <si>
    <t>4"x3"x8' Dunnage</t>
  </si>
  <si>
    <t>1 lift</t>
  </si>
  <si>
    <t>4 layers</t>
  </si>
  <si>
    <t>BLADE-BANDSAW-1.25</t>
  </si>
  <si>
    <t>Modern Tool</t>
  </si>
  <si>
    <t>NPT/SSS/222 x 1-1/4"x18'6"x1-1/4"x4/6</t>
  </si>
  <si>
    <t>Fiber Metal Face Shield Attachment</t>
  </si>
  <si>
    <t>125 pcs</t>
  </si>
  <si>
    <t>Cutting Disc - 5"x1/8"</t>
  </si>
  <si>
    <t>6411220</t>
  </si>
  <si>
    <t>Shipper Supply</t>
  </si>
  <si>
    <t>Strapping Steel 3/4" High Tensile 1960' 45kg</t>
  </si>
  <si>
    <t>1 roll/45kg</t>
  </si>
  <si>
    <t>0 rolls</t>
  </si>
  <si>
    <t>Grainger</t>
  </si>
  <si>
    <t>E-Weld Antispatter</t>
  </si>
  <si>
    <t>1/4 jug</t>
  </si>
  <si>
    <t>20L jug</t>
  </si>
  <si>
    <t>Flux-Core Esab-7100 .045 (15kg/box)</t>
  </si>
  <si>
    <t>Graco Magnum X7 Sprayer</t>
  </si>
  <si>
    <t>Electrical Plug - Male</t>
  </si>
  <si>
    <t>Low Profile Respirator M/L (Miller)</t>
  </si>
  <si>
    <t>Replacement P100 filter for Miller 00995 Mask</t>
  </si>
  <si>
    <t>20# 24"x150' 2" Core Plotter Paper</t>
  </si>
  <si>
    <t>PRSD-1-1</t>
  </si>
  <si>
    <t>Gas Diffuser Large</t>
  </si>
  <si>
    <t>8 pcs</t>
  </si>
  <si>
    <t>1218B-1</t>
  </si>
  <si>
    <t>Root Nozzles (MIG)</t>
  </si>
  <si>
    <t>672736</t>
  </si>
  <si>
    <t>Febreeze Meadow &amp; Rain</t>
  </si>
  <si>
    <t>887836</t>
  </si>
  <si>
    <t>Toilet Paper</t>
  </si>
  <si>
    <t>4Refuel</t>
  </si>
  <si>
    <t>~400 Litres</t>
  </si>
  <si>
    <t>051119818</t>
  </si>
  <si>
    <t>Rona</t>
  </si>
  <si>
    <t>Traction Sand - 18kg bags</t>
  </si>
  <si>
    <t>24 bags</t>
  </si>
  <si>
    <t>Nothing</t>
  </si>
  <si>
    <t>Lubricating Grease (Conoco Redtac)</t>
  </si>
  <si>
    <t>3 tubes</t>
  </si>
  <si>
    <t>1 tube</t>
  </si>
  <si>
    <t>4 pairs</t>
  </si>
  <si>
    <t>12 pairs</t>
  </si>
  <si>
    <t>UVEX Clear Safety Glasses</t>
  </si>
  <si>
    <t>2 pairs</t>
  </si>
  <si>
    <t>1/4" Drill Bits</t>
  </si>
  <si>
    <t>Particulate Filters (3M)</t>
  </si>
  <si>
    <t>PAR-54A</t>
  </si>
  <si>
    <t>Front Lens Cover</t>
  </si>
  <si>
    <t>2 pkg</t>
  </si>
  <si>
    <t>ESAB OK ARISTO 12.50 70S6 .035</t>
  </si>
  <si>
    <t>Fitting Gloves - Small</t>
  </si>
  <si>
    <t>1 bag</t>
  </si>
  <si>
    <t>Cloth Sweat Band</t>
  </si>
  <si>
    <t>12 pack of Blue Pens</t>
  </si>
  <si>
    <t>6 pens</t>
  </si>
  <si>
    <t>UA0206</t>
  </si>
  <si>
    <t>Premium Tool</t>
  </si>
  <si>
    <t>Annular Bits - 11/16"x1"</t>
  </si>
  <si>
    <t>Fitting Gloves - Extra Large</t>
  </si>
  <si>
    <t>S-2024PLAIN</t>
  </si>
  <si>
    <t>Uline</t>
  </si>
  <si>
    <t>White Tyvek Tags</t>
  </si>
  <si>
    <t>1000 tags</t>
  </si>
  <si>
    <t>100 tags</t>
  </si>
  <si>
    <t>4214010</t>
  </si>
  <si>
    <t>Zippy Refill</t>
  </si>
  <si>
    <t>Zippy Wrap - 4"x500' Refill Pack</t>
  </si>
  <si>
    <t>10 rolls</t>
  </si>
  <si>
    <t>Lacquer Thinner</t>
  </si>
  <si>
    <t>2 pail</t>
  </si>
  <si>
    <t>REXX0013</t>
  </si>
  <si>
    <t>MIG NOZZLE- 3/4 ID  (1/8 RECESS CAP)</t>
  </si>
  <si>
    <t>BERN-3418B</t>
  </si>
  <si>
    <t>18.9L AW46 Hyd. Oil</t>
  </si>
  <si>
    <t>5/16" Drill Bits</t>
  </si>
  <si>
    <t>7/16" Drill Bits</t>
  </si>
  <si>
    <t>1/8" Drill Bits</t>
  </si>
  <si>
    <t>3/16" Drill Bits</t>
  </si>
  <si>
    <t>3/8" Drill Bits</t>
  </si>
  <si>
    <t>1/2" Drill Bits</t>
  </si>
  <si>
    <t>CGW-42564</t>
  </si>
  <si>
    <t>Flap Disk 5" - 60 Grit (10 per box)</t>
  </si>
  <si>
    <t>363105</t>
  </si>
  <si>
    <t>Spin on Filter for M16A Bandsaw</t>
  </si>
  <si>
    <t>363110</t>
  </si>
  <si>
    <t>Suction Strainer for M16A Bandsaw</t>
  </si>
  <si>
    <t>6 pkg</t>
  </si>
  <si>
    <t>Bleed-Thru Markers - (780)986-1525</t>
  </si>
  <si>
    <t>SOW-121244</t>
  </si>
  <si>
    <t>Countersink HS6 3/4-82 Deg. 6-Flute</t>
  </si>
  <si>
    <t>Ackland's Grainger</t>
  </si>
  <si>
    <t>Grinder Triggers</t>
  </si>
  <si>
    <t>651193-2</t>
  </si>
  <si>
    <t>GOJO 5161</t>
  </si>
  <si>
    <t>Amazon</t>
  </si>
  <si>
    <t>Go Jo Hand Dispenser Refill - Foam</t>
  </si>
  <si>
    <t>Laser Lite Ear Plugs Refill</t>
  </si>
  <si>
    <t>24308770</t>
  </si>
  <si>
    <t>Whoosh! Screen Wipes</t>
  </si>
  <si>
    <t>6001 OV Respirator Cartridges</t>
  </si>
  <si>
    <t>MMM_6001</t>
  </si>
  <si>
    <t>MMM_501</t>
  </si>
  <si>
    <t>Filter Retainer</t>
  </si>
  <si>
    <t>12 packs</t>
  </si>
  <si>
    <t>4 packs</t>
  </si>
  <si>
    <t>MMM_5N11</t>
  </si>
  <si>
    <t>N95 Prefilter</t>
  </si>
  <si>
    <t>MMM_6800</t>
  </si>
  <si>
    <t>6 boxes</t>
  </si>
  <si>
    <t>3 boxes</t>
  </si>
  <si>
    <t>ESAB Coreweld C-6 MetalCore .045 (15kg per box)</t>
  </si>
  <si>
    <t>1013580(80) or 975226(35)</t>
  </si>
  <si>
    <t>Lysol Wipes</t>
  </si>
  <si>
    <t>SmallTag</t>
  </si>
  <si>
    <t>LargeTag</t>
  </si>
  <si>
    <t>POW-PP2</t>
  </si>
  <si>
    <t>Standard Welding Helmet Lens 2x4 Clear</t>
  </si>
  <si>
    <t>WAT-2761L</t>
  </si>
  <si>
    <t>220842</t>
  </si>
  <si>
    <t>Plasma Electrode</t>
  </si>
  <si>
    <t>11520</t>
  </si>
  <si>
    <t>Sharpie Fine Tip Marker</t>
  </si>
  <si>
    <t>2x12 packs</t>
  </si>
  <si>
    <t>620016</t>
  </si>
  <si>
    <t>Letter Size Paper</t>
  </si>
  <si>
    <t>Half-face Respirator Medium (3M)</t>
  </si>
  <si>
    <t>Hard Hat</t>
  </si>
  <si>
    <t>Flap Wheel 1"x3/8" - 1/4" shaft</t>
  </si>
  <si>
    <t>CGW-35627</t>
  </si>
  <si>
    <t>12544524</t>
  </si>
  <si>
    <t>Fastenal</t>
  </si>
  <si>
    <t>Screw Tek 5 1/4"x3" Self Tapping</t>
  </si>
  <si>
    <t>200 pcs</t>
  </si>
  <si>
    <t>Full Face Mask Medium Respirator</t>
  </si>
  <si>
    <t>MMM_6200</t>
  </si>
  <si>
    <t>SBF-080048</t>
  </si>
  <si>
    <t>Oshlun 8" 48 Tooth Chop Saw Blade</t>
  </si>
  <si>
    <t>SAS_5130</t>
  </si>
  <si>
    <t>Emergency Eyewash Bottle</t>
  </si>
  <si>
    <t>0500597</t>
  </si>
  <si>
    <t>Clip Type "D" Top Saddle (Galv.)</t>
  </si>
  <si>
    <t>150 pcs</t>
  </si>
  <si>
    <t>Welding Whip Liners</t>
  </si>
  <si>
    <t>44-3545-15</t>
  </si>
  <si>
    <t>Gorilla Tape</t>
  </si>
  <si>
    <t>III_61012</t>
  </si>
  <si>
    <t>White Pumper Marker</t>
  </si>
  <si>
    <t>III_04010012</t>
  </si>
  <si>
    <t>CGW-45104</t>
  </si>
  <si>
    <t>Cutting Disc 5"x.045"x7/8"</t>
  </si>
  <si>
    <t>9SS25308</t>
  </si>
  <si>
    <t>Twist Lock Ring</t>
  </si>
  <si>
    <t>7810399</t>
  </si>
  <si>
    <t>Die Grinder Wrenches</t>
  </si>
  <si>
    <t>DOC-SPW2</t>
  </si>
  <si>
    <t>Tie Wire</t>
  </si>
  <si>
    <t>UA0200</t>
  </si>
  <si>
    <t>Annular Bits - 7/16"x1"</t>
  </si>
  <si>
    <t>SAN_1825970</t>
  </si>
  <si>
    <t>Black Dry Erase Marker</t>
  </si>
  <si>
    <t>SAN_1825971</t>
  </si>
  <si>
    <t>Red Dry Erase Marker</t>
  </si>
  <si>
    <t>SAN_1825972</t>
  </si>
  <si>
    <t>Blue Dry Erase Marker</t>
  </si>
  <si>
    <t>SAN_1825973</t>
  </si>
  <si>
    <t>Green Dry Erase Marker</t>
  </si>
  <si>
    <t>WAT-2757M</t>
  </si>
  <si>
    <t>WAT-2757S</t>
  </si>
  <si>
    <t>WAT-2757XL</t>
  </si>
  <si>
    <t>WAT-2757L</t>
  </si>
  <si>
    <t>Fitting Gloves - Large</t>
  </si>
  <si>
    <t>WWE5002535GO</t>
  </si>
  <si>
    <t>Electrodes (3/32) OK55 7018-1</t>
  </si>
  <si>
    <t>WWE5003235VO</t>
  </si>
  <si>
    <t>Electrodes (1/8) OK55 7018-1</t>
  </si>
  <si>
    <t>Soapstone Holders (Powerweld)</t>
  </si>
  <si>
    <t>WYP-4001</t>
  </si>
  <si>
    <t>2 cases</t>
  </si>
  <si>
    <t>2 sleeves</t>
  </si>
  <si>
    <t>Large Welding Gloves</t>
  </si>
  <si>
    <t>WAT-2761XL</t>
  </si>
  <si>
    <t>Extra Large Welding Gloves</t>
  </si>
  <si>
    <t>CAS_801016</t>
  </si>
  <si>
    <t>Super Clean 3.78 Litre</t>
  </si>
  <si>
    <t>1 jug</t>
  </si>
  <si>
    <t>NNN_5592</t>
  </si>
  <si>
    <t>Yellow Hi-Viz Elastic Harness</t>
  </si>
  <si>
    <t>BON_907C</t>
  </si>
  <si>
    <t>128g Glaze &amp; Spot Putty</t>
  </si>
  <si>
    <t>SA5FMC</t>
  </si>
  <si>
    <t>Die Grinder Bits - Heavy Duty</t>
  </si>
  <si>
    <t>SF5DC</t>
  </si>
  <si>
    <t>Die Grinder Bits - Tapered</t>
  </si>
  <si>
    <t>SA5DC</t>
  </si>
  <si>
    <t>Die Grinder Bits - Flat Top</t>
  </si>
  <si>
    <t>GYR_A38</t>
  </si>
  <si>
    <t>Fan Belt - A38</t>
  </si>
  <si>
    <t>WAL_13G404</t>
  </si>
  <si>
    <t>4x5/8-11 Cup Wire Wheel</t>
  </si>
  <si>
    <t>SHA_14010</t>
  </si>
  <si>
    <t>Wire Brush - Carbon Steel</t>
  </si>
  <si>
    <t>WAL_15F156</t>
  </si>
  <si>
    <t>WAL_14A904</t>
  </si>
  <si>
    <t>TRE_27007</t>
  </si>
  <si>
    <t>TRE_27009</t>
  </si>
  <si>
    <t>TRE_27025</t>
  </si>
  <si>
    <t>TRE_27039</t>
  </si>
  <si>
    <t>TRE_27049</t>
  </si>
  <si>
    <t>TRE_27097</t>
  </si>
  <si>
    <t>GRO_825904RL</t>
  </si>
  <si>
    <t>NTH_A815040</t>
  </si>
  <si>
    <t>WEI_17681</t>
  </si>
  <si>
    <t>MMM_27401</t>
  </si>
  <si>
    <t>CRC_14021</t>
  </si>
  <si>
    <t>JJJ_WC20</t>
  </si>
  <si>
    <t>SEF_DC14</t>
  </si>
  <si>
    <t>III_FD85N</t>
  </si>
  <si>
    <t>WAL_10P143</t>
  </si>
  <si>
    <t>JJJ_GBB4248XHD</t>
  </si>
  <si>
    <t>III_MAS2</t>
  </si>
  <si>
    <t>FIB_F4400</t>
  </si>
  <si>
    <t>III_LV08105256VY</t>
  </si>
  <si>
    <t>MLR_SA00819</t>
  </si>
  <si>
    <t>DAL_S2500C</t>
  </si>
  <si>
    <t>VIK_08130</t>
  </si>
  <si>
    <t>MMM_2097</t>
  </si>
  <si>
    <t>NNN_64920</t>
  </si>
  <si>
    <t>PPL_HAW4620</t>
  </si>
  <si>
    <t>VIK_05740</t>
  </si>
  <si>
    <t>VIK_05820</t>
  </si>
  <si>
    <t>VIK_05620</t>
  </si>
  <si>
    <t>VIK_05660</t>
  </si>
  <si>
    <t>VIK_05780</t>
  </si>
  <si>
    <t>VIK_05860</t>
  </si>
  <si>
    <t>HOW_LL1D</t>
  </si>
  <si>
    <t>FIB_P2QRWBL</t>
  </si>
  <si>
    <t>WAL_15F056</t>
  </si>
  <si>
    <t>KRY_00740</t>
  </si>
  <si>
    <t>MMM_06132</t>
  </si>
  <si>
    <t>036319</t>
  </si>
  <si>
    <t>Bottom Wire - 100'</t>
  </si>
  <si>
    <t>TEC_763921RL</t>
  </si>
  <si>
    <t>Red Danger Tape</t>
  </si>
  <si>
    <t>957019 or 2871338</t>
  </si>
  <si>
    <t>Ziploc Large Heavy-Duty Freezer Bags</t>
  </si>
  <si>
    <t>JJJ_K085</t>
  </si>
  <si>
    <t>Paper Towel (Case of 24)</t>
  </si>
  <si>
    <t>S-11730</t>
  </si>
  <si>
    <t>Kapton Tape - 1 Mil, 1"x36yds</t>
  </si>
  <si>
    <t>12 rolls</t>
  </si>
  <si>
    <t>703715</t>
  </si>
  <si>
    <t>AA Batteries</t>
  </si>
  <si>
    <t>GOJ_7265CN</t>
  </si>
  <si>
    <t>2000 mL Multi-Green Refill</t>
  </si>
  <si>
    <t>III_LV5259VY</t>
  </si>
  <si>
    <t>15A 125V Valise Body</t>
  </si>
  <si>
    <t>ESA-243411204</t>
  </si>
  <si>
    <t>ESA-1A5009691A</t>
  </si>
  <si>
    <t>KRY_M107</t>
  </si>
  <si>
    <t>Metallic Silver Paint</t>
  </si>
  <si>
    <t>782412-6</t>
  </si>
  <si>
    <t>Grinder Locknut Wrenches (Makita)</t>
  </si>
  <si>
    <t>PTA-AG2011</t>
  </si>
  <si>
    <t>Mounted Point W188</t>
  </si>
  <si>
    <t>PPL_RED114</t>
  </si>
  <si>
    <t>675198</t>
  </si>
  <si>
    <t>Uni-Ball Pen-Black</t>
  </si>
  <si>
    <t>1 pkg of 12</t>
  </si>
  <si>
    <t>2 pens</t>
  </si>
  <si>
    <t>PAR-14H45P</t>
  </si>
  <si>
    <t>619884</t>
  </si>
  <si>
    <t>Dymo Rhino 3/4" Tape</t>
  </si>
  <si>
    <t>761519</t>
  </si>
  <si>
    <t>Tabloid size paper</t>
  </si>
  <si>
    <t>MMM_504</t>
  </si>
  <si>
    <t>Respirator Wipes</t>
  </si>
  <si>
    <t>VIK_29160</t>
  </si>
  <si>
    <t>9/16" HSS Prentice Drill Bit</t>
  </si>
  <si>
    <t>VIK_29200</t>
  </si>
  <si>
    <t>5/8" HSS Prentice Drill Bit</t>
  </si>
  <si>
    <t>VIK_29240</t>
  </si>
  <si>
    <t>11/16" HSS Prentice Drill Bit</t>
  </si>
  <si>
    <t>VIK_29280</t>
  </si>
  <si>
    <t>3/4" HSS Prentice Drill Bit</t>
  </si>
  <si>
    <t>VIK_29320</t>
  </si>
  <si>
    <t>13/16" HSS Prentice Drill Bit</t>
  </si>
  <si>
    <t>VIK_29360</t>
  </si>
  <si>
    <t>7/8" HSS Prentice Drill Bit</t>
  </si>
  <si>
    <t>VIK_29400</t>
  </si>
  <si>
    <t>15/16" HSS Prentice Drill Bit</t>
  </si>
  <si>
    <t>VIK_29440</t>
  </si>
  <si>
    <t>1" HSS Prentice Drill Bit</t>
  </si>
  <si>
    <t>WAL_15F506</t>
  </si>
  <si>
    <t>2.5X1.5 60G Flap wheel</t>
  </si>
  <si>
    <t>CAR_29315</t>
  </si>
  <si>
    <t>Aluminum Oxide Resin Cloth (Carb)</t>
  </si>
  <si>
    <t>8 rolls</t>
  </si>
  <si>
    <t>603889</t>
  </si>
  <si>
    <t>Lysol Toilet Bowl Cleaner</t>
  </si>
  <si>
    <t>703603</t>
  </si>
  <si>
    <t>Cotton Glove Liners - Large</t>
  </si>
  <si>
    <t>18 pairs</t>
  </si>
  <si>
    <t>6 pairs</t>
  </si>
  <si>
    <t>9 oz. Plastic Cups (40/pkg)</t>
  </si>
  <si>
    <t>120 pcs (3 pks)</t>
  </si>
  <si>
    <t>Miller CR2450 Battery</t>
  </si>
  <si>
    <t>CR2450</t>
  </si>
  <si>
    <t>555070M</t>
  </si>
  <si>
    <t>Dinse Connector, Male</t>
  </si>
  <si>
    <t>WAL_15P502</t>
  </si>
  <si>
    <t>5" 24G topcut disc</t>
  </si>
  <si>
    <t>PCR_211101</t>
  </si>
  <si>
    <t>3 Outlet T-Tap Adapter</t>
  </si>
  <si>
    <t>KP1697045C</t>
  </si>
  <si>
    <t>Canada Welding Supply</t>
  </si>
  <si>
    <t>045 Cored Drive Roll Kit</t>
  </si>
  <si>
    <t>1823725</t>
  </si>
  <si>
    <t>Plastic Knives</t>
  </si>
  <si>
    <t>200pcs</t>
  </si>
  <si>
    <t>100pcs</t>
  </si>
  <si>
    <t>1823724</t>
  </si>
  <si>
    <t>Plastic Spoons</t>
  </si>
  <si>
    <t>III_PAFM820201</t>
  </si>
  <si>
    <t>SCL2N</t>
  </si>
  <si>
    <t>327139</t>
  </si>
  <si>
    <t>Scented Oil Air Freshener</t>
  </si>
  <si>
    <t>Cable Trigger</t>
  </si>
  <si>
    <t>917698</t>
  </si>
  <si>
    <t>Tissues</t>
  </si>
  <si>
    <t>UA0059</t>
  </si>
  <si>
    <t>6.35 X 77 MM MAG DRILL PIN</t>
  </si>
  <si>
    <t>UA0202</t>
  </si>
  <si>
    <t>Annular Bits - 1/2"x1"</t>
  </si>
  <si>
    <t>B0085FIPRM</t>
  </si>
  <si>
    <t>Temporary Metguard</t>
  </si>
  <si>
    <t>FFF_SBK32666</t>
  </si>
  <si>
    <t>Stock Box 6x6x6</t>
  </si>
  <si>
    <t>25 pcs</t>
  </si>
  <si>
    <t>Grease Monkey Latex Gloves - Medium</t>
  </si>
  <si>
    <t>Grease Monkey Latex Gloves - Extra Large</t>
  </si>
  <si>
    <t>12 pails</t>
  </si>
  <si>
    <t>4 pails</t>
  </si>
  <si>
    <t>20 packs</t>
  </si>
  <si>
    <t>10 packs</t>
  </si>
  <si>
    <t>NWS-61622603565</t>
  </si>
  <si>
    <t>Flash Arrestors Torch BP Set</t>
  </si>
  <si>
    <t>WAT_602L</t>
  </si>
  <si>
    <t>RED-CUPS</t>
  </si>
  <si>
    <t>BB-4.0</t>
  </si>
  <si>
    <t>LL-1</t>
  </si>
  <si>
    <t>Ear Plugs - packages</t>
  </si>
  <si>
    <t>2000pkgs</t>
  </si>
  <si>
    <t>PCR_550601</t>
  </si>
  <si>
    <t>PK/2 Hand Warmers</t>
  </si>
  <si>
    <t>PCR_550605</t>
  </si>
  <si>
    <t>1Pr Toe Warmers</t>
  </si>
  <si>
    <t>POW-4B</t>
  </si>
  <si>
    <t>Electrode Holder 400 Amp</t>
  </si>
  <si>
    <t>UA0210</t>
  </si>
  <si>
    <t>Annular Bits - 13/16" x 1"</t>
  </si>
  <si>
    <t>PRIMER-PAINT</t>
  </si>
  <si>
    <t>PAINT-HOSE-50FT</t>
  </si>
  <si>
    <t>1/4" Airless Paint Spray Hose (50')</t>
  </si>
  <si>
    <t>qr</t>
  </si>
  <si>
    <t>NONFMMILLBE</t>
  </si>
  <si>
    <t>Miller Beanie</t>
  </si>
  <si>
    <t>BluePens</t>
  </si>
  <si>
    <t>CAR_12033</t>
  </si>
  <si>
    <t>Backing pad AB-P 5" (medium)</t>
  </si>
  <si>
    <t>CAR_12568</t>
  </si>
  <si>
    <t>Nut for Sanding Discs</t>
  </si>
  <si>
    <t>WWE248000044</t>
  </si>
  <si>
    <t>MLR_ML00995</t>
  </si>
  <si>
    <t>Diesel Fuel - 888-473-3835</t>
  </si>
  <si>
    <t>4020-1000C/05 (PITTECH PLS DTM PR WH)</t>
  </si>
  <si>
    <t>UA0214</t>
  </si>
  <si>
    <t>Annular Bits 1"x1"</t>
  </si>
  <si>
    <t>S-19926</t>
  </si>
  <si>
    <t>TRE_27048</t>
  </si>
  <si>
    <t>Flat Black Rust Paint</t>
  </si>
  <si>
    <t>UA0310</t>
  </si>
  <si>
    <t>13/16" x 2" Annular Bit</t>
  </si>
  <si>
    <t>Steel Strapping Metal Seals - Open, 3/4" 1,000/carton</t>
  </si>
  <si>
    <t>1/4 Box</t>
  </si>
  <si>
    <t>S-828</t>
  </si>
  <si>
    <t>KRY_P102</t>
  </si>
  <si>
    <t>Grey Primer</t>
  </si>
  <si>
    <t>UA0213</t>
  </si>
  <si>
    <t>15/16" x 1" Annular Bit</t>
  </si>
  <si>
    <t xml:space="preserve">4 pcs </t>
  </si>
  <si>
    <t>MLR_216327</t>
  </si>
  <si>
    <t>MLR_216326</t>
  </si>
  <si>
    <t>WAT_5553PFL</t>
  </si>
  <si>
    <t>WAT_5553PFM</t>
  </si>
  <si>
    <t>WAT_5553PFX</t>
  </si>
  <si>
    <t>UA0211</t>
  </si>
  <si>
    <t>7/8" x 1" Annular Bit</t>
  </si>
  <si>
    <t>MLR_284218</t>
  </si>
  <si>
    <t>Weld Helmet Headgear</t>
  </si>
  <si>
    <t>364255</t>
  </si>
  <si>
    <t>Heavy Duty Sponges</t>
  </si>
  <si>
    <t>1 pkg</t>
  </si>
  <si>
    <t>CTOLUBE6</t>
  </si>
  <si>
    <t>Lube Pads</t>
  </si>
  <si>
    <t>Baking Soda</t>
  </si>
  <si>
    <t>4 boxes</t>
  </si>
  <si>
    <t>SAS_6608PF</t>
  </si>
  <si>
    <t>BX/100 Powder free Nitrile gloves (LG)</t>
  </si>
  <si>
    <t>356004</t>
  </si>
  <si>
    <t>Clorox Cream Cleaner</t>
  </si>
  <si>
    <t>1 bottle</t>
  </si>
  <si>
    <t>1 package</t>
  </si>
  <si>
    <t>1 sponge</t>
  </si>
  <si>
    <t>256174</t>
  </si>
  <si>
    <t>Miller Replacement Headgear</t>
  </si>
  <si>
    <t>UA0203</t>
  </si>
  <si>
    <t>Annular Bit 9/16" x 1"</t>
  </si>
  <si>
    <t>UA0205</t>
  </si>
  <si>
    <t>Annular Bits 5/8" x 1"</t>
  </si>
  <si>
    <t>UA0208</t>
  </si>
  <si>
    <t>Annular Bit 3/4" x 1"</t>
  </si>
  <si>
    <t>UA0300</t>
  </si>
  <si>
    <t>Annular Bit 7/16" x 2"</t>
  </si>
  <si>
    <t>UA0216</t>
  </si>
  <si>
    <t>Annular Bit 1-1/16" x 1"</t>
  </si>
  <si>
    <t>DistilledWater</t>
  </si>
  <si>
    <t>4L Distilled Water Jugs</t>
  </si>
  <si>
    <t>4 bottles</t>
  </si>
  <si>
    <t>2 bottles</t>
  </si>
  <si>
    <t>Water &amp; Ice Co. - 780-986-9255</t>
  </si>
  <si>
    <t>ERG_3155</t>
  </si>
  <si>
    <t>Hard Hat Lanyards</t>
  </si>
  <si>
    <t>CFT_245014</t>
  </si>
  <si>
    <t>1/4" Spring Hook</t>
  </si>
  <si>
    <t>JJJ_ECPST1</t>
  </si>
  <si>
    <t>1/2" Pink Water Sealant Tape (DOCAP)</t>
  </si>
  <si>
    <t>JJJ_ECYST1</t>
  </si>
  <si>
    <t>1/2" Yellow Gas Sealant Tape (DOCAP)</t>
  </si>
  <si>
    <t>Tapping Fluid (Rapid Tap)</t>
  </si>
  <si>
    <t>JJJ_CRS0102016</t>
  </si>
  <si>
    <t>MAK-7636258</t>
  </si>
  <si>
    <t>MAK-7636648</t>
  </si>
  <si>
    <t>Makita Collet Nut (Pencil Grinder)</t>
  </si>
  <si>
    <t>Makita Collet Cone 1/4" (Pencil Grinder)</t>
  </si>
  <si>
    <t>662980104545</t>
  </si>
  <si>
    <t>Grinding Stones (Pencil Grinders)</t>
  </si>
  <si>
    <t>KLF_4169</t>
  </si>
  <si>
    <t>500mL Air Tool Oil</t>
  </si>
  <si>
    <t>0 bottles</t>
  </si>
  <si>
    <t>AAA_WG500</t>
  </si>
  <si>
    <t>500 Amp Ground Clamp</t>
  </si>
  <si>
    <t>10-MFTN</t>
  </si>
  <si>
    <t>Rosebud Heating Torch Tip (Victor)</t>
  </si>
  <si>
    <t>Qwik-Lok</t>
  </si>
  <si>
    <t>Female Qwik-Lok 120v plug</t>
  </si>
  <si>
    <t>x</t>
  </si>
  <si>
    <t>FFF_CPT2</t>
  </si>
  <si>
    <t>48mm x 100m Poly Packing Tape</t>
  </si>
  <si>
    <t>PRSDS-1-1</t>
  </si>
  <si>
    <t>Gas Diffuser Small</t>
  </si>
  <si>
    <t>S-21545C</t>
  </si>
  <si>
    <t>3M Virtua CCS Safety Glasses (foam lined)</t>
  </si>
  <si>
    <t>42203515</t>
  </si>
  <si>
    <t>Spicers</t>
  </si>
  <si>
    <t>Rediwrap Stretch Film 135 Gauge - 15"x875'</t>
  </si>
  <si>
    <t>SHA_12216</t>
  </si>
  <si>
    <t>S-20753</t>
  </si>
  <si>
    <t>OTG Stealth Safety Goggles</t>
  </si>
  <si>
    <t>S-24004</t>
  </si>
  <si>
    <t>Anti-Fog Lens Wipes</t>
  </si>
  <si>
    <t>3408RSD</t>
  </si>
  <si>
    <t>1960 Lumber</t>
  </si>
  <si>
    <t>2 pc</t>
  </si>
  <si>
    <t>ACF_TAR140</t>
  </si>
  <si>
    <t>RL/250 Danger DNE Tags</t>
  </si>
  <si>
    <t>TEC_763901RL</t>
  </si>
  <si>
    <t>Yellow Caution Tape</t>
  </si>
  <si>
    <t>NTH_A8152G40</t>
  </si>
  <si>
    <t>Grn 8x15.5 Face Shield</t>
  </si>
  <si>
    <t>Flavoured Coffee</t>
  </si>
  <si>
    <t>0 boxes</t>
  </si>
  <si>
    <t>BERQT3-45</t>
  </si>
  <si>
    <t>Welder Neck</t>
  </si>
  <si>
    <t>Link - https://amz.run/5blL</t>
  </si>
  <si>
    <t>WAL_08L500</t>
  </si>
  <si>
    <t>5x1/4x7/8 Aluminum Grinding Wheel</t>
  </si>
  <si>
    <t>WLT53F257</t>
  </si>
  <si>
    <t>MWK_48005706</t>
  </si>
  <si>
    <t>5PK SUPER SAWZALL BLADES 9x1x.062</t>
  </si>
  <si>
    <t>12 pkg</t>
  </si>
  <si>
    <t>4 pkg</t>
  </si>
  <si>
    <t>MAK_1949966</t>
  </si>
  <si>
    <t>Brushes for Makita 5" Grinder</t>
  </si>
  <si>
    <t>8 bundles</t>
  </si>
  <si>
    <t>2 bundles</t>
  </si>
  <si>
    <t>GAS_LS16</t>
  </si>
  <si>
    <t>1 PT Leak-Tech Gold</t>
  </si>
  <si>
    <t>MOL_121202</t>
  </si>
  <si>
    <t>GUS2JTL7</t>
  </si>
  <si>
    <t>&lt;MERV 5 Filters (paintbay)</t>
  </si>
  <si>
    <t>MMM_K1MIDSLM</t>
  </si>
  <si>
    <t>WLT53F253</t>
  </si>
  <si>
    <t>ANTI-SPATTER E-WELD 3 SPRAY 500ML</t>
  </si>
  <si>
    <t>Ice Cleats</t>
  </si>
  <si>
    <t>glass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</si>
</sst>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1"/>
      <color theme="1"/>
      <name val="Calibri"/>
      <family val="2"/>
      <scheme val="minor"/>
    </font>
    <font>
      <b/>
      <sz val="11"/>
      <color theme="0"/>
      <name val="Calibri"/>
      <family val="2"/>
      <scheme val="minor"/>
    </font>
    <font>
      <u/>
      <sz val="11"/>
      <color theme="10"/>
      <name val="Calibri"/>
      <family val="2"/>
      <scheme val="minor"/>
    </font>
    <font>
      <sz val="11"/>
      <color theme="1"/>
      <name val="Arial"/>
      <family val="2"/>
    </font>
    <font>
      <sz val="11"/>
      <color rgb="FF006100"/>
      <name val="Calibri"/>
      <family val="2"/>
      <scheme val="minor"/>
    </font>
  </fonts>
  <fills count="4">
    <fill>
      <patternFill patternType="none"/>
    </fill>
    <fill>
      <patternFill patternType="gray125"/>
    </fill>
    <fill>
      <patternFill patternType="solid">
        <fgColor theme="4"/>
        <bgColor theme="4"/>
      </patternFill>
    </fill>
    <fill>
      <patternFill patternType="solid">
        <fgColor rgb="FFC6EFCE"/>
      </patternFill>
    </fill>
  </fills>
  <borders count="10">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thin">
        <color theme="4" tint="0.39997558519241921"/>
      </left>
      <right/>
      <top/>
      <bottom/>
      <diagonal/>
    </border>
    <border>
      <left/>
      <right style="thin">
        <color theme="4" tint="0.39997558519241921"/>
      </right>
      <top/>
      <bottom/>
      <diagonal/>
    </border>
    <border>
      <left style="thin">
        <color theme="4" tint="0.39997558519241921"/>
      </left>
      <right style="thin">
        <color theme="4" tint="0.39997558519241921"/>
      </right>
      <top/>
      <bottom/>
      <diagonal/>
    </border>
  </borders>
  <cellStyleXfs count="3">
    <xf numFmtId="0" fontId="0" fillId="0" borderId="0"/>
    <xf numFmtId="0" fontId="2" fillId="0" borderId="0" applyNumberFormat="0" applyFill="0" applyBorder="0" applyAlignment="0" applyProtection="0"/>
    <xf numFmtId="0" fontId="4" fillId="3" borderId="0" applyNumberFormat="0" applyBorder="0" applyAlignment="0" applyProtection="0"/>
  </cellStyleXfs>
  <cellXfs count="22">
    <xf numFmtId="0" fontId="0" fillId="0" borderId="0" xfId="0"/>
    <xf numFmtId="0" fontId="2" fillId="0" borderId="0" xfId="1"/>
    <xf numFmtId="0" fontId="1" fillId="2" borderId="4" xfId="0" applyFont="1" applyFill="1" applyBorder="1"/>
    <xf numFmtId="0" fontId="1" fillId="2" borderId="5" xfId="0" applyFont="1" applyFill="1" applyBorder="1"/>
    <xf numFmtId="0" fontId="1" fillId="2" borderId="6" xfId="0" applyFont="1" applyFill="1" applyBorder="1"/>
    <xf numFmtId="0" fontId="1" fillId="2" borderId="0" xfId="0" applyFont="1" applyFill="1"/>
    <xf numFmtId="0" fontId="1" fillId="2" borderId="7" xfId="0" applyFont="1" applyFill="1" applyBorder="1"/>
    <xf numFmtId="0" fontId="1" fillId="2" borderId="8" xfId="0" applyFont="1" applyFill="1" applyBorder="1"/>
    <xf numFmtId="49" fontId="1" fillId="2" borderId="0" xfId="0" applyNumberFormat="1" applyFont="1" applyFill="1"/>
    <xf numFmtId="49" fontId="0" fillId="0" borderId="0" xfId="0" applyNumberFormat="1"/>
    <xf numFmtId="0" fontId="0" fillId="0" borderId="5" xfId="0" applyBorder="1"/>
    <xf numFmtId="0" fontId="1" fillId="2" borderId="9" xfId="0" applyFont="1" applyFill="1" applyBorder="1"/>
    <xf numFmtId="49" fontId="0" fillId="0" borderId="5" xfId="0" applyNumberFormat="1" applyBorder="1"/>
    <xf numFmtId="49" fontId="0" fillId="0" borderId="2" xfId="0" applyNumberFormat="1" applyBorder="1"/>
    <xf numFmtId="0" fontId="0" fillId="0" borderId="4" xfId="0" applyBorder="1"/>
    <xf numFmtId="0" fontId="0" fillId="0" borderId="1" xfId="0" applyBorder="1"/>
    <xf numFmtId="0" fontId="0" fillId="0" borderId="2" xfId="0" applyBorder="1"/>
    <xf numFmtId="0" fontId="0" fillId="0" borderId="6" xfId="0" applyBorder="1"/>
    <xf numFmtId="0" fontId="0" fillId="0" borderId="3" xfId="0" applyBorder="1"/>
    <xf numFmtId="0" fontId="3" fillId="0" borderId="0" xfId="0" applyFont="1"/>
    <xf numFmtId="49" fontId="4" fillId="3" borderId="0" xfId="2" applyNumberFormat="1"/>
    <xf numFmtId="16" fontId="0" fillId="0" borderId="0" xfId="0" applyNumberFormat="1"/>
  </cellXfs>
  <cellStyles count="3">
    <cellStyle name="Good" xfId="2" builtinId="26"/>
    <cellStyle name="Hyperlink" xfId="1" builtinId="8"/>
    <cellStyle name="Normal" xfId="0" builtinId="0"/>
  </cellStyles>
  <dxfs count="4">
    <dxf>
      <numFmt numFmtId="0" formatCode="General"/>
    </dxf>
    <dxf>
      <numFmt numFmtId="30" formatCode="@"/>
    </dxf>
    <dxf>
      <border outline="0">
        <top style="thin">
          <color theme="4" tint="0.39997558519241921"/>
        </top>
      </border>
    </dxf>
    <dxf>
      <font>
        <b/>
        <i val="0"/>
        <strike val="0"/>
        <condense val="0"/>
        <extend val="0"/>
        <outline val="0"/>
        <shadow val="0"/>
        <u val="none"/>
        <vertAlign val="baseline"/>
        <sz val="11"/>
        <color theme="0"/>
        <name val="Calibri"/>
        <family val="2"/>
        <scheme val="minor"/>
      </font>
      <fill>
        <patternFill patternType="solid">
          <fgColor theme="4"/>
          <bgColor theme="4"/>
        </patternFill>
      </fill>
      <border diagonalUp="0" diagonalDown="0" outline="0">
        <left style="thin">
          <color theme="4" tint="0.39997558519241921"/>
        </left>
        <right style="thin">
          <color theme="4" tint="0.39997558519241921"/>
        </right>
        <top/>
        <bottom/>
      </border>
    </dxf>
  </dxfs>
  <tableStyles count="1" defaultTableStyle="TableStyleMedium2" defaultPivotStyle="PivotStyleLight16">
    <tableStyle name="Invisible" pivot="0" table="0" count="0" xr9:uid="{DB52F66A-67FE-4FB0-954B-E31117FC4C28}"/>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eetMetadata" Target="metadata.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2.xml"/><Relationship Id="rId5" Type="http://schemas.openxmlformats.org/officeDocument/2006/relationships/styles" Target="styles.xml"/><Relationship Id="rId10" Type="http://schemas.openxmlformats.org/officeDocument/2006/relationships/customXml" Target="../customXml/item1.xml"/><Relationship Id="rId4" Type="http://schemas.openxmlformats.org/officeDocument/2006/relationships/theme" Target="theme/theme1.xml"/><Relationship Id="rId9"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person displayName="Jeremy Schultz" id="{2D2EE1B2-1ABC-4C1F-A49E-E1AF4E427E28}" userId="S::JeremyS@sierrafab.ca::e63985cd-ca7c-48dd-ab50-22184656f1f1"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EBCB394-38E4-4691-AF01-1FCF9F9E5EA6}" name="master" displayName="master" ref="A1:I270" totalsRowShown="0" headerRowDxfId="3" tableBorderDxfId="2">
  <autoFilter ref="A1:I270" xr:uid="{EF144FFB-CE24-43FE-AB9A-C2295F0A404B}"/>
  <sortState xmlns:xlrd2="http://schemas.microsoft.com/office/spreadsheetml/2017/richdata2" ref="A2:H20">
    <sortCondition ref="C2:C20"/>
    <sortCondition ref="B2:B20"/>
  </sortState>
  <tableColumns count="9">
    <tableColumn id="1" xr3:uid="{135B42E2-D398-434A-90A1-FE4626E5FF02}" name="Print?"/>
    <tableColumn id="2" xr3:uid="{16F60D79-86E8-43DD-BFAE-DD94B1817F0D}" name="orderCode" dataDxfId="1"/>
    <tableColumn id="3" xr3:uid="{651A4BD9-3A09-4A9C-ACF4-195E8717BD05}" name="vendor"/>
    <tableColumn id="4" xr3:uid="{F6AB1024-157F-4C33-B89C-A9A2990C43C5}" name="description"/>
    <tableColumn id="5" xr3:uid="{044D02CB-B2A0-4CEC-918B-B631106146E5}" name="reorder"/>
    <tableColumn id="6" xr3:uid="{682FFE9C-CF04-4711-8A2E-233B8BD23C33}" name="trigger"/>
    <tableColumn id="7" xr3:uid="{560CB022-7517-4BB6-861F-EEB050981C25}" name="link" dataDxfId="0">
      <calculatedColumnFormula>_xlfn.CONCAT("mailto:",$L$1,"?subject=Ordering&amp;body=Vendor%3A%20",C2,"%20Item%3A%20",_xlfn.ENCODEURL(B2),"%20Qty%3A%20",_xlfn.ENCODEURL(E2),"#")</calculatedColumnFormula>
    </tableColumn>
    <tableColumn id="8" xr3:uid="{853B23DA-6EDF-4B13-AB4B-15D4F10405E2}" name="tagSize"/>
    <tableColumn id="9" xr3:uid="{C1B4C908-B741-49B1-A4A9-90F6B99F03F4}" name="qr">
      <calculatedColumnFormula>_xlfn.CONCAT(master[[#This Row],[orderCode]],"{",master[[#This Row],[vendor]],"|",master[[#This Row],[description]],"}",master[[#This Row],[reorder]])</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1-09-13T17:57:55.94" personId="{2D2EE1B2-1ABC-4C1F-A49E-E1AF4E427E28}" id="{37388B13-5585-4981-B82D-AFCEE8390D43}">
    <text>I've locked this  so you don't break it accidentally, if you need to unlock the code is "123"</text>
  </threadedComment>
  <threadedComment ref="G1" dT="2021-09-13T17:45:52.36" personId="{2D2EE1B2-1ABC-4C1F-A49E-E1AF4E427E28}" id="{CF38E107-713A-48A9-A804-73B200D1F82E}">
    <text>This column is a concatenation of several columns. This is what is used to generate the qr-code in the mailmerge. One thing to note is you will see the formula ENCODEURL(text) used. This function relies on Windows OS features, so it is not available with Excel for Mac or Excel for the web.
In retrospect I should have made better use of the ENCODEURL function. There is a lot of concatted text that I hard-code the %xx characters instead of using the function. Something I'll tweak in future revisions.</text>
  </threadedComment>
  <threadedComment ref="H1" dT="2021-09-13T17:41:25.86" personId="{2D2EE1B2-1ABC-4C1F-A49E-E1AF4E427E28}" id="{7D3FCBAA-58F6-4786-A06D-6763837CC595}">
    <text>This field determines which worksheet the information gets displayed on. The worksheets "SmallTag" &amp; "LargeTag" are what the mailmerge connects to for printing. Since I have two print formats depending on where the tag is going, I found it easier to have the large and small mailmerges separate so you don't have to select tags seperately for printing. I can have any combination of tags selected, and they will print in the right format.</text>
  </threadedComment>
  <threadedComment ref="L1" dT="2021-09-13T17:42:36.33" personId="{2D2EE1B2-1ABC-4C1F-A49E-E1AF4E427E28}" id="{6FCEF17D-9466-49CC-B8AE-FC5450F5C0A5}">
    <text>I didn't want to hard-code this into the formulas in the table. I wanted to make sure this information was easily editable for all tags at once.</text>
  </threadedComment>
</ThreadedComments>
</file>

<file path=xl/threadedComments/threadedComment2.xml><?xml version="1.0" encoding="utf-8"?>
<ThreadedComments xmlns="http://schemas.microsoft.com/office/spreadsheetml/2018/threadedcomments" xmlns:x="http://schemas.openxmlformats.org/spreadsheetml/2006/main">
  <threadedComment ref="A1" dT="2021-09-13T17:57:08.07" personId="{2D2EE1B2-1ABC-4C1F-A49E-E1AF4E427E28}" id="{9E6EA533-D6A7-4F80-BF8F-AF52DC66D284}">
    <text>I've locked this  so you don't break it accidentally, if you need to unlock the code is "123" (no quotes)</text>
  </threadedComment>
</ThreadedComments>
</file>

<file path=xl/threadedComments/threadedComment3.xml><?xml version="1.0" encoding="utf-8"?>
<ThreadedComments xmlns="http://schemas.microsoft.com/office/spreadsheetml/2018/threadedcomments" xmlns:x="http://schemas.openxmlformats.org/spreadsheetml/2006/main">
  <threadedComment ref="A1" dT="2021-09-13T17:57:44.37" personId="{2D2EE1B2-1ABC-4C1F-A49E-E1AF4E427E28}" id="{56CC96BA-5614-4706-A416-1D9FFC4A4D93}">
    <text>I've locked this  so you don't break it accidentally, if you need to unlock the code is "123"</text>
  </threadedComment>
</ThreadedComments>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1">
    <wetp:webextensionref xmlns:r="http://schemas.openxmlformats.org/officeDocument/2006/relationships" r:id="rId1"/>
  </wetp:taskpane>
</wetp:taskpanes>
</file>

<file path=xl/webextensions/webextension1.xml><?xml version="1.0" encoding="utf-8"?>
<we:webextension xmlns:we="http://schemas.microsoft.com/office/webextensions/webextension/2010/11" id="{26C8534D-0FC2-4F28-BFFB-E4499844753C}">
  <we:reference id="wa104051163" version="1.2.0.3" store="en-US" storeType="OMEX"/>
  <we:alternateReferences>
    <we:reference id="WA104051163" version="1.2.0.3" store="WA104051163"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ordering@sierrafab.ca"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B1CD0E-ECD3-4532-8695-87195730AFE4}">
  <sheetPr codeName="Sheet3"/>
  <dimension ref="A1:Y270"/>
  <sheetViews>
    <sheetView tabSelected="1" zoomScaleNormal="100" workbookViewId="0">
      <pane ySplit="1" topLeftCell="A2" activePane="bottomLeft" state="frozen"/>
      <selection activeCell="P1" sqref="P1"/>
      <selection pane="bottomLeft" activeCell="O2" sqref="O2"/>
    </sheetView>
  </sheetViews>
  <sheetFormatPr defaultColWidth="8.85546875" defaultRowHeight="15" x14ac:dyDescent="0.25"/>
  <cols>
    <col min="2" max="2" width="12.42578125" style="9" customWidth="1"/>
    <col min="3" max="3" width="9.5703125" customWidth="1"/>
    <col min="4" max="4" width="13.140625" customWidth="1"/>
    <col min="5" max="5" width="9.85546875" customWidth="1"/>
    <col min="7" max="7" width="9.140625" hidden="1" customWidth="1"/>
    <col min="10" max="10" width="2.42578125" customWidth="1"/>
    <col min="11" max="11" width="16" customWidth="1"/>
    <col min="13" max="13" width="13" customWidth="1"/>
    <col min="15" max="15" width="8.85546875" customWidth="1"/>
    <col min="16" max="16" width="16.5703125" bestFit="1" customWidth="1"/>
    <col min="17" max="17" width="11.5703125" customWidth="1"/>
    <col min="18" max="18" width="33.42578125" bestFit="1" customWidth="1"/>
    <col min="19" max="21" width="9" customWidth="1"/>
  </cols>
  <sheetData>
    <row r="1" spans="1:25" x14ac:dyDescent="0.25">
      <c r="A1" s="6" t="s">
        <v>6</v>
      </c>
      <c r="B1" s="8" t="s">
        <v>4</v>
      </c>
      <c r="C1" s="6" t="s">
        <v>7</v>
      </c>
      <c r="D1" s="5" t="s">
        <v>8</v>
      </c>
      <c r="E1" s="5" t="s">
        <v>1</v>
      </c>
      <c r="F1" s="7" t="s">
        <v>2</v>
      </c>
      <c r="G1" s="5" t="s">
        <v>0</v>
      </c>
      <c r="H1" s="11" t="s">
        <v>52</v>
      </c>
      <c r="I1" s="11" t="s">
        <v>557</v>
      </c>
      <c r="K1" t="s">
        <v>9</v>
      </c>
      <c r="L1" s="1" t="s">
        <v>10</v>
      </c>
      <c r="N1" t="s">
        <v>94</v>
      </c>
      <c r="O1" s="20" t="s">
        <v>698</v>
      </c>
      <c r="P1" s="2" t="s">
        <v>4</v>
      </c>
      <c r="Q1" s="3" t="s">
        <v>7</v>
      </c>
      <c r="R1" s="3" t="s">
        <v>8</v>
      </c>
      <c r="S1" s="3" t="s">
        <v>1</v>
      </c>
      <c r="T1" s="3" t="s">
        <v>2</v>
      </c>
      <c r="U1" s="5" t="s">
        <v>95</v>
      </c>
    </row>
    <row r="2" spans="1:25" x14ac:dyDescent="0.25">
      <c r="B2" s="12" t="s">
        <v>431</v>
      </c>
      <c r="C2" s="14" t="s">
        <v>11</v>
      </c>
      <c r="D2" s="10" t="s">
        <v>27</v>
      </c>
      <c r="E2" s="10" t="s">
        <v>28</v>
      </c>
      <c r="F2" s="17" t="s">
        <v>34</v>
      </c>
      <c r="G2" s="10" t="str">
        <f t="shared" ref="G2:G33" si="0">_xlfn.CONCAT("mailto:",$L$1,"?subject=Ordering&amp;body=Vendor%3A%20",C2,"%20Item%3A%20",_xlfn.ENCODEURL(B2),"%20Qty%3A%20",_xlfn.ENCODEURL(E2),"#")</f>
        <v>mailto:ordering@sierrafab.ca?subject=Ordering&amp;body=Vendor%3A%20Gregg%20Item%3A%20KRY_00740%20Qty%3A%2024%20cans#</v>
      </c>
      <c r="H2" t="s">
        <v>307</v>
      </c>
      <c r="I2" t="str">
        <f>_xlfn.CONCAT(master[[#This Row],[orderCode]],"{",master[[#This Row],[vendor]],"|",master[[#This Row],[description]],"}",master[[#This Row],[reorder]])</f>
        <v>KRY_00740{Gregg|Cold Galvanizing Compound}24 cans</v>
      </c>
      <c r="P2" t="str" cm="1">
        <f t="array" ref="P2:T4">IF($O$1="","",IFERROR(_xlfn._xlws.FILTER(master[[orderCode]:[trigger]],((ISNUMBER(SEARCH($O$1,master[orderCode])))+(ISNUMBER(SEARCH($O$1,master[vendor])))+(ISNUMBER(SEARCH($O$1,master[description]))))),""))</f>
        <v>EP800C</v>
      </c>
      <c r="Q2" t="str">
        <v>Northern</v>
      </c>
      <c r="R2" t="str">
        <v>Clear Safety Glasses</v>
      </c>
      <c r="S2" t="str">
        <v>2 boxes</v>
      </c>
      <c r="T2" t="str">
        <v>1 box</v>
      </c>
      <c r="U2" cm="1">
        <f t="array" ref="U2:Y4">_xlfn.IFNA(MATCH(_xlfn.ANCHORARRAY(P2),master[orderCode],0)+1,"")</f>
        <v>67</v>
      </c>
      <c r="V2" t="str">
        <v/>
      </c>
      <c r="W2" t="str">
        <v/>
      </c>
      <c r="X2" t="str">
        <v/>
      </c>
      <c r="Y2" t="str">
        <v/>
      </c>
    </row>
    <row r="3" spans="1:25" x14ac:dyDescent="0.25">
      <c r="B3" s="13" t="s">
        <v>432</v>
      </c>
      <c r="C3" s="15" t="s">
        <v>11</v>
      </c>
      <c r="D3" s="16" t="s">
        <v>46</v>
      </c>
      <c r="E3" s="16" t="s">
        <v>47</v>
      </c>
      <c r="F3" s="18" t="s">
        <v>48</v>
      </c>
      <c r="G3" s="16" t="str">
        <f t="shared" si="0"/>
        <v>mailto:ordering@sierrafab.ca?subject=Ordering&amp;body=Vendor%3A%20Gregg%20Item%3A%20MMM_06132%20Qty%3A%206%20rolls#</v>
      </c>
      <c r="H3" t="s">
        <v>307</v>
      </c>
      <c r="I3" t="str">
        <f>_xlfn.CONCAT(master[[#This Row],[orderCode]],"{",master[[#This Row],[vendor]],"|",master[[#This Row],[description]],"}",master[[#This Row],[reorder]])</f>
        <v>MMM_06132{Gregg|Vinyl Electrical Tape}6 rolls</v>
      </c>
      <c r="P3" t="str">
        <v>DAL_S2500C</v>
      </c>
      <c r="Q3" t="str">
        <v>Gregg</v>
      </c>
      <c r="R3" t="str">
        <v>UVEX Clear Safety Glasses</v>
      </c>
      <c r="S3" t="str">
        <v>4 pairs</v>
      </c>
      <c r="T3" t="str">
        <v>2 pairs</v>
      </c>
      <c r="U3">
        <v>98</v>
      </c>
      <c r="V3" t="str">
        <v/>
      </c>
      <c r="W3" t="str">
        <v/>
      </c>
      <c r="X3" t="str">
        <v/>
      </c>
      <c r="Y3" t="str">
        <v/>
      </c>
    </row>
    <row r="4" spans="1:25" x14ac:dyDescent="0.25">
      <c r="B4" s="9" t="s">
        <v>397</v>
      </c>
      <c r="C4" t="s">
        <v>11</v>
      </c>
      <c r="D4" t="s">
        <v>17</v>
      </c>
      <c r="E4" t="s">
        <v>13</v>
      </c>
      <c r="F4" t="s">
        <v>31</v>
      </c>
      <c r="G4" t="str">
        <f t="shared" si="0"/>
        <v>mailto:ordering@sierrafab.ca?subject=Ordering&amp;body=Vendor%3A%20Gregg%20Item%3A%20TRE_27007%20Qty%3A%202%20Cans#</v>
      </c>
      <c r="H4" t="s">
        <v>307</v>
      </c>
      <c r="I4" t="str">
        <f>_xlfn.CONCAT(master[[#This Row],[orderCode]],"{",master[[#This Row],[vendor]],"|",master[[#This Row],[description]],"}",master[[#This Row],[reorder]])</f>
        <v>TRE_27007{Gregg|Orange Spray Paint}2 Cans</v>
      </c>
      <c r="P4" t="str">
        <v>S-21545C</v>
      </c>
      <c r="Q4" t="str">
        <v>Uline</v>
      </c>
      <c r="R4" t="str">
        <v>3M Virtua CCS Safety Glasses (foam lined)</v>
      </c>
      <c r="S4" t="str">
        <v>20 pcs</v>
      </c>
      <c r="T4" t="str">
        <v>5 pcs</v>
      </c>
      <c r="U4">
        <v>257</v>
      </c>
      <c r="V4" t="str">
        <v/>
      </c>
      <c r="W4" t="str">
        <v/>
      </c>
      <c r="X4" t="str">
        <v/>
      </c>
      <c r="Y4" t="str">
        <v/>
      </c>
    </row>
    <row r="5" spans="1:25" x14ac:dyDescent="0.25">
      <c r="B5" s="9" t="s">
        <v>398</v>
      </c>
      <c r="C5" t="s">
        <v>11</v>
      </c>
      <c r="D5" t="s">
        <v>18</v>
      </c>
      <c r="E5" t="s">
        <v>13</v>
      </c>
      <c r="F5" t="s">
        <v>31</v>
      </c>
      <c r="G5" t="str">
        <f t="shared" si="0"/>
        <v>mailto:ordering@sierrafab.ca?subject=Ordering&amp;body=Vendor%3A%20Gregg%20Item%3A%20TRE_27009%20Qty%3A%202%20Cans#</v>
      </c>
      <c r="H5" t="s">
        <v>307</v>
      </c>
      <c r="I5" t="str">
        <f>_xlfn.CONCAT(master[[#This Row],[orderCode]],"{",master[[#This Row],[vendor]],"|",master[[#This Row],[description]],"}",master[[#This Row],[reorder]])</f>
        <v>TRE_27009{Gregg|Blue Spray Paint}2 Cans</v>
      </c>
    </row>
    <row r="6" spans="1:25" x14ac:dyDescent="0.25">
      <c r="B6" s="9" t="s">
        <v>399</v>
      </c>
      <c r="C6" t="s">
        <v>11</v>
      </c>
      <c r="D6" t="s">
        <v>14</v>
      </c>
      <c r="E6" t="s">
        <v>13</v>
      </c>
      <c r="F6" t="s">
        <v>31</v>
      </c>
      <c r="G6" t="str">
        <f t="shared" si="0"/>
        <v>mailto:ordering@sierrafab.ca?subject=Ordering&amp;body=Vendor%3A%20Gregg%20Item%3A%20TRE_27025%20Qty%3A%202%20Cans#</v>
      </c>
      <c r="H6" t="s">
        <v>307</v>
      </c>
      <c r="I6" t="str">
        <f>_xlfn.CONCAT(master[[#This Row],[orderCode]],"{",master[[#This Row],[vendor]],"|",master[[#This Row],[description]],"}",master[[#This Row],[reorder]])</f>
        <v>TRE_27025{Gregg|White Spray Paint}2 Cans</v>
      </c>
    </row>
    <row r="7" spans="1:25" x14ac:dyDescent="0.25">
      <c r="B7" s="9" t="s">
        <v>400</v>
      </c>
      <c r="C7" t="s">
        <v>11</v>
      </c>
      <c r="D7" t="s">
        <v>16</v>
      </c>
      <c r="E7" t="s">
        <v>13</v>
      </c>
      <c r="F7" t="s">
        <v>31</v>
      </c>
      <c r="G7" t="str">
        <f t="shared" si="0"/>
        <v>mailto:ordering@sierrafab.ca?subject=Ordering&amp;body=Vendor%3A%20Gregg%20Item%3A%20TRE_27039%20Qty%3A%202%20Cans#</v>
      </c>
      <c r="H7" t="s">
        <v>307</v>
      </c>
      <c r="I7" t="str">
        <f>_xlfn.CONCAT(master[[#This Row],[orderCode]],"{",master[[#This Row],[vendor]],"|",master[[#This Row],[description]],"}",master[[#This Row],[reorder]])</f>
        <v>TRE_27039{Gregg|Green Spray Paint}2 Cans</v>
      </c>
    </row>
    <row r="8" spans="1:25" x14ac:dyDescent="0.25">
      <c r="B8" s="9" t="s">
        <v>401</v>
      </c>
      <c r="C8" t="s">
        <v>11</v>
      </c>
      <c r="D8" t="s">
        <v>12</v>
      </c>
      <c r="E8" t="s">
        <v>13</v>
      </c>
      <c r="F8" t="s">
        <v>31</v>
      </c>
      <c r="G8" t="str">
        <f t="shared" si="0"/>
        <v>mailto:ordering@sierrafab.ca?subject=Ordering&amp;body=Vendor%3A%20Gregg%20Item%3A%20TRE_27049%20Qty%3A%202%20Cans#</v>
      </c>
      <c r="H8" t="s">
        <v>307</v>
      </c>
      <c r="I8" t="str">
        <f>_xlfn.CONCAT(master[[#This Row],[orderCode]],"{",master[[#This Row],[vendor]],"|",master[[#This Row],[description]],"}",master[[#This Row],[reorder]])</f>
        <v>TRE_27049{Gregg|Red Spray Paint}2 Cans</v>
      </c>
    </row>
    <row r="9" spans="1:25" x14ac:dyDescent="0.25">
      <c r="B9" s="9" t="s">
        <v>402</v>
      </c>
      <c r="C9" t="s">
        <v>11</v>
      </c>
      <c r="D9" t="s">
        <v>15</v>
      </c>
      <c r="E9" t="s">
        <v>13</v>
      </c>
      <c r="F9" t="s">
        <v>31</v>
      </c>
      <c r="G9" t="str">
        <f t="shared" si="0"/>
        <v>mailto:ordering@sierrafab.ca?subject=Ordering&amp;body=Vendor%3A%20Gregg%20Item%3A%20TRE_27097%20Qty%3A%202%20Cans#</v>
      </c>
      <c r="H9" t="s">
        <v>307</v>
      </c>
      <c r="I9" t="str">
        <f>_xlfn.CONCAT(master[[#This Row],[orderCode]],"{",master[[#This Row],[vendor]],"|",master[[#This Row],[description]],"}",master[[#This Row],[reorder]])</f>
        <v>TRE_27097{Gregg|Yellow Spray Paint}2 Cans</v>
      </c>
    </row>
    <row r="10" spans="1:25" x14ac:dyDescent="0.25">
      <c r="B10" s="9" t="s">
        <v>403</v>
      </c>
      <c r="C10" t="s">
        <v>11</v>
      </c>
      <c r="D10" t="s">
        <v>19</v>
      </c>
      <c r="E10" t="s">
        <v>20</v>
      </c>
      <c r="F10" t="s">
        <v>32</v>
      </c>
      <c r="G10" t="str">
        <f t="shared" si="0"/>
        <v>mailto:ordering@sierrafab.ca?subject=Ordering&amp;body=Vendor%3A%20Gregg%20Item%3A%20GRO_825904RL%20Qty%3A%201%20Roll#</v>
      </c>
      <c r="H10" t="s">
        <v>307</v>
      </c>
      <c r="I10" t="str">
        <f>_xlfn.CONCAT(master[[#This Row],[orderCode]],"{",master[[#This Row],[vendor]],"|",master[[#This Row],[description]],"}",master[[#This Row],[reorder]])</f>
        <v>GRO_825904RL{Gregg|100 Foot Extension Cord}1 Roll</v>
      </c>
    </row>
    <row r="11" spans="1:25" x14ac:dyDescent="0.25">
      <c r="B11" s="9" t="s">
        <v>404</v>
      </c>
      <c r="C11" t="s">
        <v>11</v>
      </c>
      <c r="D11" t="s">
        <v>51</v>
      </c>
      <c r="E11" t="s">
        <v>30</v>
      </c>
      <c r="F11" t="s">
        <v>33</v>
      </c>
      <c r="G11" t="str">
        <f t="shared" si="0"/>
        <v>mailto:ordering@sierrafab.ca?subject=Ordering&amp;body=Vendor%3A%20Gregg%20Item%3A%20NTH_A815040%20Qty%3A%2020%20pcs#</v>
      </c>
      <c r="H11" t="s">
        <v>307</v>
      </c>
      <c r="I11" t="str">
        <f>_xlfn.CONCAT(master[[#This Row],[orderCode]],"{",master[[#This Row],[vendor]],"|",master[[#This Row],[description]],"}",master[[#This Row],[reorder]])</f>
        <v>NTH_A815040{Gregg|Face Shield Lens}20 pcs</v>
      </c>
    </row>
    <row r="12" spans="1:25" x14ac:dyDescent="0.25">
      <c r="B12" s="9" t="s">
        <v>662</v>
      </c>
      <c r="C12" t="s">
        <v>254</v>
      </c>
      <c r="D12" t="s">
        <v>663</v>
      </c>
      <c r="E12" t="s">
        <v>49</v>
      </c>
      <c r="F12" t="s">
        <v>50</v>
      </c>
      <c r="G12" t="str">
        <f t="shared" si="0"/>
        <v>mailto:ordering@sierrafab.ca?subject=Ordering&amp;body=Vendor%3A%20Uline%20Item%3A%20S-24004%20Qty%3A%202%20Boxes#</v>
      </c>
      <c r="H12" t="s">
        <v>307</v>
      </c>
      <c r="I12" t="str">
        <f>_xlfn.CONCAT(master[[#This Row],[orderCode]],"{",master[[#This Row],[vendor]],"|",master[[#This Row],[description]],"}",master[[#This Row],[reorder]])</f>
        <v>S-24004{Uline|Anti-Fog Lens Wipes}2 Boxes</v>
      </c>
    </row>
    <row r="13" spans="1:25" x14ac:dyDescent="0.25">
      <c r="B13" s="9" t="s">
        <v>25</v>
      </c>
      <c r="C13" t="s">
        <v>22</v>
      </c>
      <c r="D13" t="s">
        <v>26</v>
      </c>
      <c r="E13" t="s">
        <v>24</v>
      </c>
      <c r="F13" t="s">
        <v>33</v>
      </c>
      <c r="G13" t="str">
        <f t="shared" si="0"/>
        <v>mailto:ordering@sierrafab.ca?subject=Ordering&amp;body=Vendor%3A%20Linde%20Item%3A%20PRST-035%20Qty%3A%20100%20pcs#</v>
      </c>
      <c r="H13" t="s">
        <v>307</v>
      </c>
      <c r="I13" t="str">
        <f>_xlfn.CONCAT(master[[#This Row],[orderCode]],"{",master[[#This Row],[vendor]],"|",master[[#This Row],[description]],"}",master[[#This Row],[reorder]])</f>
        <v>PRST-035{Linde|ProStar Contact Tip 035}100 pcs</v>
      </c>
    </row>
    <row r="14" spans="1:25" x14ac:dyDescent="0.25">
      <c r="B14" s="9" t="s">
        <v>21</v>
      </c>
      <c r="C14" t="s">
        <v>22</v>
      </c>
      <c r="D14" t="s">
        <v>23</v>
      </c>
      <c r="E14" t="s">
        <v>24</v>
      </c>
      <c r="F14" t="s">
        <v>33</v>
      </c>
      <c r="G14" t="str">
        <f t="shared" si="0"/>
        <v>mailto:ordering@sierrafab.ca?subject=Ordering&amp;body=Vendor%3A%20Linde%20Item%3A%20PRST-045%20Qty%3A%20100%20pcs#</v>
      </c>
      <c r="H14" t="s">
        <v>307</v>
      </c>
      <c r="I14" t="str">
        <f>_xlfn.CONCAT(master[[#This Row],[orderCode]],"{",master[[#This Row],[vendor]],"|",master[[#This Row],[description]],"}",master[[#This Row],[reorder]])</f>
        <v>PRST-045{Linde|ProStar Contact Tip 045}100 pcs</v>
      </c>
    </row>
    <row r="15" spans="1:25" x14ac:dyDescent="0.25">
      <c r="B15" s="9" t="s">
        <v>584</v>
      </c>
      <c r="C15" t="s">
        <v>11</v>
      </c>
      <c r="D15" t="s">
        <v>36</v>
      </c>
      <c r="E15" t="s">
        <v>77</v>
      </c>
      <c r="F15" t="s">
        <v>65</v>
      </c>
      <c r="G15" t="str">
        <f t="shared" si="0"/>
        <v>mailto:ordering@sierrafab.ca?subject=Ordering&amp;body=Vendor%3A%20Gregg%20Item%3A%20MLR_216327%20Qty%3A%2015%20pcs#</v>
      </c>
      <c r="H15" t="s">
        <v>307</v>
      </c>
      <c r="I15" t="str">
        <f>_xlfn.CONCAT(master[[#This Row],[orderCode]],"{",master[[#This Row],[vendor]],"|",master[[#This Row],[description]],"}",master[[#This Row],[reorder]])</f>
        <v>MLR_216327{Gregg|Inside Lens Cover}15 pcs</v>
      </c>
    </row>
    <row r="16" spans="1:25" x14ac:dyDescent="0.25">
      <c r="B16" s="9" t="s">
        <v>37</v>
      </c>
      <c r="C16" t="s">
        <v>35</v>
      </c>
      <c r="D16" t="s">
        <v>38</v>
      </c>
      <c r="E16" t="s">
        <v>33</v>
      </c>
      <c r="F16" t="s">
        <v>39</v>
      </c>
      <c r="G16" t="str">
        <f t="shared" si="0"/>
        <v>mailto:ordering@sierrafab.ca?subject=Ordering&amp;body=Vendor%3A%20Northern%20Item%3A%20501062%20Qty%3A%2010%20pcs#</v>
      </c>
      <c r="H16" t="s">
        <v>307</v>
      </c>
      <c r="I16" t="str">
        <f>_xlfn.CONCAT(master[[#This Row],[orderCode]],"{",master[[#This Row],[vendor]],"|",master[[#This Row],[description]],"}",master[[#This Row],[reorder]])</f>
        <v>501062{Northern|3" Zip Discs}10 pcs</v>
      </c>
    </row>
    <row r="17" spans="2:9" x14ac:dyDescent="0.25">
      <c r="B17" s="9" t="s">
        <v>41</v>
      </c>
      <c r="C17" t="s">
        <v>35</v>
      </c>
      <c r="D17" t="s">
        <v>42</v>
      </c>
      <c r="E17" t="s">
        <v>43</v>
      </c>
      <c r="F17" t="s">
        <v>43</v>
      </c>
      <c r="G17" t="str">
        <f t="shared" si="0"/>
        <v>mailto:ordering@sierrafab.ca?subject=Ordering&amp;body=Vendor%3A%20Northern%20Item%3A%20A732%20Qty%3A%201%20pc#</v>
      </c>
      <c r="H17" t="s">
        <v>307</v>
      </c>
      <c r="I17" t="str">
        <f>_xlfn.CONCAT(master[[#This Row],[orderCode]],"{",master[[#This Row],[vendor]],"|",master[[#This Row],[description]],"}",master[[#This Row],[reorder]])</f>
        <v>A732{Northern|Electrode Holder Clamp Style}1 pc</v>
      </c>
    </row>
    <row r="18" spans="2:9" x14ac:dyDescent="0.25">
      <c r="B18" s="9" t="s">
        <v>91</v>
      </c>
      <c r="C18" t="s">
        <v>35</v>
      </c>
      <c r="D18" t="s">
        <v>92</v>
      </c>
      <c r="E18" t="s">
        <v>40</v>
      </c>
      <c r="F18" t="s">
        <v>39</v>
      </c>
      <c r="G18" t="str">
        <f t="shared" si="0"/>
        <v>mailto:ordering@sierrafab.ca?subject=Ordering&amp;body=Vendor%3A%20Northern%20Item%3A%20LC40%20Qty%3A%204%20pcs#</v>
      </c>
      <c r="H18" t="s">
        <v>307</v>
      </c>
      <c r="I18" t="str">
        <f>_xlfn.CONCAT(master[[#This Row],[orderCode]],"{",master[[#This Row],[vendor]],"|",master[[#This Row],[description]],"}",master[[#This Row],[reorder]])</f>
        <v>LC40{Northern|Complete Cable Connector Set}4 pcs</v>
      </c>
    </row>
    <row r="19" spans="2:9" x14ac:dyDescent="0.25">
      <c r="B19" s="9" t="s">
        <v>44</v>
      </c>
      <c r="C19" t="s">
        <v>35</v>
      </c>
      <c r="D19" t="s">
        <v>45</v>
      </c>
      <c r="E19" t="s">
        <v>40</v>
      </c>
      <c r="F19" t="s">
        <v>39</v>
      </c>
      <c r="G19" t="str">
        <f t="shared" si="0"/>
        <v>mailto:ordering@sierrafab.ca?subject=Ordering&amp;body=Vendor%3A%20Northern%20Item%3A%20PTA-AB0992%20Qty%3A%204%20pcs#</v>
      </c>
      <c r="H19" t="s">
        <v>307</v>
      </c>
      <c r="I19" t="str">
        <f>_xlfn.CONCAT(master[[#This Row],[orderCode]],"{",master[[#This Row],[vendor]],"|",master[[#This Row],[description]],"}",master[[#This Row],[reorder]])</f>
        <v>PTA-AB0992{Northern|Die Grinder Zip Disc Attachment}4 pcs</v>
      </c>
    </row>
    <row r="20" spans="2:9" x14ac:dyDescent="0.25">
      <c r="B20" s="9" t="s">
        <v>691</v>
      </c>
      <c r="C20" t="s">
        <v>11</v>
      </c>
      <c r="D20" t="s">
        <v>5</v>
      </c>
      <c r="E20" t="s">
        <v>178</v>
      </c>
      <c r="F20" t="s">
        <v>29</v>
      </c>
      <c r="G20" t="str">
        <f t="shared" si="0"/>
        <v>mailto:ordering@sierrafab.ca?subject=Ordering&amp;body=Vendor%3A%20Gregg%20Item%3A%20MOL_121202%20Qty%3A%201%20case#</v>
      </c>
      <c r="H20" t="s">
        <v>307</v>
      </c>
      <c r="I20" t="str">
        <f>_xlfn.CONCAT(master[[#This Row],[orderCode]],"{",master[[#This Row],[vendor]],"|",master[[#This Row],[description]],"}",master[[#This Row],[reorder]])</f>
        <v>MOL_121202{Gregg|Centre Pull Paper Towels}1 case</v>
      </c>
    </row>
    <row r="21" spans="2:9" x14ac:dyDescent="0.25">
      <c r="B21" s="9" t="s">
        <v>53</v>
      </c>
      <c r="C21" t="s">
        <v>35</v>
      </c>
      <c r="D21" t="s">
        <v>54</v>
      </c>
      <c r="E21" t="s">
        <v>40</v>
      </c>
      <c r="F21" t="s">
        <v>39</v>
      </c>
      <c r="G21" t="str">
        <f t="shared" si="0"/>
        <v>mailto:ordering@sierrafab.ca?subject=Ordering&amp;body=Vendor%3A%20Northern%20Item%3A%20POW-LC40F%20Qty%3A%204%20pcs#</v>
      </c>
      <c r="H21" t="s">
        <v>307</v>
      </c>
      <c r="I21" t="str">
        <f>_xlfn.CONCAT(master[[#This Row],[orderCode]],"{",master[[#This Row],[vendor]],"|",master[[#This Row],[description]],"}",master[[#This Row],[reorder]])</f>
        <v>POW-LC40F{Northern|Female Welding Cable End}4 pcs</v>
      </c>
    </row>
    <row r="22" spans="2:9" x14ac:dyDescent="0.25">
      <c r="B22" s="9" t="s">
        <v>55</v>
      </c>
      <c r="C22" t="s">
        <v>35</v>
      </c>
      <c r="D22" t="s">
        <v>56</v>
      </c>
      <c r="E22" t="s">
        <v>57</v>
      </c>
      <c r="F22" t="s">
        <v>58</v>
      </c>
      <c r="G22" t="str">
        <f t="shared" si="0"/>
        <v>mailto:ordering@sierrafab.ca?subject=Ordering&amp;body=Vendor%3A%20Northern%20Item%3A%20RL22%20Qty%3A%202%20packs#</v>
      </c>
      <c r="H22" t="s">
        <v>307</v>
      </c>
      <c r="I22" t="str">
        <f>_xlfn.CONCAT(master[[#This Row],[orderCode]],"{",master[[#This Row],[vendor]],"|",master[[#This Row],[description]],"}",master[[#This Row],[reorder]])</f>
        <v>RL22{Northern|Cable Lug / Hammer On}2 packs</v>
      </c>
    </row>
    <row r="23" spans="2:9" x14ac:dyDescent="0.25">
      <c r="B23" s="9" t="s">
        <v>59</v>
      </c>
      <c r="C23" t="s">
        <v>35</v>
      </c>
      <c r="D23" t="s">
        <v>60</v>
      </c>
      <c r="E23" t="s">
        <v>39</v>
      </c>
      <c r="F23" t="s">
        <v>43</v>
      </c>
      <c r="G23" t="str">
        <f t="shared" si="0"/>
        <v>mailto:ordering@sierrafab.ca?subject=Ordering&amp;body=Vendor%3A%20Northern%20Item%3A%20220854%20Qty%3A%202%20pcs#</v>
      </c>
      <c r="H23" t="s">
        <v>307</v>
      </c>
      <c r="I23" t="str">
        <f>_xlfn.CONCAT(master[[#This Row],[orderCode]],"{",master[[#This Row],[vendor]],"|",master[[#This Row],[description]],"}",master[[#This Row],[reorder]])</f>
        <v>220854{Northern|Plasma Retaining Cap}2 pcs</v>
      </c>
    </row>
    <row r="24" spans="2:9" x14ac:dyDescent="0.25">
      <c r="B24" s="9" t="s">
        <v>61</v>
      </c>
      <c r="C24" t="s">
        <v>35</v>
      </c>
      <c r="D24" t="s">
        <v>62</v>
      </c>
      <c r="E24" t="s">
        <v>33</v>
      </c>
      <c r="F24" t="s">
        <v>39</v>
      </c>
      <c r="G24" t="str">
        <f t="shared" si="0"/>
        <v>mailto:ordering@sierrafab.ca?subject=Ordering&amp;body=Vendor%3A%20Northern%20Item%3A%20220816%20Qty%3A%2010%20pcs#</v>
      </c>
      <c r="H24" t="s">
        <v>307</v>
      </c>
      <c r="I24" t="str">
        <f>_xlfn.CONCAT(master[[#This Row],[orderCode]],"{",master[[#This Row],[vendor]],"|",master[[#This Row],[description]],"}",master[[#This Row],[reorder]])</f>
        <v>220816{Northern|Plasma Nozzles}10 pcs</v>
      </c>
    </row>
    <row r="25" spans="2:9" x14ac:dyDescent="0.25">
      <c r="B25" s="9" t="s">
        <v>63</v>
      </c>
      <c r="C25" t="s">
        <v>35</v>
      </c>
      <c r="D25" t="s">
        <v>64</v>
      </c>
      <c r="E25" t="s">
        <v>65</v>
      </c>
      <c r="F25" t="s">
        <v>39</v>
      </c>
      <c r="G25" t="str">
        <f t="shared" si="0"/>
        <v>mailto:ordering@sierrafab.ca?subject=Ordering&amp;body=Vendor%3A%20Northern%20Item%3A%2023-37%20Qty%3A%205%20pcs#</v>
      </c>
      <c r="H25" t="s">
        <v>307</v>
      </c>
      <c r="I25" t="str">
        <f>_xlfn.CONCAT(master[[#This Row],[orderCode]],"{",master[[#This Row],[vendor]],"|",master[[#This Row],[description]],"}",master[[#This Row],[reorder]])</f>
        <v>23-37{Northern|Root Nozzles}5 pcs</v>
      </c>
    </row>
    <row r="26" spans="2:9" x14ac:dyDescent="0.25">
      <c r="B26" s="9" t="s">
        <v>66</v>
      </c>
      <c r="C26" t="s">
        <v>35</v>
      </c>
      <c r="D26" t="s">
        <v>67</v>
      </c>
      <c r="E26" t="s">
        <v>65</v>
      </c>
      <c r="F26" t="s">
        <v>68</v>
      </c>
      <c r="G26" t="str">
        <f t="shared" si="0"/>
        <v>mailto:ordering@sierrafab.ca?subject=Ordering&amp;body=Vendor%3A%20Northern%20Item%3A%2024CT-62S%20Qty%3A%205%20pcs#</v>
      </c>
      <c r="H26" t="s">
        <v>307</v>
      </c>
      <c r="I26" t="str">
        <f>_xlfn.CONCAT(master[[#This Row],[orderCode]],"{",master[[#This Row],[vendor]],"|",master[[#This Row],[description]],"}",master[[#This Row],[reorder]])</f>
        <v>24CT-62S{Northern|Nozzles}5 pcs</v>
      </c>
    </row>
    <row r="27" spans="2:9" x14ac:dyDescent="0.25">
      <c r="B27" s="9" t="s">
        <v>69</v>
      </c>
      <c r="C27" t="s">
        <v>35</v>
      </c>
      <c r="D27" t="s">
        <v>70</v>
      </c>
      <c r="E27" t="s">
        <v>71</v>
      </c>
      <c r="F27" t="s">
        <v>40</v>
      </c>
      <c r="G27" t="str">
        <f t="shared" si="0"/>
        <v>mailto:ordering@sierrafab.ca?subject=Ordering&amp;body=Vendor%3A%20Northern%20Item%3A%20GPN-1%20Qty%3A%206%20pcs#</v>
      </c>
      <c r="H27" t="s">
        <v>307</v>
      </c>
      <c r="I27" t="str">
        <f>_xlfn.CONCAT(master[[#This Row],[orderCode]],"{",master[[#This Row],[vendor]],"|",master[[#This Row],[description]],"}",master[[#This Row],[reorder]])</f>
        <v>GPN-1{Northern|Torch Tips #1}6 pcs</v>
      </c>
    </row>
    <row r="28" spans="2:9" x14ac:dyDescent="0.25">
      <c r="B28" s="9" t="s">
        <v>72</v>
      </c>
      <c r="C28" t="s">
        <v>35</v>
      </c>
      <c r="D28" t="s">
        <v>73</v>
      </c>
      <c r="E28" t="s">
        <v>39</v>
      </c>
      <c r="F28" t="s">
        <v>43</v>
      </c>
      <c r="G28" t="str">
        <f t="shared" si="0"/>
        <v>mailto:ordering@sierrafab.ca?subject=Ordering&amp;body=Vendor%3A%20Northern%20Item%3A%20220857%20Qty%3A%202%20pcs#</v>
      </c>
      <c r="H28" t="s">
        <v>307</v>
      </c>
      <c r="I28" t="str">
        <f>_xlfn.CONCAT(master[[#This Row],[orderCode]],"{",master[[#This Row],[vendor]],"|",master[[#This Row],[description]],"}",master[[#This Row],[reorder]])</f>
        <v>220857{Northern|Swirl Rings}2 pcs</v>
      </c>
    </row>
    <row r="29" spans="2:9" x14ac:dyDescent="0.25">
      <c r="B29" s="9" t="s">
        <v>74</v>
      </c>
      <c r="C29" t="s">
        <v>90</v>
      </c>
      <c r="D29" t="s">
        <v>75</v>
      </c>
      <c r="E29" t="s">
        <v>39</v>
      </c>
      <c r="F29" t="s">
        <v>39</v>
      </c>
      <c r="G29" t="str">
        <f t="shared" si="0"/>
        <v>mailto:ordering@sierrafab.ca?subject=Ordering&amp;body=Vendor%3A%20Kristian%20Item%3A%20220818%20Qty%3A%202%20pcs#</v>
      </c>
      <c r="H29" t="s">
        <v>307</v>
      </c>
      <c r="I29" t="str">
        <f>_xlfn.CONCAT(master[[#This Row],[orderCode]],"{",master[[#This Row],[vendor]],"|",master[[#This Row],[description]],"}",master[[#This Row],[reorder]])</f>
        <v>220818{Kristian|Plasma Shield Deflector}2 pcs</v>
      </c>
    </row>
    <row r="30" spans="2:9" x14ac:dyDescent="0.25">
      <c r="B30" s="9" t="s">
        <v>240</v>
      </c>
      <c r="C30" t="s">
        <v>35</v>
      </c>
      <c r="D30" t="s">
        <v>76</v>
      </c>
      <c r="E30" t="s">
        <v>77</v>
      </c>
      <c r="F30" t="s">
        <v>65</v>
      </c>
      <c r="G30" t="str">
        <f t="shared" si="0"/>
        <v>mailto:ordering@sierrafab.ca?subject=Ordering&amp;body=Vendor%3A%20Northern%20Item%3A%20PAR-54A%20Qty%3A%2015%20pcs#</v>
      </c>
      <c r="H30" t="s">
        <v>307</v>
      </c>
      <c r="I30" t="str">
        <f>_xlfn.CONCAT(master[[#This Row],[orderCode]],"{",master[[#This Row],[vendor]],"|",master[[#This Row],[description]],"}",master[[#This Row],[reorder]])</f>
        <v>PAR-54A{Northern|Welding Gun Diffusers}15 pcs</v>
      </c>
    </row>
    <row r="31" spans="2:9" x14ac:dyDescent="0.25">
      <c r="B31" s="9" t="s">
        <v>78</v>
      </c>
      <c r="C31" t="s">
        <v>35</v>
      </c>
      <c r="D31" t="s">
        <v>79</v>
      </c>
      <c r="E31" t="s">
        <v>65</v>
      </c>
      <c r="F31" t="s">
        <v>65</v>
      </c>
      <c r="G31" t="str">
        <f t="shared" si="0"/>
        <v>mailto:ordering@sierrafab.ca?subject=Ordering&amp;body=Vendor%3A%20Northern%20Item%3A%2034CT%20Qty%3A%205%20pcs#</v>
      </c>
      <c r="H31" t="s">
        <v>307</v>
      </c>
      <c r="I31" t="str">
        <f>_xlfn.CONCAT(master[[#This Row],[orderCode]],"{",master[[#This Row],[vendor]],"|",master[[#This Row],[description]],"}",master[[#This Row],[reorder]])</f>
        <v>34CT{Northern|Insulators}5 pcs</v>
      </c>
    </row>
    <row r="32" spans="2:9" x14ac:dyDescent="0.25">
      <c r="B32" s="9" t="s">
        <v>463</v>
      </c>
      <c r="C32" t="s">
        <v>35</v>
      </c>
      <c r="D32" t="s">
        <v>80</v>
      </c>
      <c r="E32" t="s">
        <v>81</v>
      </c>
      <c r="F32" t="s">
        <v>81</v>
      </c>
      <c r="G32" t="str">
        <f t="shared" si="0"/>
        <v>mailto:ordering@sierrafab.ca?subject=Ordering&amp;body=Vendor%3A%20Northern%20Item%3A%20PAR-14H45P%20Qty%3A%2050%20tips#</v>
      </c>
      <c r="H32" t="s">
        <v>307</v>
      </c>
      <c r="I32" t="str">
        <f>_xlfn.CONCAT(master[[#This Row],[orderCode]],"{",master[[#This Row],[vendor]],"|",master[[#This Row],[description]],"}",master[[#This Row],[reorder]])</f>
        <v>PAR-14H45P{Northern|.045 Welding Tips}50 tips</v>
      </c>
    </row>
    <row r="33" spans="2:9" x14ac:dyDescent="0.25">
      <c r="B33" s="9" t="s">
        <v>82</v>
      </c>
      <c r="C33" t="s">
        <v>35</v>
      </c>
      <c r="D33" t="s">
        <v>83</v>
      </c>
      <c r="E33" t="s">
        <v>81</v>
      </c>
      <c r="F33" t="s">
        <v>84</v>
      </c>
      <c r="G33" t="str">
        <f t="shared" si="0"/>
        <v>mailto:ordering@sierrafab.ca?subject=Ordering&amp;body=Vendor%3A%20Northern%20Item%3A%2014H-35%20Qty%3A%2050%20tips#</v>
      </c>
      <c r="H33" t="s">
        <v>307</v>
      </c>
      <c r="I33" t="str">
        <f>_xlfn.CONCAT(master[[#This Row],[orderCode]],"{",master[[#This Row],[vendor]],"|",master[[#This Row],[description]],"}",master[[#This Row],[reorder]])</f>
        <v>14H-35{Northern|.035 Welding Tips}50 tips</v>
      </c>
    </row>
    <row r="34" spans="2:9" x14ac:dyDescent="0.25">
      <c r="B34" s="9" t="s">
        <v>659</v>
      </c>
      <c r="C34" t="s">
        <v>11</v>
      </c>
      <c r="D34" t="s">
        <v>85</v>
      </c>
      <c r="E34" t="s">
        <v>86</v>
      </c>
      <c r="F34" t="s">
        <v>89</v>
      </c>
      <c r="G34" t="str">
        <f t="shared" ref="G34:G50" si="1">_xlfn.CONCAT("mailto:",$L$1,"?subject=Ordering&amp;body=Vendor%3A%20",C34,"%20Item%3A%20",_xlfn.ENCODEURL(B34),"%20Qty%3A%20",_xlfn.ENCODEURL(E34),"#")</f>
        <v>mailto:ordering@sierrafab.ca?subject=Ordering&amp;body=Vendor%3A%20Gregg%20Item%3A%20SHA_12216%20Qty%3A%202%20boxes#</v>
      </c>
      <c r="H34" t="s">
        <v>307</v>
      </c>
      <c r="I34" t="str">
        <f>_xlfn.CONCAT(master[[#This Row],[orderCode]],"{",master[[#This Row],[vendor]],"|",master[[#This Row],[description]],"}",master[[#This Row],[reorder]])</f>
        <v>SHA_12216{Gregg|Soapstone}2 boxes</v>
      </c>
    </row>
    <row r="35" spans="2:9" x14ac:dyDescent="0.25">
      <c r="B35" s="9" t="s">
        <v>87</v>
      </c>
      <c r="C35" t="s">
        <v>35</v>
      </c>
      <c r="D35" t="s">
        <v>88</v>
      </c>
      <c r="E35" t="s">
        <v>89</v>
      </c>
      <c r="F35" t="s">
        <v>89</v>
      </c>
      <c r="G35" t="str">
        <f t="shared" si="1"/>
        <v>mailto:ordering@sierrafab.ca?subject=Ordering&amp;body=Vendor%3A%20Northern%20Item%3A%2042754%20Qty%3A%201%20box#</v>
      </c>
      <c r="H35" t="s">
        <v>307</v>
      </c>
      <c r="I35" t="str">
        <f>_xlfn.CONCAT(master[[#This Row],[orderCode]],"{",master[[#This Row],[vendor]],"|",master[[#This Row],[description]],"}",master[[#This Row],[reorder]])</f>
        <v>42754{Northern|7" Flap Disks}1 box</v>
      </c>
    </row>
    <row r="36" spans="2:9" x14ac:dyDescent="0.25">
      <c r="B36" s="9" t="s">
        <v>405</v>
      </c>
      <c r="C36" t="s">
        <v>11</v>
      </c>
      <c r="D36" t="s">
        <v>93</v>
      </c>
      <c r="E36" t="s">
        <v>68</v>
      </c>
      <c r="F36" t="s">
        <v>43</v>
      </c>
      <c r="G36" t="str">
        <f t="shared" si="1"/>
        <v>mailto:ordering@sierrafab.ca?subject=Ordering&amp;body=Vendor%3A%20Gregg%20Item%3A%20WEI_17681%20Qty%3A%203%20pcs#</v>
      </c>
      <c r="H36" t="s">
        <v>307</v>
      </c>
      <c r="I36" t="str">
        <f>_xlfn.CONCAT(master[[#This Row],[orderCode]],"{",master[[#This Row],[vendor]],"|",master[[#This Row],[description]],"}",master[[#This Row],[reorder]])</f>
        <v>WEI_17681{Gregg|Wire Wheels (die-grinder)}3 pcs</v>
      </c>
    </row>
    <row r="37" spans="2:9" x14ac:dyDescent="0.25">
      <c r="B37" s="9" t="s">
        <v>96</v>
      </c>
      <c r="C37" t="s">
        <v>35</v>
      </c>
      <c r="D37" t="s">
        <v>97</v>
      </c>
      <c r="E37" t="s">
        <v>98</v>
      </c>
      <c r="F37" t="s">
        <v>89</v>
      </c>
      <c r="G37" t="str">
        <f t="shared" si="1"/>
        <v>mailto:ordering@sierrafab.ca?subject=Ordering&amp;body=Vendor%3A%20Northern%20Item%3A%20TAI-TP6018%20Qty%3A%201%20box%20%2825%2Fbox%29#</v>
      </c>
      <c r="H37" t="s">
        <v>307</v>
      </c>
      <c r="I37" t="str">
        <f>_xlfn.CONCAT(master[[#This Row],[orderCode]],"{",master[[#This Row],[vendor]],"|",master[[#This Row],[description]],"}",master[[#This Row],[reorder]])</f>
        <v>TAI-TP6018{Northern|7" Cutting Disks}1 box (25/box)</v>
      </c>
    </row>
    <row r="38" spans="2:9" x14ac:dyDescent="0.25">
      <c r="B38" s="9" t="s">
        <v>396</v>
      </c>
      <c r="C38" t="s">
        <v>11</v>
      </c>
      <c r="D38" t="s">
        <v>99</v>
      </c>
      <c r="E38" t="s">
        <v>100</v>
      </c>
      <c r="F38" t="s">
        <v>89</v>
      </c>
      <c r="G38" t="str">
        <f t="shared" si="1"/>
        <v>mailto:ordering@sierrafab.ca?subject=Ordering&amp;body=Vendor%3A%20Gregg%20Item%3A%20WAL_14A904%20Qty%3A%2050%20sheets#</v>
      </c>
      <c r="H38" t="s">
        <v>308</v>
      </c>
      <c r="I38" t="str">
        <f>_xlfn.CONCAT(master[[#This Row],[orderCode]],"{",master[[#This Row],[vendor]],"|",master[[#This Row],[description]],"}",master[[#This Row],[reorder]])</f>
        <v>WAL_14A904{Gregg|Abrasive Coolcut Sheet}50 sheets</v>
      </c>
    </row>
    <row r="39" spans="2:9" x14ac:dyDescent="0.25">
      <c r="B39" s="9" t="s">
        <v>322</v>
      </c>
      <c r="C39" t="s">
        <v>35</v>
      </c>
      <c r="D39" t="s">
        <v>101</v>
      </c>
      <c r="E39" t="s">
        <v>121</v>
      </c>
      <c r="F39" t="s">
        <v>89</v>
      </c>
      <c r="G39" t="str">
        <f t="shared" si="1"/>
        <v>mailto:ordering@sierrafab.ca?subject=Ordering&amp;body=Vendor%3A%20Northern%20Item%3A%20CGW-35627%20Qty%3A%2050%20pcs#</v>
      </c>
      <c r="H39" t="s">
        <v>307</v>
      </c>
      <c r="I39" t="str">
        <f>_xlfn.CONCAT(master[[#This Row],[orderCode]],"{",master[[#This Row],[vendor]],"|",master[[#This Row],[description]],"}",master[[#This Row],[reorder]])</f>
        <v>CGW-35627{Northern|Grinding Disks 5"x1/4"x7/8"}50 pcs</v>
      </c>
    </row>
    <row r="40" spans="2:9" x14ac:dyDescent="0.25">
      <c r="B40" s="9" t="s">
        <v>406</v>
      </c>
      <c r="C40" t="s">
        <v>11</v>
      </c>
      <c r="D40" t="s">
        <v>102</v>
      </c>
      <c r="E40" t="s">
        <v>103</v>
      </c>
      <c r="F40" t="s">
        <v>89</v>
      </c>
      <c r="G40" t="str">
        <f t="shared" si="1"/>
        <v>mailto:ordering@sierrafab.ca?subject=Ordering&amp;body=Vendor%3A%20Gregg%20Item%3A%20MMM_27401%20Qty%3A%204%20boxes%20%2825%20each%29#</v>
      </c>
      <c r="H40" t="s">
        <v>308</v>
      </c>
      <c r="I40" t="str">
        <f>_xlfn.CONCAT(master[[#This Row],[orderCode]],"{",master[[#This Row],[vendor]],"|",master[[#This Row],[description]],"}",master[[#This Row],[reorder]])</f>
        <v>MMM_27401{Gregg|3M 5"x36G Fibre Disc}4 boxes (25 each)</v>
      </c>
    </row>
    <row r="41" spans="2:9" x14ac:dyDescent="0.25">
      <c r="B41" s="9" t="s">
        <v>104</v>
      </c>
      <c r="C41" t="s">
        <v>35</v>
      </c>
      <c r="D41" t="s">
        <v>105</v>
      </c>
      <c r="E41" t="s">
        <v>71</v>
      </c>
      <c r="F41" t="s">
        <v>39</v>
      </c>
      <c r="G41" t="str">
        <f t="shared" si="1"/>
        <v>mailto:ordering@sierrafab.ca?subject=Ordering&amp;body=Vendor%3A%20Northern%20Item%3A%20048615802213%20Qty%3A%206%20pcs#</v>
      </c>
      <c r="H41" t="s">
        <v>307</v>
      </c>
      <c r="I41" t="str">
        <f>_xlfn.CONCAT(master[[#This Row],[orderCode]],"{",master[[#This Row],[vendor]],"|",master[[#This Row],[description]],"}",master[[#This Row],[reorder]])</f>
        <v>048615802213{Northern|Grease Markers}6 pcs</v>
      </c>
    </row>
    <row r="42" spans="2:9" x14ac:dyDescent="0.25">
      <c r="B42" s="9" t="s">
        <v>106</v>
      </c>
      <c r="C42" t="s">
        <v>107</v>
      </c>
      <c r="D42" t="s">
        <v>108</v>
      </c>
      <c r="E42" t="s">
        <v>43</v>
      </c>
      <c r="F42" t="s">
        <v>109</v>
      </c>
      <c r="G42" t="str">
        <f t="shared" si="1"/>
        <v>mailto:ordering@sierrafab.ca?subject=Ordering&amp;body=Vendor%3A%20Staples%20Item%3A%20303449%20Qty%3A%201%20pc#</v>
      </c>
      <c r="H42" t="s">
        <v>307</v>
      </c>
      <c r="I42" t="str">
        <f>_xlfn.CONCAT(master[[#This Row],[orderCode]],"{",master[[#This Row],[vendor]],"|",master[[#This Row],[description]],"}",master[[#This Row],[reorder]])</f>
        <v>303449{Staples|DesignJet 711 Black}1 pc</v>
      </c>
    </row>
    <row r="43" spans="2:9" x14ac:dyDescent="0.25">
      <c r="B43" s="9" t="s">
        <v>110</v>
      </c>
      <c r="C43" t="s">
        <v>107</v>
      </c>
      <c r="D43" t="s">
        <v>111</v>
      </c>
      <c r="E43" t="s">
        <v>43</v>
      </c>
      <c r="F43" t="s">
        <v>109</v>
      </c>
      <c r="G43" t="str">
        <f t="shared" si="1"/>
        <v>mailto:ordering@sierrafab.ca?subject=Ordering&amp;body=Vendor%3A%20Staples%20Item%3A%20303451%20Qty%3A%201%20pc#</v>
      </c>
      <c r="H43" t="s">
        <v>307</v>
      </c>
      <c r="I43" t="str">
        <f>_xlfn.CONCAT(master[[#This Row],[orderCode]],"{",master[[#This Row],[vendor]],"|",master[[#This Row],[description]],"}",master[[#This Row],[reorder]])</f>
        <v>303451{Staples|DesignJet 711 Yellow}1 pc</v>
      </c>
    </row>
    <row r="44" spans="2:9" x14ac:dyDescent="0.25">
      <c r="B44" s="9" t="s">
        <v>112</v>
      </c>
      <c r="C44" t="s">
        <v>107</v>
      </c>
      <c r="D44" t="s">
        <v>113</v>
      </c>
      <c r="E44" t="s">
        <v>43</v>
      </c>
      <c r="F44" t="s">
        <v>109</v>
      </c>
      <c r="G44" t="str">
        <f t="shared" si="1"/>
        <v>mailto:ordering@sierrafab.ca?subject=Ordering&amp;body=Vendor%3A%20Staples%20Item%3A%20303450%20Qty%3A%201%20pc#</v>
      </c>
      <c r="H44" t="s">
        <v>307</v>
      </c>
      <c r="I44" t="str">
        <f>_xlfn.CONCAT(master[[#This Row],[orderCode]],"{",master[[#This Row],[vendor]],"|",master[[#This Row],[description]],"}",master[[#This Row],[reorder]])</f>
        <v>303450{Staples|DesignJet 711 Magenta}1 pc</v>
      </c>
    </row>
    <row r="45" spans="2:9" x14ac:dyDescent="0.25">
      <c r="B45" s="9" t="s">
        <v>114</v>
      </c>
      <c r="C45" t="s">
        <v>107</v>
      </c>
      <c r="D45" t="s">
        <v>115</v>
      </c>
      <c r="E45" t="s">
        <v>43</v>
      </c>
      <c r="F45" t="s">
        <v>109</v>
      </c>
      <c r="G45" t="str">
        <f t="shared" si="1"/>
        <v>mailto:ordering@sierrafab.ca?subject=Ordering&amp;body=Vendor%3A%20Staples%20Item%3A%20303448%20Qty%3A%201%20pc#</v>
      </c>
      <c r="H45" t="s">
        <v>307</v>
      </c>
      <c r="I45" t="str">
        <f>_xlfn.CONCAT(master[[#This Row],[orderCode]],"{",master[[#This Row],[vendor]],"|",master[[#This Row],[description]],"}",master[[#This Row],[reorder]])</f>
        <v>303448{Staples|DesignJet 711 Cyan}1 pc</v>
      </c>
    </row>
    <row r="46" spans="2:9" x14ac:dyDescent="0.25">
      <c r="B46" s="9" t="s">
        <v>116</v>
      </c>
      <c r="C46" t="s">
        <v>117</v>
      </c>
      <c r="D46" t="s">
        <v>281</v>
      </c>
      <c r="E46" t="s">
        <v>118</v>
      </c>
      <c r="F46" t="s">
        <v>71</v>
      </c>
      <c r="G46" t="str">
        <f t="shared" si="1"/>
        <v>mailto:ordering@sierrafab.ca?subject=Ordering&amp;body=Vendor%3A%20Vallen%20Item%3A%2006329%20Qty%3A%2024%20pcs#</v>
      </c>
      <c r="H46" t="s">
        <v>308</v>
      </c>
      <c r="I46" t="str">
        <f>_xlfn.CONCAT(master[[#This Row],[orderCode]],"{",master[[#This Row],[vendor]],"|",master[[#This Row],[description]],"}",master[[#This Row],[reorder]])</f>
        <v>06329{Vallen|Bleed-Thru Markers - (780)986-1525}24 pcs</v>
      </c>
    </row>
    <row r="47" spans="2:9" x14ac:dyDescent="0.25">
      <c r="B47" s="9" t="s">
        <v>119</v>
      </c>
      <c r="C47" t="s">
        <v>3</v>
      </c>
      <c r="D47" t="s">
        <v>120</v>
      </c>
      <c r="E47" t="s">
        <v>121</v>
      </c>
      <c r="F47" t="s">
        <v>30</v>
      </c>
      <c r="G47" t="str">
        <f t="shared" si="1"/>
        <v>mailto:ordering@sierrafab.ca?subject=Ordering&amp;body=Vendor%3A%20HSS%20Item%3A%20HSS48x3.2%20Qty%3A%2050%20pcs#</v>
      </c>
      <c r="H47" t="s">
        <v>308</v>
      </c>
      <c r="I47" t="str">
        <f>_xlfn.CONCAT(master[[#This Row],[orderCode]],"{",master[[#This Row],[vendor]],"|",master[[#This Row],[description]],"}",master[[#This Row],[reorder]])</f>
        <v>HSS48x3.2{HSS|48mm Round HSS - Regular Wall}50 pcs</v>
      </c>
    </row>
    <row r="48" spans="2:9" x14ac:dyDescent="0.25">
      <c r="B48" s="9" t="s">
        <v>122</v>
      </c>
      <c r="C48" t="s">
        <v>3</v>
      </c>
      <c r="D48" t="s">
        <v>123</v>
      </c>
      <c r="E48" t="s">
        <v>121</v>
      </c>
      <c r="F48" t="s">
        <v>30</v>
      </c>
      <c r="G48" t="str">
        <f t="shared" si="1"/>
        <v>mailto:ordering@sierrafab.ca?subject=Ordering&amp;body=Vendor%3A%20HSS%20Item%3A%20HSS48x4.8%20Qty%3A%2050%20pcs#</v>
      </c>
      <c r="H48" t="s">
        <v>308</v>
      </c>
      <c r="I48" t="str">
        <f>_xlfn.CONCAT(master[[#This Row],[orderCode]],"{",master[[#This Row],[vendor]],"|",master[[#This Row],[description]],"}",master[[#This Row],[reorder]])</f>
        <v>HSS48x4.8{HSS|48mm Round HSS - Thick Wall}50 pcs</v>
      </c>
    </row>
    <row r="49" spans="2:9" x14ac:dyDescent="0.25">
      <c r="B49" s="9" t="s">
        <v>124</v>
      </c>
      <c r="C49" t="s">
        <v>3</v>
      </c>
      <c r="D49" t="s">
        <v>125</v>
      </c>
      <c r="E49" t="s">
        <v>121</v>
      </c>
      <c r="F49" t="s">
        <v>30</v>
      </c>
      <c r="G49" t="str">
        <f t="shared" si="1"/>
        <v>mailto:ordering@sierrafab.ca?subject=Ordering&amp;body=Vendor%3A%20HSS%20Item%3A%20HSS42x3.2%20Qty%3A%2050%20pcs#</v>
      </c>
      <c r="H49" t="s">
        <v>308</v>
      </c>
      <c r="I49" t="str">
        <f>_xlfn.CONCAT(master[[#This Row],[orderCode]],"{",master[[#This Row],[vendor]],"|",master[[#This Row],[description]],"}",master[[#This Row],[reorder]])</f>
        <v>HSS42x3.2{HSS|42mm Round HSS - Regular Wall}50 pcs</v>
      </c>
    </row>
    <row r="50" spans="2:9" x14ac:dyDescent="0.25">
      <c r="B50" s="9" t="s">
        <v>126</v>
      </c>
      <c r="C50" t="s">
        <v>3</v>
      </c>
      <c r="D50" t="s">
        <v>127</v>
      </c>
      <c r="E50" t="s">
        <v>121</v>
      </c>
      <c r="F50" t="s">
        <v>30</v>
      </c>
      <c r="G50" t="str">
        <f t="shared" si="1"/>
        <v>mailto:ordering@sierrafab.ca?subject=Ordering&amp;body=Vendor%3A%20HSS%20Item%3A%20HSS42x3.6%20Qty%3A%2050%20pcs#</v>
      </c>
      <c r="H50" t="s">
        <v>308</v>
      </c>
      <c r="I50" t="str">
        <f>_xlfn.CONCAT(master[[#This Row],[orderCode]],"{",master[[#This Row],[vendor]],"|",master[[#This Row],[description]],"}",master[[#This Row],[reorder]])</f>
        <v>HSS42x3.6{HSS|42mm Round HSS - Thick Wall}50 pcs</v>
      </c>
    </row>
    <row r="51" spans="2:9" x14ac:dyDescent="0.25">
      <c r="B51" s="9" t="s">
        <v>360</v>
      </c>
      <c r="C51" t="s">
        <v>11</v>
      </c>
      <c r="D51" t="s">
        <v>128</v>
      </c>
      <c r="E51" t="s">
        <v>129</v>
      </c>
      <c r="F51" t="s">
        <v>130</v>
      </c>
      <c r="G51" t="str">
        <f t="shared" ref="G51:G64" si="2">_xlfn.CONCAT("mailto:",$L$1,"?subject=Ordering&amp;body=Vendor%3A%20",C51,"%20Item%3A%20",_xlfn.ENCODEURL(B51),"%20Qty%3A%20",_xlfn.ENCODEURL(E51),"#")</f>
        <v>mailto:ordering@sierrafab.ca?subject=Ordering&amp;body=Vendor%3A%20Gregg%20Item%3A%20WAT-2757M%20Qty%3A%2012%20pcs#</v>
      </c>
      <c r="H51" t="s">
        <v>307</v>
      </c>
      <c r="I51" t="str">
        <f>_xlfn.CONCAT(master[[#This Row],[orderCode]],"{",master[[#This Row],[vendor]],"|",master[[#This Row],[description]],"}",master[[#This Row],[reorder]])</f>
        <v>WAT-2757M{Gregg|Fitting Gloves - Medium}12 pcs</v>
      </c>
    </row>
    <row r="52" spans="2:9" x14ac:dyDescent="0.25">
      <c r="B52" s="9" t="s">
        <v>407</v>
      </c>
      <c r="C52" t="s">
        <v>11</v>
      </c>
      <c r="D52" t="s">
        <v>131</v>
      </c>
      <c r="E52" t="s">
        <v>129</v>
      </c>
      <c r="F52" t="s">
        <v>68</v>
      </c>
      <c r="G52" t="str">
        <f t="shared" si="2"/>
        <v>mailto:ordering@sierrafab.ca?subject=Ordering&amp;body=Vendor%3A%20Gregg%20Item%3A%20CRC_14021%20Qty%3A%2012%20pcs#</v>
      </c>
      <c r="H52" t="s">
        <v>307</v>
      </c>
      <c r="I52" t="str">
        <f>_xlfn.CONCAT(master[[#This Row],[orderCode]],"{",master[[#This Row],[vendor]],"|",master[[#This Row],[description]],"}",master[[#This Row],[reorder]])</f>
        <v>CRC_14021{Gregg|Spray Bottles}12 pcs</v>
      </c>
    </row>
    <row r="53" spans="2:9" x14ac:dyDescent="0.25">
      <c r="B53" s="9" t="s">
        <v>132</v>
      </c>
      <c r="C53" t="s">
        <v>133</v>
      </c>
      <c r="D53" t="s">
        <v>134</v>
      </c>
      <c r="E53" t="s">
        <v>135</v>
      </c>
      <c r="F53" t="s">
        <v>136</v>
      </c>
      <c r="G53" t="str">
        <f t="shared" si="2"/>
        <v>mailto:ordering@sierrafab.ca?subject=Ordering&amp;body=Vendor%3A%20Steel Smith Supply%20Item%3A%20162C31315254%20Qty%3A%201%20blade#</v>
      </c>
      <c r="H53" t="s">
        <v>308</v>
      </c>
      <c r="I53" t="str">
        <f>_xlfn.CONCAT(master[[#This Row],[orderCode]],"{",master[[#This Row],[vendor]],"|",master[[#This Row],[description]],"}",master[[#This Row],[reorder]])</f>
        <v>162C31315254{Steel Smith Supply|Cold Saw Blade}1 blade</v>
      </c>
    </row>
    <row r="54" spans="2:9" x14ac:dyDescent="0.25">
      <c r="B54" s="9" t="s">
        <v>137</v>
      </c>
      <c r="C54" t="s">
        <v>665</v>
      </c>
      <c r="D54" t="s">
        <v>138</v>
      </c>
      <c r="E54" t="s">
        <v>687</v>
      </c>
      <c r="F54" t="s">
        <v>688</v>
      </c>
      <c r="G54" t="str">
        <f t="shared" si="2"/>
        <v>mailto:ordering@sierrafab.ca?subject=Ordering&amp;body=Vendor%3A%201960 Lumber%20Item%3A%20148-BL%20Qty%3A%208%20bundles#</v>
      </c>
      <c r="H54" t="s">
        <v>308</v>
      </c>
      <c r="I54" t="str">
        <f>_xlfn.CONCAT(master[[#This Row],[orderCode]],"{",master[[#This Row],[vendor]],"|",master[[#This Row],[description]],"}",master[[#This Row],[reorder]])</f>
        <v>148-BL{1960 Lumber|48" Blunt Slats (50pc. Bundle)}8 bundles</v>
      </c>
    </row>
    <row r="55" spans="2:9" x14ac:dyDescent="0.25">
      <c r="B55" s="9" t="s">
        <v>408</v>
      </c>
      <c r="C55" t="s">
        <v>11</v>
      </c>
      <c r="D55" t="s">
        <v>139</v>
      </c>
      <c r="E55" t="s">
        <v>86</v>
      </c>
      <c r="F55" t="s">
        <v>89</v>
      </c>
      <c r="G55" t="str">
        <f t="shared" si="2"/>
        <v>mailto:ordering@sierrafab.ca?subject=Ordering&amp;body=Vendor%3A%20Gregg%20Item%3A%20JJJ_WC20%20Qty%3A%202%20boxes#</v>
      </c>
      <c r="H55" t="s">
        <v>308</v>
      </c>
      <c r="I55" t="str">
        <f>_xlfn.CONCAT(master[[#This Row],[orderCode]],"{",master[[#This Row],[vendor]],"|",master[[#This Row],[description]],"}",master[[#This Row],[reorder]])</f>
        <v>JJJ_WC20{Gregg|White Cotton Rags}2 boxes</v>
      </c>
    </row>
    <row r="56" spans="2:9" x14ac:dyDescent="0.25">
      <c r="B56" s="9" t="s">
        <v>140</v>
      </c>
      <c r="C56" t="s">
        <v>133</v>
      </c>
      <c r="D56" t="s">
        <v>141</v>
      </c>
      <c r="E56" t="s">
        <v>142</v>
      </c>
      <c r="F56" t="s">
        <v>143</v>
      </c>
      <c r="G56" t="str">
        <f t="shared" si="2"/>
        <v>mailto:ordering@sierrafab.ca?subject=Ordering&amp;body=Vendor%3A%20Steel Smith Supply%20Item%3A%20Kold-Kutz%20Qty%3A%202%20pails#</v>
      </c>
      <c r="H56" t="s">
        <v>308</v>
      </c>
      <c r="I56" t="str">
        <f>_xlfn.CONCAT(master[[#This Row],[orderCode]],"{",master[[#This Row],[vendor]],"|",master[[#This Row],[description]],"}",master[[#This Row],[reorder]])</f>
        <v>Kold-Kutz{Steel Smith Supply|Saw Coolant}2 pails</v>
      </c>
    </row>
    <row r="57" spans="2:9" x14ac:dyDescent="0.25">
      <c r="B57" s="9" t="s">
        <v>409</v>
      </c>
      <c r="C57" t="s">
        <v>11</v>
      </c>
      <c r="D57" t="s">
        <v>144</v>
      </c>
      <c r="E57" t="s">
        <v>145</v>
      </c>
      <c r="F57" t="s">
        <v>146</v>
      </c>
      <c r="G57" t="str">
        <f t="shared" si="2"/>
        <v>mailto:ordering@sierrafab.ca?subject=Ordering&amp;body=Vendor%3A%20Gregg%20Item%3A%20SEF_DC14%20Qty%3A%202%20cans#</v>
      </c>
      <c r="H57" t="s">
        <v>307</v>
      </c>
      <c r="I57" t="str">
        <f>_xlfn.CONCAT(master[[#This Row],[orderCode]],"{",master[[#This Row],[vendor]],"|",master[[#This Row],[description]],"}",master[[#This Row],[reorder]])</f>
        <v>SEF_DC14{Gregg|473mL Deep Creep}2 cans</v>
      </c>
    </row>
    <row r="58" spans="2:9" x14ac:dyDescent="0.25">
      <c r="B58" s="9" t="s">
        <v>410</v>
      </c>
      <c r="C58" t="s">
        <v>11</v>
      </c>
      <c r="D58" t="s">
        <v>147</v>
      </c>
      <c r="E58" t="s">
        <v>148</v>
      </c>
      <c r="F58" t="s">
        <v>130</v>
      </c>
      <c r="G58" t="str">
        <f t="shared" si="2"/>
        <v>mailto:ordering@sierrafab.ca?subject=Ordering&amp;body=Vendor%3A%20Gregg%20Item%3A%20III_FD85N%20Qty%3A%204%20bags#</v>
      </c>
      <c r="H58" t="s">
        <v>308</v>
      </c>
      <c r="I58" t="str">
        <f>_xlfn.CONCAT(master[[#This Row],[orderCode]],"{",master[[#This Row],[vendor]],"|",master[[#This Row],[description]],"}",master[[#This Row],[reorder]])</f>
        <v>III_FD85N{Gregg|Floor Dry (20lb bag)}4 bags</v>
      </c>
    </row>
    <row r="59" spans="2:9" x14ac:dyDescent="0.25">
      <c r="B59" s="9" t="s">
        <v>411</v>
      </c>
      <c r="C59" t="s">
        <v>11</v>
      </c>
      <c r="D59" t="s">
        <v>149</v>
      </c>
      <c r="E59" t="s">
        <v>151</v>
      </c>
      <c r="F59" t="s">
        <v>150</v>
      </c>
      <c r="G59" t="str">
        <f t="shared" si="2"/>
        <v>mailto:ordering@sierrafab.ca?subject=Ordering&amp;body=Vendor%3A%20Gregg%20Item%3A%20WAL_10P143%20Qty%3A%2010%20blades#</v>
      </c>
      <c r="H59" t="s">
        <v>307</v>
      </c>
      <c r="I59" t="str">
        <f>_xlfn.CONCAT(master[[#This Row],[orderCode]],"{",master[[#This Row],[vendor]],"|",master[[#This Row],[description]],"}",master[[#This Row],[reorder]])</f>
        <v>WAL_10P143{Gregg|14" Chop Saw Blade}10 blades</v>
      </c>
    </row>
    <row r="60" spans="2:9" x14ac:dyDescent="0.25">
      <c r="B60" s="9" t="s">
        <v>167</v>
      </c>
      <c r="C60" t="s">
        <v>153</v>
      </c>
      <c r="D60" t="s">
        <v>152</v>
      </c>
      <c r="E60" t="s">
        <v>154</v>
      </c>
      <c r="F60" t="s">
        <v>154</v>
      </c>
      <c r="G60" t="str">
        <f t="shared" si="2"/>
        <v>mailto:ordering@sierrafab.ca?subject=Ordering&amp;body=Vendor%3A%20Mag Tool%20Item%3A%20TW-TC89-5%20Qty%3A%201%20barrel#</v>
      </c>
      <c r="H60" t="s">
        <v>308</v>
      </c>
      <c r="I60" t="str">
        <f>_xlfn.CONCAT(master[[#This Row],[orderCode]],"{",master[[#This Row],[vendor]],"|",master[[#This Row],[description]],"}",master[[#This Row],[reorder]])</f>
        <v>TW-TC89-5{Mag Tool|Pipe Bender Grease}1 barrel</v>
      </c>
    </row>
    <row r="61" spans="2:9" x14ac:dyDescent="0.25">
      <c r="B61" s="9" t="s">
        <v>412</v>
      </c>
      <c r="C61" t="s">
        <v>11</v>
      </c>
      <c r="D61" t="s">
        <v>155</v>
      </c>
      <c r="E61" t="s">
        <v>89</v>
      </c>
      <c r="F61" t="s">
        <v>156</v>
      </c>
      <c r="G61" t="str">
        <f t="shared" si="2"/>
        <v>mailto:ordering@sierrafab.ca?subject=Ordering&amp;body=Vendor%3A%20Gregg%20Item%3A%20JJJ_GBB4248XHD%20Qty%3A%201%20box#</v>
      </c>
      <c r="H61" t="s">
        <v>307</v>
      </c>
      <c r="I61" t="str">
        <f>_xlfn.CONCAT(master[[#This Row],[orderCode]],"{",master[[#This Row],[vendor]],"|",master[[#This Row],[description]],"}",master[[#This Row],[reorder]])</f>
        <v>JJJ_GBB4248XHD{Gregg|Garbage Bags 42"x48"}1 box</v>
      </c>
    </row>
    <row r="62" spans="2:9" x14ac:dyDescent="0.25">
      <c r="B62" s="9" t="s">
        <v>157</v>
      </c>
      <c r="C62" t="s">
        <v>107</v>
      </c>
      <c r="D62" t="s">
        <v>158</v>
      </c>
      <c r="E62" t="s">
        <v>159</v>
      </c>
      <c r="F62" t="s">
        <v>109</v>
      </c>
      <c r="G62" t="str">
        <f t="shared" si="2"/>
        <v>mailto:ordering@sierrafab.ca?subject=Ordering&amp;body=Vendor%3A%20Staples%20Item%3A%20613569%20Qty%3A%201%20pkg%20of%2010#</v>
      </c>
      <c r="H62" t="s">
        <v>307</v>
      </c>
      <c r="I62" t="str">
        <f>_xlfn.CONCAT(master[[#This Row],[orderCode]],"{",master[[#This Row],[vendor]],"|",master[[#This Row],[description]],"}",master[[#This Row],[reorder]])</f>
        <v>613569{Staples|Correction Tape}1 pkg of 10</v>
      </c>
    </row>
    <row r="63" spans="2:9" x14ac:dyDescent="0.25">
      <c r="B63" s="9" t="s">
        <v>160</v>
      </c>
      <c r="C63" t="s">
        <v>35</v>
      </c>
      <c r="D63" t="s">
        <v>199</v>
      </c>
      <c r="E63" t="s">
        <v>198</v>
      </c>
      <c r="F63" t="s">
        <v>89</v>
      </c>
      <c r="G63" t="str">
        <f t="shared" si="2"/>
        <v>mailto:ordering@sierrafab.ca?subject=Ordering&amp;body=Vendor%3A%20Northern%20Item%3A%20CGW-45210%20Qty%3A%20125%20pcs#</v>
      </c>
      <c r="H63" t="s">
        <v>307</v>
      </c>
      <c r="I63" t="str">
        <f>_xlfn.CONCAT(master[[#This Row],[orderCode]],"{",master[[#This Row],[vendor]],"|",master[[#This Row],[description]],"}",master[[#This Row],[reorder]])</f>
        <v>CGW-45210{Northern|Cutting Disc - 5"x1/8"}125 pcs</v>
      </c>
    </row>
    <row r="64" spans="2:9" x14ac:dyDescent="0.25">
      <c r="B64" s="9" t="s">
        <v>161</v>
      </c>
      <c r="C64" t="s">
        <v>35</v>
      </c>
      <c r="D64" t="s">
        <v>162</v>
      </c>
      <c r="E64" t="s">
        <v>40</v>
      </c>
      <c r="F64" t="s">
        <v>43</v>
      </c>
      <c r="G64" t="str">
        <f t="shared" si="2"/>
        <v>mailto:ordering@sierrafab.ca?subject=Ordering&amp;body=Vendor%3A%20Northern%20Item%3A%20LIN-KP19291%20Qty%3A%204%20pcs#</v>
      </c>
      <c r="H64" t="s">
        <v>307</v>
      </c>
      <c r="I64" t="str">
        <f>_xlfn.CONCAT(master[[#This Row],[orderCode]],"{",master[[#This Row],[vendor]],"|",master[[#This Row],[description]],"}",master[[#This Row],[reorder]])</f>
        <v>LIN-KP19291{Northern|Welding Gun Neck}4 pcs</v>
      </c>
    </row>
    <row r="65" spans="2:9" x14ac:dyDescent="0.25">
      <c r="B65" s="9" t="s">
        <v>395</v>
      </c>
      <c r="C65" t="s">
        <v>11</v>
      </c>
      <c r="D65" t="s">
        <v>163</v>
      </c>
      <c r="E65" t="s">
        <v>71</v>
      </c>
      <c r="F65" t="s">
        <v>43</v>
      </c>
      <c r="G65" t="str">
        <f t="shared" ref="G65:G82" si="3">_xlfn.CONCAT("mailto:",$L$1,"?subject=Ordering&amp;body=Vendor%3A%20",C65,"%20Item%3A%20",_xlfn.ENCODEURL(B65),"%20Qty%3A%20",_xlfn.ENCODEURL(E65),"#")</f>
        <v>mailto:ordering@sierrafab.ca?subject=Ordering&amp;body=Vendor%3A%20Gregg%20Item%3A%20WAL_15F156%20Qty%3A%206%20pcs#</v>
      </c>
      <c r="H65" t="s">
        <v>307</v>
      </c>
      <c r="I65" t="str">
        <f>_xlfn.CONCAT(master[[#This Row],[orderCode]],"{",master[[#This Row],[vendor]],"|",master[[#This Row],[description]],"}",master[[#This Row],[reorder]])</f>
        <v>WAL_15F156{Gregg|Flap Wheel 1"x1"-1/4" shaft}6 pcs</v>
      </c>
    </row>
    <row r="66" spans="2:9" x14ac:dyDescent="0.25">
      <c r="B66" s="9" t="s">
        <v>571</v>
      </c>
      <c r="C66" t="s">
        <v>254</v>
      </c>
      <c r="D66" t="s">
        <v>214</v>
      </c>
      <c r="E66" t="s">
        <v>166</v>
      </c>
      <c r="F66" t="s">
        <v>29</v>
      </c>
      <c r="G66" t="str">
        <f t="shared" si="3"/>
        <v>mailto:ordering@sierrafab.ca?subject=Ordering&amp;body=Vendor%3A%20Uline%20Item%3A%20S-19926%20Qty%3A%204%20rolls#</v>
      </c>
      <c r="H66" t="s">
        <v>307</v>
      </c>
      <c r="I66" t="str">
        <f>_xlfn.CONCAT(master[[#This Row],[orderCode]],"{",master[[#This Row],[vendor]],"|",master[[#This Row],[description]],"}",master[[#This Row],[reorder]])</f>
        <v>S-19926{Uline|20# 24"x150' 2" Core Plotter Paper}4 rolls</v>
      </c>
    </row>
    <row r="67" spans="2:9" x14ac:dyDescent="0.25">
      <c r="B67" s="9" t="s">
        <v>164</v>
      </c>
      <c r="C67" t="s">
        <v>35</v>
      </c>
      <c r="D67" t="s">
        <v>165</v>
      </c>
      <c r="E67" t="s">
        <v>86</v>
      </c>
      <c r="F67" t="s">
        <v>89</v>
      </c>
      <c r="G67" t="str">
        <f t="shared" si="3"/>
        <v>mailto:ordering@sierrafab.ca?subject=Ordering&amp;body=Vendor%3A%20Northern%20Item%3A%20EP800C%20Qty%3A%202%20boxes#</v>
      </c>
      <c r="H67" t="s">
        <v>307</v>
      </c>
      <c r="I67" t="str">
        <f>_xlfn.CONCAT(master[[#This Row],[orderCode]],"{",master[[#This Row],[vendor]],"|",master[[#This Row],[description]],"}",master[[#This Row],[reorder]])</f>
        <v>EP800C{Northern|Clear Safety Glasses}2 boxes</v>
      </c>
    </row>
    <row r="68" spans="2:9" x14ac:dyDescent="0.25">
      <c r="B68" s="9" t="s">
        <v>493</v>
      </c>
      <c r="C68" t="s">
        <v>107</v>
      </c>
      <c r="D68" t="s">
        <v>168</v>
      </c>
      <c r="E68" t="s">
        <v>57</v>
      </c>
      <c r="F68" t="s">
        <v>58</v>
      </c>
      <c r="G68" t="str">
        <f t="shared" si="3"/>
        <v>mailto:ordering@sierrafab.ca?subject=Ordering&amp;body=Vendor%3A%20Staples%20Item%3A%20703603%20Qty%3A%202%20packs#</v>
      </c>
      <c r="H68" t="s">
        <v>307</v>
      </c>
      <c r="I68" t="str">
        <f>_xlfn.CONCAT(master[[#This Row],[orderCode]],"{",master[[#This Row],[vendor]],"|",master[[#This Row],[description]],"}",master[[#This Row],[reorder]])</f>
        <v>703603{Staples|Laminating Pouches - business card}2 packs</v>
      </c>
    </row>
    <row r="69" spans="2:9" x14ac:dyDescent="0.25">
      <c r="B69" s="9" t="s">
        <v>169</v>
      </c>
      <c r="C69" t="s">
        <v>170</v>
      </c>
      <c r="D69" t="s">
        <v>171</v>
      </c>
      <c r="E69" t="s">
        <v>57</v>
      </c>
      <c r="F69" t="s">
        <v>58</v>
      </c>
      <c r="G69" t="str">
        <f t="shared" si="3"/>
        <v>mailto:ordering@sierrafab.ca?subject=Ordering&amp;body=Vendor%3A%20Sprayer Rescue%20Item%3A%20L032-101%20Qty%3A%202%20packs#</v>
      </c>
      <c r="H69" t="s">
        <v>308</v>
      </c>
      <c r="I69" t="str">
        <f>_xlfn.CONCAT(master[[#This Row],[orderCode]],"{",master[[#This Row],[vendor]],"|",master[[#This Row],[description]],"}",master[[#This Row],[reorder]])</f>
        <v>L032-101{Sprayer Rescue|Paint Gun Filters}2 packs</v>
      </c>
    </row>
    <row r="70" spans="2:9" x14ac:dyDescent="0.25">
      <c r="B70" s="9" t="s">
        <v>413</v>
      </c>
      <c r="C70" t="s">
        <v>11</v>
      </c>
      <c r="D70" t="s">
        <v>172</v>
      </c>
      <c r="E70" t="s">
        <v>166</v>
      </c>
      <c r="F70" t="s">
        <v>29</v>
      </c>
      <c r="G70" t="str">
        <f t="shared" si="3"/>
        <v>mailto:ordering@sierrafab.ca?subject=Ordering&amp;body=Vendor%3A%20Gregg%20Item%3A%20III_MAS2%20Qty%3A%204%20rolls#</v>
      </c>
      <c r="H70" t="s">
        <v>308</v>
      </c>
      <c r="I70" t="str">
        <f>_xlfn.CONCAT(master[[#This Row],[orderCode]],"{",master[[#This Row],[vendor]],"|",master[[#This Row],[description]],"}",master[[#This Row],[reorder]])</f>
        <v>III_MAS2{Gregg|2" Masking Tape Roll - 60 yard}4 rolls</v>
      </c>
    </row>
    <row r="71" spans="2:9" x14ac:dyDescent="0.25">
      <c r="B71" s="9" t="s">
        <v>586</v>
      </c>
      <c r="C71" t="s">
        <v>11</v>
      </c>
      <c r="D71" t="s">
        <v>173</v>
      </c>
      <c r="E71" t="s">
        <v>86</v>
      </c>
      <c r="F71" t="s">
        <v>89</v>
      </c>
      <c r="G71" t="str">
        <f t="shared" si="3"/>
        <v>mailto:ordering@sierrafab.ca?subject=Ordering&amp;body=Vendor%3A%20Gregg%20Item%3A%20WAT_5553PFL%20Qty%3A%202%20boxes#</v>
      </c>
      <c r="H71" t="s">
        <v>307</v>
      </c>
      <c r="I71" t="str">
        <f>_xlfn.CONCAT(master[[#This Row],[orderCode]],"{",master[[#This Row],[vendor]],"|",master[[#This Row],[description]],"}",master[[#This Row],[reorder]])</f>
        <v>WAT_5553PFL{Gregg|Grease Monkey Latex Gloves - Large}2 boxes</v>
      </c>
    </row>
    <row r="72" spans="2:9" x14ac:dyDescent="0.25">
      <c r="B72" s="9" t="s">
        <v>174</v>
      </c>
      <c r="C72" t="s">
        <v>170</v>
      </c>
      <c r="D72" t="s">
        <v>210</v>
      </c>
      <c r="E72" t="s">
        <v>175</v>
      </c>
      <c r="F72" t="s">
        <v>176</v>
      </c>
      <c r="G72" t="str">
        <f t="shared" si="3"/>
        <v>mailto:ordering@sierrafab.ca?subject=Ordering&amp;body=Vendor%3A%20Sprayer Rescue%20Item%3A%20MAGNUM-X7%20Qty%3A%201%20sprayer#</v>
      </c>
      <c r="H72" t="s">
        <v>308</v>
      </c>
      <c r="I72" t="str">
        <f>_xlfn.CONCAT(master[[#This Row],[orderCode]],"{",master[[#This Row],[vendor]],"|",master[[#This Row],[description]],"}",master[[#This Row],[reorder]])</f>
        <v>MAGNUM-X7{Sprayer Rescue|Graco Magnum X7 Sprayer}1 sprayer</v>
      </c>
    </row>
    <row r="73" spans="2:9" x14ac:dyDescent="0.25">
      <c r="B73" s="9" t="s">
        <v>516</v>
      </c>
      <c r="C73" t="s">
        <v>11</v>
      </c>
      <c r="D73" t="s">
        <v>177</v>
      </c>
      <c r="E73" t="s">
        <v>178</v>
      </c>
      <c r="F73" t="s">
        <v>179</v>
      </c>
      <c r="G73" t="str">
        <f t="shared" si="3"/>
        <v>mailto:ordering@sierrafab.ca?subject=Ordering&amp;body=Vendor%3A%20Gregg%20Item%3A%20III_PAFM820201%20Qty%3A%201%20case#</v>
      </c>
      <c r="H73" t="s">
        <v>307</v>
      </c>
      <c r="I73" t="str">
        <f>_xlfn.CONCAT(master[[#This Row],[orderCode]],"{",master[[#This Row],[vendor]],"|",master[[#This Row],[description]],"}",master[[#This Row],[reorder]])</f>
        <v>III_PAFM820201{Gregg|Air Filters}1 case</v>
      </c>
    </row>
    <row r="74" spans="2:9" x14ac:dyDescent="0.25">
      <c r="B74" s="9" t="s">
        <v>554</v>
      </c>
      <c r="C74" t="s">
        <v>180</v>
      </c>
      <c r="D74" t="s">
        <v>568</v>
      </c>
      <c r="E74" t="s">
        <v>534</v>
      </c>
      <c r="F74" t="s">
        <v>535</v>
      </c>
      <c r="G74" t="str">
        <f t="shared" si="3"/>
        <v>mailto:ordering@sierrafab.ca?subject=Ordering&amp;body=Vendor%3A%20Dulux%20Item%3A%20PRIMER-PAINT%20Qty%3A%2012%20pails#</v>
      </c>
      <c r="H74" t="s">
        <v>307</v>
      </c>
      <c r="I74" t="str">
        <f>_xlfn.CONCAT(master[[#This Row],[orderCode]],"{",master[[#This Row],[vendor]],"|",master[[#This Row],[description]],"}",master[[#This Row],[reorder]])</f>
        <v>PRIMER-PAINT{Dulux|4020-1000C/05 (PITTECH PLS DTM PR WH)}12 pails</v>
      </c>
    </row>
    <row r="75" spans="2:9" x14ac:dyDescent="0.25">
      <c r="B75" s="9" t="s">
        <v>181</v>
      </c>
      <c r="C75" t="s">
        <v>182</v>
      </c>
      <c r="D75" t="s">
        <v>183</v>
      </c>
      <c r="E75" t="s">
        <v>184</v>
      </c>
      <c r="F75" t="s">
        <v>185</v>
      </c>
      <c r="G75" t="str">
        <f t="shared" si="3"/>
        <v>mailto:ordering@sierrafab.ca?subject=Ordering&amp;body=Vendor%3A%20KMS Tools%20Item%3A%20OILSYN34%20Qty%3A%204L#</v>
      </c>
      <c r="H75" t="s">
        <v>308</v>
      </c>
      <c r="I75" t="str">
        <f>_xlfn.CONCAT(master[[#This Row],[orderCode]],"{",master[[#This Row],[vendor]],"|",master[[#This Row],[description]],"}",master[[#This Row],[reorder]])</f>
        <v>OILSYN34{KMS Tools|Air Compressor Oil}4L</v>
      </c>
    </row>
    <row r="76" spans="2:9" x14ac:dyDescent="0.25">
      <c r="B76" s="9" t="s">
        <v>389</v>
      </c>
      <c r="C76" t="s">
        <v>11</v>
      </c>
      <c r="D76" t="s">
        <v>390</v>
      </c>
      <c r="E76" t="s">
        <v>39</v>
      </c>
      <c r="F76" t="s">
        <v>109</v>
      </c>
      <c r="G76" t="str">
        <f t="shared" si="3"/>
        <v>mailto:ordering@sierrafab.ca?subject=Ordering&amp;body=Vendor%3A%20Gregg%20Item%3A%20GYR_A38%20Qty%3A%202%20pcs#</v>
      </c>
      <c r="H76" t="s">
        <v>308</v>
      </c>
      <c r="I76" t="str">
        <f>_xlfn.CONCAT(master[[#This Row],[orderCode]],"{",master[[#This Row],[vendor]],"|",master[[#This Row],[description]],"}",master[[#This Row],[reorder]])</f>
        <v>GYR_A38{Gregg|Fan Belt - A38}2 pcs</v>
      </c>
    </row>
    <row r="77" spans="2:9" x14ac:dyDescent="0.25">
      <c r="B77" s="9" t="s">
        <v>542</v>
      </c>
      <c r="C77" t="s">
        <v>186</v>
      </c>
      <c r="D77" t="s">
        <v>187</v>
      </c>
      <c r="E77" t="s">
        <v>188</v>
      </c>
      <c r="F77" t="s">
        <v>24</v>
      </c>
      <c r="G77" t="str">
        <f t="shared" si="3"/>
        <v>mailto:ordering@sierrafab.ca?subject=Ordering&amp;body=Vendor%3A%20Geo Bezdan%20Item%3A%20BB-4.0%20Qty%3A%20500%20pcs#</v>
      </c>
      <c r="H77" t="s">
        <v>308</v>
      </c>
      <c r="I77" t="str">
        <f>_xlfn.CONCAT(master[[#This Row],[orderCode]],"{",master[[#This Row],[vendor]],"|",master[[#This Row],[description]],"}",master[[#This Row],[reorder]])</f>
        <v>BB-4.0{Geo Bezdan|Universal Weld Bracket 1/4" Steel 3" Ext}500 pcs</v>
      </c>
    </row>
    <row r="78" spans="2:9" x14ac:dyDescent="0.25">
      <c r="B78" s="9" t="s">
        <v>189</v>
      </c>
      <c r="C78" t="s">
        <v>3</v>
      </c>
      <c r="D78" t="s">
        <v>190</v>
      </c>
      <c r="E78" t="s">
        <v>121</v>
      </c>
      <c r="F78" t="s">
        <v>30</v>
      </c>
      <c r="G78" t="str">
        <f t="shared" si="3"/>
        <v>mailto:ordering@sierrafab.ca?subject=Ordering&amp;body=Vendor%3A%20HSS%20Item%3A%20HSS19x1.65%20Qty%3A%2050%20pcs#</v>
      </c>
      <c r="H78" t="s">
        <v>308</v>
      </c>
      <c r="I78" t="str">
        <f>_xlfn.CONCAT(master[[#This Row],[orderCode]],"{",master[[#This Row],[vendor]],"|",master[[#This Row],[description]],"}",master[[#This Row],[reorder]])</f>
        <v>HSS19x1.65{HSS|19mm Picket Material}50 pcs</v>
      </c>
    </row>
    <row r="79" spans="2:9" x14ac:dyDescent="0.25">
      <c r="B79" s="9" t="s">
        <v>664</v>
      </c>
      <c r="C79" t="s">
        <v>665</v>
      </c>
      <c r="D79" t="s">
        <v>191</v>
      </c>
      <c r="E79" t="s">
        <v>192</v>
      </c>
      <c r="F79" t="s">
        <v>193</v>
      </c>
      <c r="G79" t="str">
        <f t="shared" si="3"/>
        <v>mailto:ordering@sierrafab.ca?subject=Ordering&amp;body=Vendor%3A%201960 Lumber%20Item%3A%203408RSD%20Qty%3A%201%20lift#</v>
      </c>
      <c r="H79" t="s">
        <v>308</v>
      </c>
      <c r="I79" t="str">
        <f>_xlfn.CONCAT(master[[#This Row],[orderCode]],"{",master[[#This Row],[vendor]],"|",master[[#This Row],[description]],"}",master[[#This Row],[reorder]])</f>
        <v>3408RSD{1960 Lumber|4"x3"x8' Dunnage}1 lift</v>
      </c>
    </row>
    <row r="80" spans="2:9" x14ac:dyDescent="0.25">
      <c r="B80" s="9" t="s">
        <v>194</v>
      </c>
      <c r="C80" t="s">
        <v>195</v>
      </c>
      <c r="D80" t="s">
        <v>196</v>
      </c>
      <c r="E80" t="s">
        <v>68</v>
      </c>
      <c r="F80" t="s">
        <v>39</v>
      </c>
      <c r="G80" t="str">
        <f t="shared" si="3"/>
        <v>mailto:ordering@sierrafab.ca?subject=Ordering&amp;body=Vendor%3A%20Modern Tool%20Item%3A%20BLADE-BANDSAW-1.25%20Qty%3A%203%20pcs#</v>
      </c>
      <c r="H80" t="s">
        <v>308</v>
      </c>
      <c r="I80" t="str">
        <f>_xlfn.CONCAT(master[[#This Row],[orderCode]],"{",master[[#This Row],[vendor]],"|",master[[#This Row],[description]],"}",master[[#This Row],[reorder]])</f>
        <v>BLADE-BANDSAW-1.25{Modern Tool|NPT/SSS/222 x 1-1/4"x18'6"x1-1/4"x4/6}3 pcs</v>
      </c>
    </row>
    <row r="81" spans="2:9" x14ac:dyDescent="0.25">
      <c r="B81" s="9" t="s">
        <v>414</v>
      </c>
      <c r="C81" t="s">
        <v>11</v>
      </c>
      <c r="D81" t="s">
        <v>197</v>
      </c>
      <c r="E81" t="s">
        <v>40</v>
      </c>
      <c r="F81" t="s">
        <v>39</v>
      </c>
      <c r="G81" t="str">
        <f t="shared" si="3"/>
        <v>mailto:ordering@sierrafab.ca?subject=Ordering&amp;body=Vendor%3A%20Gregg%20Item%3A%20FIB_F4400%20Qty%3A%204%20pcs#</v>
      </c>
      <c r="H81" t="s">
        <v>307</v>
      </c>
      <c r="I81" t="str">
        <f>_xlfn.CONCAT(master[[#This Row],[orderCode]],"{",master[[#This Row],[vendor]],"|",master[[#This Row],[description]],"}",master[[#This Row],[reorder]])</f>
        <v>FIB_F4400{Gregg|Fiber Metal Face Shield Attachment}4 pcs</v>
      </c>
    </row>
    <row r="82" spans="2:9" x14ac:dyDescent="0.25">
      <c r="B82" s="9" t="s">
        <v>342</v>
      </c>
      <c r="C82" t="s">
        <v>35</v>
      </c>
      <c r="D82" t="s">
        <v>343</v>
      </c>
      <c r="E82" t="s">
        <v>198</v>
      </c>
      <c r="F82" t="s">
        <v>86</v>
      </c>
      <c r="G82" t="str">
        <f t="shared" si="3"/>
        <v>mailto:ordering@sierrafab.ca?subject=Ordering&amp;body=Vendor%3A%20Northern%20Item%3A%20CGW-45104%20Qty%3A%20125%20pcs#</v>
      </c>
      <c r="H82" t="s">
        <v>307</v>
      </c>
      <c r="I82" t="str">
        <f>_xlfn.CONCAT(master[[#This Row],[orderCode]],"{",master[[#This Row],[vendor]],"|",master[[#This Row],[description]],"}",master[[#This Row],[reorder]])</f>
        <v>CGW-45104{Northern|Cutting Disc 5"x.045"x7/8"}125 pcs</v>
      </c>
    </row>
    <row r="83" spans="2:9" x14ac:dyDescent="0.25">
      <c r="B83" s="9" t="s">
        <v>200</v>
      </c>
      <c r="C83" t="s">
        <v>201</v>
      </c>
      <c r="D83" t="s">
        <v>202</v>
      </c>
      <c r="E83" t="s">
        <v>203</v>
      </c>
      <c r="F83" t="s">
        <v>204</v>
      </c>
      <c r="G83" t="str">
        <f t="shared" ref="G83:G94" si="4">_xlfn.CONCAT("mailto:",$L$1,"?subject=Ordering&amp;body=Vendor%3A%20",C83,"%20Item%3A%20",_xlfn.ENCODEURL(B83),"%20Qty%3A%20",_xlfn.ENCODEURL(E83),"#")</f>
        <v>mailto:ordering@sierrafab.ca?subject=Ordering&amp;body=Vendor%3A%20Shipper Supply%20Item%3A%206411220%20Qty%3A%201%20roll%2F45kg#</v>
      </c>
      <c r="H83" t="s">
        <v>307</v>
      </c>
      <c r="I83" t="str">
        <f>_xlfn.CONCAT(master[[#This Row],[orderCode]],"{",master[[#This Row],[vendor]],"|",master[[#This Row],[description]],"}",master[[#This Row],[reorder]])</f>
        <v>6411220{Shipper Supply|Strapping Steel 3/4" High Tensile 1960' 45kg}1 roll/45kg</v>
      </c>
    </row>
    <row r="84" spans="2:9" x14ac:dyDescent="0.25">
      <c r="B84" s="9" t="s">
        <v>680</v>
      </c>
      <c r="C84" t="s">
        <v>205</v>
      </c>
      <c r="D84" t="s">
        <v>206</v>
      </c>
      <c r="E84" t="s">
        <v>208</v>
      </c>
      <c r="F84" t="s">
        <v>207</v>
      </c>
      <c r="G84" t="str">
        <f t="shared" si="4"/>
        <v>mailto:ordering@sierrafab.ca?subject=Ordering&amp;body=Vendor%3A%20Grainger%20Item%3A%20WLT53F257%20Qty%3A%2020L%20jug#</v>
      </c>
      <c r="H84" t="s">
        <v>307</v>
      </c>
      <c r="I84" t="str">
        <f>_xlfn.CONCAT(master[[#This Row],[orderCode]],"{",master[[#This Row],[vendor]],"|",master[[#This Row],[description]],"}",master[[#This Row],[reorder]])</f>
        <v>WLT53F257{Grainger|E-Weld Antispatter}20L jug</v>
      </c>
    </row>
    <row r="85" spans="2:9" x14ac:dyDescent="0.25">
      <c r="B85" s="9" t="s">
        <v>565</v>
      </c>
      <c r="C85" t="s">
        <v>90</v>
      </c>
      <c r="D85" t="s">
        <v>209</v>
      </c>
      <c r="E85" t="s">
        <v>302</v>
      </c>
      <c r="F85" t="s">
        <v>86</v>
      </c>
      <c r="G85" t="str">
        <f t="shared" si="4"/>
        <v>mailto:ordering@sierrafab.ca?subject=Ordering&amp;body=Vendor%3A%20Kristian%20Item%3A%20WWE248000044%20Qty%3A%206%20boxes#</v>
      </c>
      <c r="H85" t="s">
        <v>307</v>
      </c>
      <c r="I85" t="str">
        <f>_xlfn.CONCAT(master[[#This Row],[orderCode]],"{",master[[#This Row],[vendor]],"|",master[[#This Row],[description]],"}",master[[#This Row],[reorder]])</f>
        <v>WWE248000044{Kristian|Flux-Core Esab-7100 .045 (15kg/box)}6 boxes</v>
      </c>
    </row>
    <row r="86" spans="2:9" x14ac:dyDescent="0.25">
      <c r="B86" s="9" t="s">
        <v>415</v>
      </c>
      <c r="C86" t="s">
        <v>11</v>
      </c>
      <c r="D86" t="s">
        <v>211</v>
      </c>
      <c r="E86" t="s">
        <v>33</v>
      </c>
      <c r="F86" t="s">
        <v>65</v>
      </c>
      <c r="G86" t="str">
        <f t="shared" si="4"/>
        <v>mailto:ordering@sierrafab.ca?subject=Ordering&amp;body=Vendor%3A%20Gregg%20Item%3A%20III_LV08105256VY%20Qty%3A%2010%20pcs#</v>
      </c>
      <c r="H86" t="s">
        <v>307</v>
      </c>
      <c r="I86" t="str">
        <f>_xlfn.CONCAT(master[[#This Row],[orderCode]],"{",master[[#This Row],[vendor]],"|",master[[#This Row],[description]],"}",master[[#This Row],[reorder]])</f>
        <v>III_LV08105256VY{Gregg|Electrical Plug - Male}10 pcs</v>
      </c>
    </row>
    <row r="87" spans="2:9" x14ac:dyDescent="0.25">
      <c r="B87" s="9" t="s">
        <v>566</v>
      </c>
      <c r="C87" t="s">
        <v>11</v>
      </c>
      <c r="D87" t="s">
        <v>212</v>
      </c>
      <c r="E87" t="s">
        <v>666</v>
      </c>
      <c r="F87" t="s">
        <v>43</v>
      </c>
      <c r="G87" t="str">
        <f t="shared" si="4"/>
        <v>mailto:ordering@sierrafab.ca?subject=Ordering&amp;body=Vendor%3A%20Gregg%20Item%3A%20MLR_ML00995%20Qty%3A%202%20pc#</v>
      </c>
      <c r="H87" t="s">
        <v>307</v>
      </c>
      <c r="I87" t="str">
        <f>_xlfn.CONCAT(master[[#This Row],[orderCode]],"{",master[[#This Row],[vendor]],"|",master[[#This Row],[description]],"}",master[[#This Row],[reorder]])</f>
        <v>MLR_ML00995{Gregg|Low Profile Respirator M/L (Miller)}2 pc</v>
      </c>
    </row>
    <row r="88" spans="2:9" x14ac:dyDescent="0.25">
      <c r="B88" s="9" t="s">
        <v>416</v>
      </c>
      <c r="C88" t="s">
        <v>11</v>
      </c>
      <c r="D88" t="s">
        <v>213</v>
      </c>
      <c r="E88" t="s">
        <v>683</v>
      </c>
      <c r="F88" t="s">
        <v>684</v>
      </c>
      <c r="G88" t="str">
        <f t="shared" si="4"/>
        <v>mailto:ordering@sierrafab.ca?subject=Ordering&amp;body=Vendor%3A%20Gregg%20Item%3A%20MLR_SA00819%20Qty%3A%2012%20pkg#</v>
      </c>
      <c r="H88" t="s">
        <v>307</v>
      </c>
      <c r="I88" t="str">
        <f>_xlfn.CONCAT(master[[#This Row],[orderCode]],"{",master[[#This Row],[vendor]],"|",master[[#This Row],[description]],"}",master[[#This Row],[reorder]])</f>
        <v>MLR_SA00819{Gregg|Replacement P100 filter for Miller 00995 Mask}12 pkg</v>
      </c>
    </row>
    <row r="89" spans="2:9" x14ac:dyDescent="0.25">
      <c r="B89" s="9" t="s">
        <v>579</v>
      </c>
      <c r="C89" t="s">
        <v>11</v>
      </c>
      <c r="D89" t="s">
        <v>580</v>
      </c>
      <c r="E89" t="s">
        <v>28</v>
      </c>
      <c r="F89" t="s">
        <v>34</v>
      </c>
      <c r="G89" t="str">
        <f t="shared" si="4"/>
        <v>mailto:ordering@sierrafab.ca?subject=Ordering&amp;body=Vendor%3A%20Gregg%20Item%3A%20KRY_P102%20Qty%3A%2024%20cans#</v>
      </c>
      <c r="H89" t="s">
        <v>307</v>
      </c>
      <c r="I89" t="str">
        <f>_xlfn.CONCAT(master[[#This Row],[orderCode]],"{",master[[#This Row],[vendor]],"|",master[[#This Row],[description]],"}",master[[#This Row],[reorder]])</f>
        <v>KRY_P102{Gregg|Grey Primer}24 cans</v>
      </c>
    </row>
    <row r="90" spans="2:9" x14ac:dyDescent="0.25">
      <c r="B90" s="9" t="s">
        <v>215</v>
      </c>
      <c r="C90" t="s">
        <v>22</v>
      </c>
      <c r="D90" t="s">
        <v>216</v>
      </c>
      <c r="E90" t="s">
        <v>217</v>
      </c>
      <c r="F90" t="s">
        <v>40</v>
      </c>
      <c r="G90" t="str">
        <f t="shared" si="4"/>
        <v>mailto:ordering@sierrafab.ca?subject=Ordering&amp;body=Vendor%3A%20Linde%20Item%3A%20PRSD-1-1%20Qty%3A%208%20pcs#</v>
      </c>
      <c r="H90" t="s">
        <v>307</v>
      </c>
      <c r="I90" t="str">
        <f>_xlfn.CONCAT(master[[#This Row],[orderCode]],"{",master[[#This Row],[vendor]],"|",master[[#This Row],[description]],"}",master[[#This Row],[reorder]])</f>
        <v>PRSD-1-1{Linde|Gas Diffuser Large}8 pcs</v>
      </c>
    </row>
    <row r="91" spans="2:9" x14ac:dyDescent="0.25">
      <c r="B91" s="9" t="s">
        <v>558</v>
      </c>
      <c r="C91" t="s">
        <v>205</v>
      </c>
      <c r="D91" t="s">
        <v>559</v>
      </c>
      <c r="E91" t="s">
        <v>129</v>
      </c>
      <c r="F91" t="s">
        <v>39</v>
      </c>
      <c r="G91" t="str">
        <f t="shared" si="4"/>
        <v>mailto:ordering@sierrafab.ca?subject=Ordering&amp;body=Vendor%3A%20Grainger%20Item%3A%20NONFMMILLBE%20Qty%3A%2012%20pcs#</v>
      </c>
      <c r="H91" t="s">
        <v>307</v>
      </c>
      <c r="I91" t="str">
        <f>_xlfn.CONCAT(master[[#This Row],[orderCode]],"{",master[[#This Row],[vendor]],"|",master[[#This Row],[description]],"}",master[[#This Row],[reorder]])</f>
        <v>NONFMMILLBE{Grainger|Miller Beanie}12 pcs</v>
      </c>
    </row>
    <row r="92" spans="2:9" x14ac:dyDescent="0.25">
      <c r="B92" s="9" t="s">
        <v>218</v>
      </c>
      <c r="C92" t="s">
        <v>90</v>
      </c>
      <c r="D92" t="s">
        <v>219</v>
      </c>
      <c r="E92" t="s">
        <v>71</v>
      </c>
      <c r="F92" t="s">
        <v>68</v>
      </c>
      <c r="G92" t="str">
        <f t="shared" si="4"/>
        <v>mailto:ordering@sierrafab.ca?subject=Ordering&amp;body=Vendor%3A%20Kristian%20Item%3A%201218B-1%20Qty%3A%206%20pcs#</v>
      </c>
      <c r="H92" t="s">
        <v>307</v>
      </c>
      <c r="I92" t="str">
        <f>_xlfn.CONCAT(master[[#This Row],[orderCode]],"{",master[[#This Row],[vendor]],"|",master[[#This Row],[description]],"}",master[[#This Row],[reorder]])</f>
        <v>1218B-1{Kristian|Root Nozzles (MIG)}6 pcs</v>
      </c>
    </row>
    <row r="93" spans="2:9" x14ac:dyDescent="0.25">
      <c r="B93" s="9" t="s">
        <v>220</v>
      </c>
      <c r="C93" t="s">
        <v>107</v>
      </c>
      <c r="D93" t="s">
        <v>221</v>
      </c>
      <c r="E93" t="s">
        <v>43</v>
      </c>
      <c r="F93" t="s">
        <v>43</v>
      </c>
      <c r="G93" t="str">
        <f t="shared" si="4"/>
        <v>mailto:ordering@sierrafab.ca?subject=Ordering&amp;body=Vendor%3A%20Staples%20Item%3A%20672736%20Qty%3A%201%20pc#</v>
      </c>
      <c r="H93" t="s">
        <v>307</v>
      </c>
      <c r="I93" t="str">
        <f>_xlfn.CONCAT(master[[#This Row],[orderCode]],"{",master[[#This Row],[vendor]],"|",master[[#This Row],[description]],"}",master[[#This Row],[reorder]])</f>
        <v>672736{Staples|Febreeze Meadow &amp; Rain}1 pc</v>
      </c>
    </row>
    <row r="94" spans="2:9" x14ac:dyDescent="0.25">
      <c r="B94" s="9" t="s">
        <v>222</v>
      </c>
      <c r="C94" t="s">
        <v>107</v>
      </c>
      <c r="D94" t="s">
        <v>223</v>
      </c>
      <c r="E94" t="s">
        <v>89</v>
      </c>
      <c r="F94" t="s">
        <v>33</v>
      </c>
      <c r="G94" t="str">
        <f t="shared" si="4"/>
        <v>mailto:ordering@sierrafab.ca?subject=Ordering&amp;body=Vendor%3A%20Staples%20Item%3A%20887836%20Qty%3A%201%20box#</v>
      </c>
      <c r="H94" t="s">
        <v>307</v>
      </c>
      <c r="I94" t="str">
        <f>_xlfn.CONCAT(master[[#This Row],[orderCode]],"{",master[[#This Row],[vendor]],"|",master[[#This Row],[description]],"}",master[[#This Row],[reorder]])</f>
        <v>887836{Staples|Toilet Paper}1 box</v>
      </c>
    </row>
    <row r="95" spans="2:9" x14ac:dyDescent="0.25">
      <c r="B95" t="s">
        <v>567</v>
      </c>
      <c r="C95" t="s">
        <v>224</v>
      </c>
      <c r="D95" t="s">
        <v>567</v>
      </c>
      <c r="E95" t="s">
        <v>225</v>
      </c>
      <c r="F95" t="s">
        <v>230</v>
      </c>
      <c r="G95" t="str">
        <f t="shared" ref="G95:G100" si="5">_xlfn.CONCAT("mailto:",$L$1,"?subject=Ordering&amp;body=Vendor%3A%20",C95,"%20Item%3A%20",_xlfn.ENCODEURL(B95),"%20Qty%3A%20",_xlfn.ENCODEURL(E95),"#")</f>
        <v>mailto:ordering@sierrafab.ca?subject=Ordering&amp;body=Vendor%3A%204Refuel%20Item%3A%20Diesel%20Fuel%20-%20888-473-3835%20Qty%3A%20%7E400%20Litres#</v>
      </c>
      <c r="H95" t="s">
        <v>308</v>
      </c>
      <c r="I95" t="str">
        <f>_xlfn.CONCAT(master[[#This Row],[orderCode]],"{",master[[#This Row],[vendor]],"|",master[[#This Row],[description]],"}",master[[#This Row],[reorder]])</f>
        <v>Diesel Fuel - 888-473-3835{4Refuel|Diesel Fuel - 888-473-3835}~400 Litres</v>
      </c>
    </row>
    <row r="96" spans="2:9" x14ac:dyDescent="0.25">
      <c r="B96" s="9" t="s">
        <v>226</v>
      </c>
      <c r="C96" t="s">
        <v>227</v>
      </c>
      <c r="D96" t="s">
        <v>228</v>
      </c>
      <c r="E96" t="s">
        <v>229</v>
      </c>
      <c r="F96" t="s">
        <v>130</v>
      </c>
      <c r="G96" t="str">
        <f t="shared" si="5"/>
        <v>mailto:ordering@sierrafab.ca?subject=Ordering&amp;body=Vendor%3A%20Rona%20Item%3A%20051119818%20Qty%3A%2024%20bags#</v>
      </c>
      <c r="H96" t="s">
        <v>308</v>
      </c>
      <c r="I96" t="str">
        <f>_xlfn.CONCAT(master[[#This Row],[orderCode]],"{",master[[#This Row],[vendor]],"|",master[[#This Row],[description]],"}",master[[#This Row],[reorder]])</f>
        <v>051119818{Rona|Traction Sand - 18kg bags}24 bags</v>
      </c>
    </row>
    <row r="97" spans="2:9" x14ac:dyDescent="0.25">
      <c r="B97" s="9" t="s">
        <v>458</v>
      </c>
      <c r="C97" t="s">
        <v>11</v>
      </c>
      <c r="D97" t="s">
        <v>231</v>
      </c>
      <c r="E97" t="s">
        <v>232</v>
      </c>
      <c r="F97" t="s">
        <v>233</v>
      </c>
      <c r="G97" t="str">
        <f t="shared" si="5"/>
        <v>mailto:ordering@sierrafab.ca?subject=Ordering&amp;body=Vendor%3A%20Gregg%20Item%3A%20PPL_RED114%20Qty%3A%203%20tubes#</v>
      </c>
      <c r="H97" t="s">
        <v>307</v>
      </c>
      <c r="I97" t="str">
        <f>_xlfn.CONCAT(master[[#This Row],[orderCode]],"{",master[[#This Row],[vendor]],"|",master[[#This Row],[description]],"}",master[[#This Row],[reorder]])</f>
        <v>PPL_RED114{Gregg|Lubricating Grease (Conoco Redtac)}3 tubes</v>
      </c>
    </row>
    <row r="98" spans="2:9" x14ac:dyDescent="0.25">
      <c r="B98" s="9" t="s">
        <v>417</v>
      </c>
      <c r="C98" t="s">
        <v>11</v>
      </c>
      <c r="D98" s="19" t="s">
        <v>236</v>
      </c>
      <c r="E98" t="s">
        <v>234</v>
      </c>
      <c r="F98" t="s">
        <v>237</v>
      </c>
      <c r="G98" t="str">
        <f t="shared" si="5"/>
        <v>mailto:ordering@sierrafab.ca?subject=Ordering&amp;body=Vendor%3A%20Gregg%20Item%3A%20DAL_S2500C%20Qty%3A%204%20pairs#</v>
      </c>
      <c r="H98" t="s">
        <v>307</v>
      </c>
      <c r="I98" t="str">
        <f>_xlfn.CONCAT(master[[#This Row],[orderCode]],"{",master[[#This Row],[vendor]],"|",master[[#This Row],[description]],"}",master[[#This Row],[reorder]])</f>
        <v>DAL_S2500C{Gregg|UVEX Clear Safety Glasses}4 pairs</v>
      </c>
    </row>
    <row r="99" spans="2:9" x14ac:dyDescent="0.25">
      <c r="B99" s="9" t="s">
        <v>418</v>
      </c>
      <c r="C99" t="s">
        <v>11</v>
      </c>
      <c r="D99" t="s">
        <v>238</v>
      </c>
      <c r="E99" t="s">
        <v>129</v>
      </c>
      <c r="F99" t="s">
        <v>129</v>
      </c>
      <c r="G99" t="str">
        <f t="shared" si="5"/>
        <v>mailto:ordering@sierrafab.ca?subject=Ordering&amp;body=Vendor%3A%20Gregg%20Item%3A%20VIK_08130%20Qty%3A%2012%20pcs#</v>
      </c>
      <c r="H99" t="s">
        <v>307</v>
      </c>
      <c r="I99" t="str">
        <f>_xlfn.CONCAT(master[[#This Row],[orderCode]],"{",master[[#This Row],[vendor]],"|",master[[#This Row],[description]],"}",master[[#This Row],[reorder]])</f>
        <v>VIK_08130{Gregg|1/4" Drill Bits}12 pcs</v>
      </c>
    </row>
    <row r="100" spans="2:9" x14ac:dyDescent="0.25">
      <c r="B100" s="9" t="s">
        <v>419</v>
      </c>
      <c r="C100" t="s">
        <v>11</v>
      </c>
      <c r="D100" t="s">
        <v>239</v>
      </c>
      <c r="E100" t="s">
        <v>129</v>
      </c>
      <c r="F100" t="s">
        <v>40</v>
      </c>
      <c r="G100" t="str">
        <f t="shared" si="5"/>
        <v>mailto:ordering@sierrafab.ca?subject=Ordering&amp;body=Vendor%3A%20Gregg%20Item%3A%20MMM_2097%20Qty%3A%2012%20pcs#</v>
      </c>
      <c r="H100" t="s">
        <v>307</v>
      </c>
      <c r="I100" t="str">
        <f>_xlfn.CONCAT(master[[#This Row],[orderCode]],"{",master[[#This Row],[vendor]],"|",master[[#This Row],[description]],"}",master[[#This Row],[reorder]])</f>
        <v>MMM_2097{Gregg|Particulate Filters (3M)}12 pcs</v>
      </c>
    </row>
    <row r="101" spans="2:9" x14ac:dyDescent="0.25">
      <c r="B101" s="9" t="s">
        <v>585</v>
      </c>
      <c r="C101" t="s">
        <v>11</v>
      </c>
      <c r="D101" t="s">
        <v>241</v>
      </c>
      <c r="E101" t="s">
        <v>77</v>
      </c>
      <c r="F101" t="s">
        <v>65</v>
      </c>
      <c r="G101" t="str">
        <f t="shared" ref="G101:G110" si="6">_xlfn.CONCAT("mailto:",$L$1,"?subject=Ordering&amp;body=Vendor%3A%20",C101,"%20Item%3A%20",_xlfn.ENCODEURL(B101),"%20Qty%3A%20",_xlfn.ENCODEURL(E101),"#")</f>
        <v>mailto:ordering@sierrafab.ca?subject=Ordering&amp;body=Vendor%3A%20Gregg%20Item%3A%20MLR_216326%20Qty%3A%2015%20pcs#</v>
      </c>
      <c r="H101" t="s">
        <v>307</v>
      </c>
      <c r="I101" t="str">
        <f>_xlfn.CONCAT(master[[#This Row],[orderCode]],"{",master[[#This Row],[vendor]],"|",master[[#This Row],[description]],"}",master[[#This Row],[reorder]])</f>
        <v>MLR_216326{Gregg|Front Lens Cover}15 pcs</v>
      </c>
    </row>
    <row r="102" spans="2:9" x14ac:dyDescent="0.25">
      <c r="B102" s="9" t="s">
        <v>451</v>
      </c>
      <c r="C102" t="s">
        <v>90</v>
      </c>
      <c r="D102" t="s">
        <v>243</v>
      </c>
      <c r="E102" t="s">
        <v>280</v>
      </c>
      <c r="F102" t="s">
        <v>242</v>
      </c>
      <c r="G102" t="str">
        <f t="shared" si="6"/>
        <v>mailto:ordering@sierrafab.ca?subject=Ordering&amp;body=Vendor%3A%20Kristian%20Item%3A%20ESA-1A5009691A%20Qty%3A%206%20pkg#</v>
      </c>
      <c r="H102" t="s">
        <v>307</v>
      </c>
      <c r="I102" t="str">
        <f>_xlfn.CONCAT(master[[#This Row],[orderCode]],"{",master[[#This Row],[vendor]],"|",master[[#This Row],[description]],"}",master[[#This Row],[reorder]])</f>
        <v>ESA-1A5009691A{Kristian|ESAB OK ARISTO 12.50 70S6 .035}6 pkg</v>
      </c>
    </row>
    <row r="103" spans="2:9" x14ac:dyDescent="0.25">
      <c r="B103" s="9" t="s">
        <v>361</v>
      </c>
      <c r="C103" t="s">
        <v>11</v>
      </c>
      <c r="D103" t="s">
        <v>244</v>
      </c>
      <c r="E103" t="s">
        <v>235</v>
      </c>
      <c r="F103" t="s">
        <v>130</v>
      </c>
      <c r="G103" t="str">
        <f t="shared" si="6"/>
        <v>mailto:ordering@sierrafab.ca?subject=Ordering&amp;body=Vendor%3A%20Gregg%20Item%3A%20WAT-2757S%20Qty%3A%2012%20pairs#</v>
      </c>
      <c r="H103" t="s">
        <v>307</v>
      </c>
      <c r="I103" t="str">
        <f>_xlfn.CONCAT(master[[#This Row],[orderCode]],"{",master[[#This Row],[vendor]],"|",master[[#This Row],[description]],"}",master[[#This Row],[reorder]])</f>
        <v>WAT-2757S{Gregg|Fitting Gloves - Small}12 pairs</v>
      </c>
    </row>
    <row r="104" spans="2:9" x14ac:dyDescent="0.25">
      <c r="B104" s="9" t="s">
        <v>420</v>
      </c>
      <c r="C104" t="s">
        <v>11</v>
      </c>
      <c r="D104" t="s">
        <v>246</v>
      </c>
      <c r="E104" t="s">
        <v>217</v>
      </c>
      <c r="F104" t="s">
        <v>39</v>
      </c>
      <c r="G104" t="str">
        <f t="shared" si="6"/>
        <v>mailto:ordering@sierrafab.ca?subject=Ordering&amp;body=Vendor%3A%20Gregg%20Item%3A%20NNN_64920%20Qty%3A%208%20pcs#</v>
      </c>
      <c r="H104" t="s">
        <v>307</v>
      </c>
      <c r="I104" t="str">
        <f>_xlfn.CONCAT(master[[#This Row],[orderCode]],"{",master[[#This Row],[vendor]],"|",master[[#This Row],[description]],"}",master[[#This Row],[reorder]])</f>
        <v>NNN_64920{Gregg|Cloth Sweat Band}8 pcs</v>
      </c>
    </row>
    <row r="105" spans="2:9" x14ac:dyDescent="0.25">
      <c r="B105" s="9" t="s">
        <v>560</v>
      </c>
      <c r="C105" t="s">
        <v>107</v>
      </c>
      <c r="D105" t="s">
        <v>247</v>
      </c>
      <c r="E105" t="s">
        <v>57</v>
      </c>
      <c r="F105" t="s">
        <v>248</v>
      </c>
      <c r="G105" t="str">
        <f t="shared" si="6"/>
        <v>mailto:ordering@sierrafab.ca?subject=Ordering&amp;body=Vendor%3A%20Staples%20Item%3A%20BluePens%20Qty%3A%202%20packs#</v>
      </c>
      <c r="H105" t="s">
        <v>307</v>
      </c>
      <c r="I105" t="str">
        <f>_xlfn.CONCAT(master[[#This Row],[orderCode]],"{",master[[#This Row],[vendor]],"|",master[[#This Row],[description]],"}",master[[#This Row],[reorder]])</f>
        <v>BluePens{Staples|12 pack of Blue Pens}2 packs</v>
      </c>
    </row>
    <row r="106" spans="2:9" x14ac:dyDescent="0.25">
      <c r="B106" s="9" t="s">
        <v>249</v>
      </c>
      <c r="C106" t="s">
        <v>250</v>
      </c>
      <c r="D106" t="s">
        <v>251</v>
      </c>
      <c r="E106" t="s">
        <v>39</v>
      </c>
      <c r="F106" t="s">
        <v>39</v>
      </c>
      <c r="G106" t="str">
        <f t="shared" si="6"/>
        <v>mailto:ordering@sierrafab.ca?subject=Ordering&amp;body=Vendor%3A%20Premium Tool%20Item%3A%20UA0206%20Qty%3A%202%20pcs#</v>
      </c>
      <c r="H106" t="s">
        <v>307</v>
      </c>
      <c r="I106" t="str">
        <f>_xlfn.CONCAT(master[[#This Row],[orderCode]],"{",master[[#This Row],[vendor]],"|",master[[#This Row],[description]],"}",master[[#This Row],[reorder]])</f>
        <v>UA0206{Premium Tool|Annular Bits - 11/16"x1"}2 pcs</v>
      </c>
    </row>
    <row r="107" spans="2:9" x14ac:dyDescent="0.25">
      <c r="B107" s="9" t="s">
        <v>362</v>
      </c>
      <c r="C107" t="s">
        <v>11</v>
      </c>
      <c r="D107" t="s">
        <v>252</v>
      </c>
      <c r="E107" t="s">
        <v>129</v>
      </c>
      <c r="F107" t="s">
        <v>130</v>
      </c>
      <c r="G107" t="str">
        <f t="shared" si="6"/>
        <v>mailto:ordering@sierrafab.ca?subject=Ordering&amp;body=Vendor%3A%20Gregg%20Item%3A%20WAT-2757XL%20Qty%3A%2012%20pcs#</v>
      </c>
      <c r="H107" t="s">
        <v>307</v>
      </c>
      <c r="I107" t="str">
        <f>_xlfn.CONCAT(master[[#This Row],[orderCode]],"{",master[[#This Row],[vendor]],"|",master[[#This Row],[description]],"}",master[[#This Row],[reorder]])</f>
        <v>WAT-2757XL{Gregg|Fitting Gloves - Extra Large}12 pcs</v>
      </c>
    </row>
    <row r="108" spans="2:9" x14ac:dyDescent="0.25">
      <c r="B108" s="9" t="s">
        <v>253</v>
      </c>
      <c r="C108" t="s">
        <v>254</v>
      </c>
      <c r="D108" t="s">
        <v>255</v>
      </c>
      <c r="E108" t="s">
        <v>256</v>
      </c>
      <c r="F108" t="s">
        <v>257</v>
      </c>
      <c r="G108" t="str">
        <f t="shared" si="6"/>
        <v>mailto:ordering@sierrafab.ca?subject=Ordering&amp;body=Vendor%3A%20Uline%20Item%3A%20S-2024PLAIN%20Qty%3A%201000%20tags#</v>
      </c>
      <c r="H108" t="s">
        <v>307</v>
      </c>
      <c r="I108" t="str">
        <f>_xlfn.CONCAT(master[[#This Row],[orderCode]],"{",master[[#This Row],[vendor]],"|",master[[#This Row],[description]],"}",master[[#This Row],[reorder]])</f>
        <v>S-2024PLAIN{Uline|White Tyvek Tags}1000 tags</v>
      </c>
    </row>
    <row r="109" spans="2:9" x14ac:dyDescent="0.25">
      <c r="B109" s="9" t="s">
        <v>258</v>
      </c>
      <c r="C109" t="s">
        <v>259</v>
      </c>
      <c r="D109" t="s">
        <v>260</v>
      </c>
      <c r="E109" t="s">
        <v>261</v>
      </c>
      <c r="F109" t="s">
        <v>48</v>
      </c>
      <c r="G109" t="str">
        <f t="shared" si="6"/>
        <v>mailto:ordering@sierrafab.ca?subject=Ordering&amp;body=Vendor%3A%20Zippy Refill%20Item%3A%204214010%20Qty%3A%2010%20rolls#</v>
      </c>
      <c r="H109" t="s">
        <v>308</v>
      </c>
      <c r="I109" t="str">
        <f>_xlfn.CONCAT(master[[#This Row],[orderCode]],"{",master[[#This Row],[vendor]],"|",master[[#This Row],[description]],"}",master[[#This Row],[reorder]])</f>
        <v>4214010{Zippy Refill|Zippy Wrap - 4"x500' Refill Pack}10 rolls</v>
      </c>
    </row>
    <row r="110" spans="2:9" x14ac:dyDescent="0.25">
      <c r="B110" s="9" t="s">
        <v>264</v>
      </c>
      <c r="C110" t="s">
        <v>180</v>
      </c>
      <c r="D110" t="s">
        <v>262</v>
      </c>
      <c r="E110" t="s">
        <v>263</v>
      </c>
      <c r="F110" t="s">
        <v>143</v>
      </c>
      <c r="G110" t="str">
        <f t="shared" si="6"/>
        <v>mailto:ordering@sierrafab.ca?subject=Ordering&amp;body=Vendor%3A%20Dulux%20Item%3A%20REXX0013%20Qty%3A%202%20pail#</v>
      </c>
      <c r="H110" t="s">
        <v>307</v>
      </c>
      <c r="I110" t="str">
        <f>_xlfn.CONCAT(master[[#This Row],[orderCode]],"{",master[[#This Row],[vendor]],"|",master[[#This Row],[description]],"}",master[[#This Row],[reorder]])</f>
        <v>REXX0013{Dulux|Lacquer Thinner}2 pail</v>
      </c>
    </row>
    <row r="111" spans="2:9" x14ac:dyDescent="0.25">
      <c r="B111" s="9" t="s">
        <v>266</v>
      </c>
      <c r="C111" t="s">
        <v>90</v>
      </c>
      <c r="D111" t="s">
        <v>265</v>
      </c>
      <c r="E111" t="s">
        <v>129</v>
      </c>
      <c r="F111" t="s">
        <v>68</v>
      </c>
      <c r="G111" t="str">
        <f t="shared" ref="G111:G120" si="7">_xlfn.CONCAT("mailto:",$L$1,"?subject=Ordering&amp;body=Vendor%3A%20",C111,"%20Item%3A%20",_xlfn.ENCODEURL(B111),"%20Qty%3A%20",_xlfn.ENCODEURL(E111),"#")</f>
        <v>mailto:ordering@sierrafab.ca?subject=Ordering&amp;body=Vendor%3A%20Kristian%20Item%3A%20BERN-3418B%20Qty%3A%2012%20pcs#</v>
      </c>
      <c r="H111" t="s">
        <v>307</v>
      </c>
      <c r="I111" t="str">
        <f>_xlfn.CONCAT(master[[#This Row],[orderCode]],"{",master[[#This Row],[vendor]],"|",master[[#This Row],[description]],"}",master[[#This Row],[reorder]])</f>
        <v>BERN-3418B{Kristian|MIG NOZZLE- 3/4 ID  (1/8 RECESS CAP)}12 pcs</v>
      </c>
    </row>
    <row r="112" spans="2:9" x14ac:dyDescent="0.25">
      <c r="B112" s="9" t="s">
        <v>421</v>
      </c>
      <c r="C112" t="s">
        <v>11</v>
      </c>
      <c r="D112" t="s">
        <v>267</v>
      </c>
      <c r="E112" t="s">
        <v>143</v>
      </c>
      <c r="F112" t="s">
        <v>142</v>
      </c>
      <c r="G112" t="str">
        <f t="shared" si="7"/>
        <v>mailto:ordering@sierrafab.ca?subject=Ordering&amp;body=Vendor%3A%20Gregg%20Item%3A%20PPL_HAW4620%20Qty%3A%201%20pail#</v>
      </c>
      <c r="H112" t="s">
        <v>308</v>
      </c>
      <c r="I112" t="str">
        <f>_xlfn.CONCAT(master[[#This Row],[orderCode]],"{",master[[#This Row],[vendor]],"|",master[[#This Row],[description]],"}",master[[#This Row],[reorder]])</f>
        <v>PPL_HAW4620{Gregg|18.9L AW46 Hyd. Oil}1 pail</v>
      </c>
    </row>
    <row r="113" spans="2:9" x14ac:dyDescent="0.25">
      <c r="B113" s="9" t="s">
        <v>422</v>
      </c>
      <c r="C113" t="s">
        <v>11</v>
      </c>
      <c r="D113" t="s">
        <v>268</v>
      </c>
      <c r="E113" t="s">
        <v>129</v>
      </c>
      <c r="F113" t="s">
        <v>129</v>
      </c>
      <c r="G113" t="str">
        <f t="shared" si="7"/>
        <v>mailto:ordering@sierrafab.ca?subject=Ordering&amp;body=Vendor%3A%20Gregg%20Item%3A%20VIK_05740%20Qty%3A%2012%20pcs#</v>
      </c>
      <c r="H113" t="s">
        <v>307</v>
      </c>
      <c r="I113" t="str">
        <f>_xlfn.CONCAT(master[[#This Row],[orderCode]],"{",master[[#This Row],[vendor]],"|",master[[#This Row],[description]],"}",master[[#This Row],[reorder]])</f>
        <v>VIK_05740{Gregg|5/16" Drill Bits}12 pcs</v>
      </c>
    </row>
    <row r="114" spans="2:9" x14ac:dyDescent="0.25">
      <c r="B114" s="9" t="s">
        <v>423</v>
      </c>
      <c r="C114" t="s">
        <v>11</v>
      </c>
      <c r="D114" t="s">
        <v>269</v>
      </c>
      <c r="E114" t="s">
        <v>71</v>
      </c>
      <c r="F114" t="s">
        <v>71</v>
      </c>
      <c r="G114" t="str">
        <f t="shared" si="7"/>
        <v>mailto:ordering@sierrafab.ca?subject=Ordering&amp;body=Vendor%3A%20Gregg%20Item%3A%20VIK_05820%20Qty%3A%206%20pcs#</v>
      </c>
      <c r="H114" t="s">
        <v>307</v>
      </c>
      <c r="I114" t="str">
        <f>_xlfn.CONCAT(master[[#This Row],[orderCode]],"{",master[[#This Row],[vendor]],"|",master[[#This Row],[description]],"}",master[[#This Row],[reorder]])</f>
        <v>VIK_05820{Gregg|7/16" Drill Bits}6 pcs</v>
      </c>
    </row>
    <row r="115" spans="2:9" x14ac:dyDescent="0.25">
      <c r="B115" s="9" t="s">
        <v>424</v>
      </c>
      <c r="C115" t="s">
        <v>11</v>
      </c>
      <c r="D115" t="s">
        <v>270</v>
      </c>
      <c r="E115" t="s">
        <v>129</v>
      </c>
      <c r="F115" t="s">
        <v>129</v>
      </c>
      <c r="G115" t="str">
        <f t="shared" si="7"/>
        <v>mailto:ordering@sierrafab.ca?subject=Ordering&amp;body=Vendor%3A%20Gregg%20Item%3A%20VIK_05620%20Qty%3A%2012%20pcs#</v>
      </c>
      <c r="H115" t="s">
        <v>307</v>
      </c>
      <c r="I115" t="str">
        <f>_xlfn.CONCAT(master[[#This Row],[orderCode]],"{",master[[#This Row],[vendor]],"|",master[[#This Row],[description]],"}",master[[#This Row],[reorder]])</f>
        <v>VIK_05620{Gregg|1/8" Drill Bits}12 pcs</v>
      </c>
    </row>
    <row r="116" spans="2:9" x14ac:dyDescent="0.25">
      <c r="B116" s="9" t="s">
        <v>425</v>
      </c>
      <c r="C116" t="s">
        <v>11</v>
      </c>
      <c r="D116" t="s">
        <v>271</v>
      </c>
      <c r="E116" t="s">
        <v>129</v>
      </c>
      <c r="F116" t="s">
        <v>129</v>
      </c>
      <c r="G116" t="str">
        <f t="shared" si="7"/>
        <v>mailto:ordering@sierrafab.ca?subject=Ordering&amp;body=Vendor%3A%20Gregg%20Item%3A%20VIK_05660%20Qty%3A%2012%20pcs#</v>
      </c>
      <c r="H116" t="s">
        <v>307</v>
      </c>
      <c r="I116" t="str">
        <f>_xlfn.CONCAT(master[[#This Row],[orderCode]],"{",master[[#This Row],[vendor]],"|",master[[#This Row],[description]],"}",master[[#This Row],[reorder]])</f>
        <v>VIK_05660{Gregg|3/16" Drill Bits}12 pcs</v>
      </c>
    </row>
    <row r="117" spans="2:9" x14ac:dyDescent="0.25">
      <c r="B117" s="9" t="s">
        <v>426</v>
      </c>
      <c r="C117" t="s">
        <v>11</v>
      </c>
      <c r="D117" t="s">
        <v>272</v>
      </c>
      <c r="E117" t="s">
        <v>129</v>
      </c>
      <c r="F117" t="s">
        <v>129</v>
      </c>
      <c r="G117" t="str">
        <f t="shared" si="7"/>
        <v>mailto:ordering@sierrafab.ca?subject=Ordering&amp;body=Vendor%3A%20Gregg%20Item%3A%20VIK_05780%20Qty%3A%2012%20pcs#</v>
      </c>
      <c r="H117" t="s">
        <v>307</v>
      </c>
      <c r="I117" t="str">
        <f>_xlfn.CONCAT(master[[#This Row],[orderCode]],"{",master[[#This Row],[vendor]],"|",master[[#This Row],[description]],"}",master[[#This Row],[reorder]])</f>
        <v>VIK_05780{Gregg|3/8" Drill Bits}12 pcs</v>
      </c>
    </row>
    <row r="118" spans="2:9" x14ac:dyDescent="0.25">
      <c r="B118" s="9" t="s">
        <v>427</v>
      </c>
      <c r="C118" t="s">
        <v>11</v>
      </c>
      <c r="D118" t="s">
        <v>273</v>
      </c>
      <c r="E118" t="s">
        <v>71</v>
      </c>
      <c r="F118" t="s">
        <v>71</v>
      </c>
      <c r="G118" t="str">
        <f t="shared" si="7"/>
        <v>mailto:ordering@sierrafab.ca?subject=Ordering&amp;body=Vendor%3A%20Gregg%20Item%3A%20VIK_05860%20Qty%3A%206%20pcs#</v>
      </c>
      <c r="H118" t="s">
        <v>307</v>
      </c>
      <c r="I118" t="str">
        <f>_xlfn.CONCAT(master[[#This Row],[orderCode]],"{",master[[#This Row],[vendor]],"|",master[[#This Row],[description]],"}",master[[#This Row],[reorder]])</f>
        <v>VIK_05860{Gregg|1/2" Drill Bits}6 pcs</v>
      </c>
    </row>
    <row r="119" spans="2:9" x14ac:dyDescent="0.25">
      <c r="B119" s="9" t="s">
        <v>291</v>
      </c>
      <c r="C119" t="s">
        <v>107</v>
      </c>
      <c r="D119" t="s">
        <v>292</v>
      </c>
      <c r="E119" t="s">
        <v>57</v>
      </c>
      <c r="F119" t="s">
        <v>58</v>
      </c>
      <c r="G119" t="str">
        <f t="shared" si="7"/>
        <v>mailto:ordering@sierrafab.ca?subject=Ordering&amp;body=Vendor%3A%20Staples%20Item%3A%2024308770%20Qty%3A%202%20packs#</v>
      </c>
      <c r="H119" t="s">
        <v>307</v>
      </c>
      <c r="I119" t="str">
        <f>_xlfn.CONCAT(master[[#This Row],[orderCode]],"{",master[[#This Row],[vendor]],"|",master[[#This Row],[description]],"}",master[[#This Row],[reorder]])</f>
        <v>24308770{Staples|Whoosh! Screen Wipes}2 packs</v>
      </c>
    </row>
    <row r="120" spans="2:9" x14ac:dyDescent="0.25">
      <c r="B120" s="9" t="s">
        <v>274</v>
      </c>
      <c r="C120" t="s">
        <v>35</v>
      </c>
      <c r="D120" t="s">
        <v>275</v>
      </c>
      <c r="E120" t="s">
        <v>30</v>
      </c>
      <c r="F120" t="s">
        <v>89</v>
      </c>
      <c r="G120" t="str">
        <f t="shared" si="7"/>
        <v>mailto:ordering@sierrafab.ca?subject=Ordering&amp;body=Vendor%3A%20Northern%20Item%3A%20CGW-42564%20Qty%3A%2020%20pcs#</v>
      </c>
      <c r="H120" t="s">
        <v>307</v>
      </c>
      <c r="I120" t="str">
        <f>_xlfn.CONCAT(master[[#This Row],[orderCode]],"{",master[[#This Row],[vendor]],"|",master[[#This Row],[description]],"}",master[[#This Row],[reorder]])</f>
        <v>CGW-42564{Northern|Flap Disk 5" - 60 Grit (10 per box)}20 pcs</v>
      </c>
    </row>
    <row r="121" spans="2:9" x14ac:dyDescent="0.25">
      <c r="B121" s="9" t="s">
        <v>276</v>
      </c>
      <c r="C121" t="s">
        <v>195</v>
      </c>
      <c r="D121" t="s">
        <v>277</v>
      </c>
      <c r="E121" t="s">
        <v>40</v>
      </c>
      <c r="F121" t="s">
        <v>39</v>
      </c>
      <c r="G121" t="str">
        <f t="shared" ref="G121:G133" si="8">_xlfn.CONCAT("mailto:",$L$1,"?subject=Ordering&amp;body=Vendor%3A%20",C121,"%20Item%3A%20",_xlfn.ENCODEURL(B121),"%20Qty%3A%20",_xlfn.ENCODEURL(E121),"#")</f>
        <v>mailto:ordering@sierrafab.ca?subject=Ordering&amp;body=Vendor%3A%20Modern Tool%20Item%3A%20363105%20Qty%3A%204%20pcs#</v>
      </c>
      <c r="H121" t="s">
        <v>307</v>
      </c>
      <c r="I121" t="str">
        <f>_xlfn.CONCAT(master[[#This Row],[orderCode]],"{",master[[#This Row],[vendor]],"|",master[[#This Row],[description]],"}",master[[#This Row],[reorder]])</f>
        <v>363105{Modern Tool|Spin on Filter for M16A Bandsaw}4 pcs</v>
      </c>
    </row>
    <row r="122" spans="2:9" x14ac:dyDescent="0.25">
      <c r="B122" s="9" t="s">
        <v>278</v>
      </c>
      <c r="C122" t="s">
        <v>195</v>
      </c>
      <c r="D122" t="s">
        <v>279</v>
      </c>
      <c r="E122" t="s">
        <v>39</v>
      </c>
      <c r="F122" t="s">
        <v>43</v>
      </c>
      <c r="G122" t="str">
        <f t="shared" si="8"/>
        <v>mailto:ordering@sierrafab.ca?subject=Ordering&amp;body=Vendor%3A%20Modern Tool%20Item%3A%20363110%20Qty%3A%202%20pcs#</v>
      </c>
      <c r="H122" t="s">
        <v>307</v>
      </c>
      <c r="I122" t="str">
        <f>_xlfn.CONCAT(master[[#This Row],[orderCode]],"{",master[[#This Row],[vendor]],"|",master[[#This Row],[description]],"}",master[[#This Row],[reorder]])</f>
        <v>363110{Modern Tool|Suction Strainer for M16A Bandsaw}2 pcs</v>
      </c>
    </row>
    <row r="123" spans="2:9" x14ac:dyDescent="0.25">
      <c r="B123" s="9" t="s">
        <v>282</v>
      </c>
      <c r="C123" t="s">
        <v>35</v>
      </c>
      <c r="D123" t="s">
        <v>283</v>
      </c>
      <c r="E123" t="s">
        <v>65</v>
      </c>
      <c r="F123" t="s">
        <v>39</v>
      </c>
      <c r="G123" t="str">
        <f t="shared" si="8"/>
        <v>mailto:ordering@sierrafab.ca?subject=Ordering&amp;body=Vendor%3A%20Northern%20Item%3A%20SOW-121244%20Qty%3A%205%20pcs#</v>
      </c>
      <c r="H123" t="s">
        <v>307</v>
      </c>
      <c r="I123" t="str">
        <f>_xlfn.CONCAT(master[[#This Row],[orderCode]],"{",master[[#This Row],[vendor]],"|",master[[#This Row],[description]],"}",master[[#This Row],[reorder]])</f>
        <v>SOW-121244{Northern|Countersink HS6 3/4-82 Deg. 6-Flute}5 pcs</v>
      </c>
    </row>
    <row r="124" spans="2:9" x14ac:dyDescent="0.25">
      <c r="B124" s="9" t="s">
        <v>286</v>
      </c>
      <c r="C124" t="s">
        <v>284</v>
      </c>
      <c r="D124" t="s">
        <v>285</v>
      </c>
      <c r="E124" t="s">
        <v>71</v>
      </c>
      <c r="F124" t="s">
        <v>39</v>
      </c>
      <c r="G124" t="str">
        <f t="shared" si="8"/>
        <v>mailto:ordering@sierrafab.ca?subject=Ordering&amp;body=Vendor%3A%20Ackland's Grainger%20Item%3A%20651193-2%20Qty%3A%206%20pcs#</v>
      </c>
      <c r="H124" t="s">
        <v>307</v>
      </c>
      <c r="I124" t="str">
        <f>_xlfn.CONCAT(master[[#This Row],[orderCode]],"{",master[[#This Row],[vendor]],"|",master[[#This Row],[description]],"}",master[[#This Row],[reorder]])</f>
        <v>651193-2{Ackland's Grainger|Grinder Triggers}6 pcs</v>
      </c>
    </row>
    <row r="125" spans="2:9" x14ac:dyDescent="0.25">
      <c r="B125" s="9" t="s">
        <v>287</v>
      </c>
      <c r="C125" t="s">
        <v>288</v>
      </c>
      <c r="D125" t="s">
        <v>289</v>
      </c>
      <c r="E125" t="s">
        <v>68</v>
      </c>
      <c r="F125" t="s">
        <v>109</v>
      </c>
      <c r="G125" t="str">
        <f t="shared" si="8"/>
        <v>mailto:ordering@sierrafab.ca?subject=Ordering&amp;body=Vendor%3A%20Amazon%20Item%3A%20GOJO%205161%20Qty%3A%203%20pcs#</v>
      </c>
      <c r="H125" t="s">
        <v>307</v>
      </c>
      <c r="I125" t="str">
        <f>_xlfn.CONCAT(master[[#This Row],[orderCode]],"{",master[[#This Row],[vendor]],"|",master[[#This Row],[description]],"}",master[[#This Row],[reorder]])</f>
        <v>GOJO 5161{Amazon|Go Jo Hand Dispenser Refill - Foam}3 pcs</v>
      </c>
    </row>
    <row r="126" spans="2:9" x14ac:dyDescent="0.25">
      <c r="B126" s="9" t="s">
        <v>301</v>
      </c>
      <c r="C126" t="s">
        <v>11</v>
      </c>
      <c r="D126" t="s">
        <v>327</v>
      </c>
      <c r="E126" t="s">
        <v>43</v>
      </c>
      <c r="F126" t="s">
        <v>109</v>
      </c>
      <c r="G126" t="str">
        <f t="shared" si="8"/>
        <v>mailto:ordering@sierrafab.ca?subject=Ordering&amp;body=Vendor%3A%20Gregg%20Item%3A%20MMM_6800%20Qty%3A%201%20pc#</v>
      </c>
      <c r="H126" t="s">
        <v>307</v>
      </c>
      <c r="I126" t="str">
        <f>_xlfn.CONCAT(master[[#This Row],[orderCode]],"{",master[[#This Row],[vendor]],"|",master[[#This Row],[description]],"}",master[[#This Row],[reorder]])</f>
        <v>MMM_6800{Gregg|Full Face Mask Medium Respirator}1 pc</v>
      </c>
    </row>
    <row r="127" spans="2:9" x14ac:dyDescent="0.25">
      <c r="B127" s="9" t="s">
        <v>428</v>
      </c>
      <c r="C127" t="s">
        <v>11</v>
      </c>
      <c r="D127" t="s">
        <v>290</v>
      </c>
      <c r="E127" t="s">
        <v>86</v>
      </c>
      <c r="F127" t="s">
        <v>156</v>
      </c>
      <c r="G127" t="str">
        <f t="shared" si="8"/>
        <v>mailto:ordering@sierrafab.ca?subject=Ordering&amp;body=Vendor%3A%20Gregg%20Item%3A%20HOW_LL1D%20Qty%3A%202%20boxes#</v>
      </c>
      <c r="H127" t="s">
        <v>307</v>
      </c>
      <c r="I127" t="str">
        <f>_xlfn.CONCAT(master[[#This Row],[orderCode]],"{",master[[#This Row],[vendor]],"|",master[[#This Row],[description]],"}",master[[#This Row],[reorder]])</f>
        <v>HOW_LL1D{Gregg|Laser Lite Ear Plugs Refill}2 boxes</v>
      </c>
    </row>
    <row r="128" spans="2:9" x14ac:dyDescent="0.25">
      <c r="B128" s="9" t="s">
        <v>294</v>
      </c>
      <c r="C128" t="s">
        <v>11</v>
      </c>
      <c r="D128" t="s">
        <v>293</v>
      </c>
      <c r="E128" t="s">
        <v>235</v>
      </c>
      <c r="F128" t="s">
        <v>234</v>
      </c>
      <c r="G128" t="str">
        <f t="shared" si="8"/>
        <v>mailto:ordering@sierrafab.ca?subject=Ordering&amp;body=Vendor%3A%20Gregg%20Item%3A%20MMM_6001%20Qty%3A%2012%20pairs#</v>
      </c>
      <c r="H128" t="s">
        <v>307</v>
      </c>
      <c r="I128" t="str">
        <f>_xlfn.CONCAT(master[[#This Row],[orderCode]],"{",master[[#This Row],[vendor]],"|",master[[#This Row],[description]],"}",master[[#This Row],[reorder]])</f>
        <v>MMM_6001{Gregg|6001 OV Respirator Cartridges}12 pairs</v>
      </c>
    </row>
    <row r="129" spans="2:9" x14ac:dyDescent="0.25">
      <c r="B129" s="9" t="s">
        <v>295</v>
      </c>
      <c r="C129" t="s">
        <v>11</v>
      </c>
      <c r="D129" t="s">
        <v>296</v>
      </c>
      <c r="E129" t="s">
        <v>297</v>
      </c>
      <c r="F129" t="s">
        <v>298</v>
      </c>
      <c r="G129" t="str">
        <f t="shared" si="8"/>
        <v>mailto:ordering@sierrafab.ca?subject=Ordering&amp;body=Vendor%3A%20Gregg%20Item%3A%20MMM_501%20Qty%3A%2012%20packs#</v>
      </c>
      <c r="H129" t="s">
        <v>307</v>
      </c>
      <c r="I129" t="str">
        <f>_xlfn.CONCAT(master[[#This Row],[orderCode]],"{",master[[#This Row],[vendor]],"|",master[[#This Row],[description]],"}",master[[#This Row],[reorder]])</f>
        <v>MMM_501{Gregg|Filter Retainer}12 packs</v>
      </c>
    </row>
    <row r="130" spans="2:9" x14ac:dyDescent="0.25">
      <c r="B130" s="9" t="s">
        <v>299</v>
      </c>
      <c r="C130" t="s">
        <v>11</v>
      </c>
      <c r="D130" t="s">
        <v>300</v>
      </c>
      <c r="E130" t="s">
        <v>536</v>
      </c>
      <c r="F130" t="s">
        <v>537</v>
      </c>
      <c r="G130" t="str">
        <f t="shared" si="8"/>
        <v>mailto:ordering@sierrafab.ca?subject=Ordering&amp;body=Vendor%3A%20Gregg%20Item%3A%20MMM_5N11%20Qty%3A%2020%20packs#</v>
      </c>
      <c r="H130" t="s">
        <v>307</v>
      </c>
      <c r="I130" t="str">
        <f>_xlfn.CONCAT(master[[#This Row],[orderCode]],"{",master[[#This Row],[vendor]],"|",master[[#This Row],[description]],"}",master[[#This Row],[reorder]])</f>
        <v>MMM_5N11{Gregg|N95 Prefilter}20 packs</v>
      </c>
    </row>
    <row r="131" spans="2:9" x14ac:dyDescent="0.25">
      <c r="B131" s="9" t="s">
        <v>450</v>
      </c>
      <c r="C131" t="s">
        <v>90</v>
      </c>
      <c r="D131" t="s">
        <v>304</v>
      </c>
      <c r="E131" t="s">
        <v>302</v>
      </c>
      <c r="F131" t="s">
        <v>303</v>
      </c>
      <c r="G131" t="str">
        <f t="shared" si="8"/>
        <v>mailto:ordering@sierrafab.ca?subject=Ordering&amp;body=Vendor%3A%20Kristian%20Item%3A%20ESA-243411204%20Qty%3A%206%20boxes#</v>
      </c>
      <c r="H131" t="s">
        <v>307</v>
      </c>
      <c r="I131" t="str">
        <f>_xlfn.CONCAT(master[[#This Row],[orderCode]],"{",master[[#This Row],[vendor]],"|",master[[#This Row],[description]],"}",master[[#This Row],[reorder]])</f>
        <v>ESA-243411204{Kristian|ESAB Coreweld C-6 MetalCore .045 (15kg per box)}6 boxes</v>
      </c>
    </row>
    <row r="132" spans="2:9" x14ac:dyDescent="0.25">
      <c r="B132" s="9" t="s">
        <v>305</v>
      </c>
      <c r="C132" t="s">
        <v>107</v>
      </c>
      <c r="D132" t="s">
        <v>306</v>
      </c>
      <c r="E132" t="s">
        <v>57</v>
      </c>
      <c r="F132" t="s">
        <v>57</v>
      </c>
      <c r="G132" t="str">
        <f t="shared" si="8"/>
        <v>mailto:ordering@sierrafab.ca?subject=Ordering&amp;body=Vendor%3A%20Staples%20Item%3A%201013580%2880%29%20or%20975226%2835%29%20Qty%3A%202%20packs#</v>
      </c>
      <c r="H132" t="s">
        <v>307</v>
      </c>
      <c r="I132" t="str">
        <f>_xlfn.CONCAT(master[[#This Row],[orderCode]],"{",master[[#This Row],[vendor]],"|",master[[#This Row],[description]],"}",master[[#This Row],[reorder]])</f>
        <v>1013580(80) or 975226(35){Staples|Lysol Wipes}2 packs</v>
      </c>
    </row>
    <row r="133" spans="2:9" x14ac:dyDescent="0.25">
      <c r="B133" t="s">
        <v>555</v>
      </c>
      <c r="C133" t="s">
        <v>170</v>
      </c>
      <c r="D133" t="s">
        <v>556</v>
      </c>
      <c r="E133" t="s">
        <v>39</v>
      </c>
      <c r="F133" t="s">
        <v>43</v>
      </c>
      <c r="G133" t="str">
        <f t="shared" si="8"/>
        <v>mailto:ordering@sierrafab.ca?subject=Ordering&amp;body=Vendor%3A%20Sprayer Rescue%20Item%3A%20PAINT-HOSE-50FT%20Qty%3A%202%20pcs#</v>
      </c>
      <c r="H133" t="s">
        <v>307</v>
      </c>
      <c r="I133" t="str">
        <f>_xlfn.CONCAT(master[[#This Row],[orderCode]],"{",master[[#This Row],[vendor]],"|",master[[#This Row],[description]],"}",master[[#This Row],[reorder]])</f>
        <v>PAINT-HOSE-50FT{Sprayer Rescue|1/4" Airless Paint Spray Hose (50')}2 pcs</v>
      </c>
    </row>
    <row r="134" spans="2:9" x14ac:dyDescent="0.25">
      <c r="B134" s="9" t="s">
        <v>309</v>
      </c>
      <c r="C134" t="s">
        <v>35</v>
      </c>
      <c r="D134" t="s">
        <v>310</v>
      </c>
      <c r="E134" t="s">
        <v>129</v>
      </c>
      <c r="F134" t="s">
        <v>40</v>
      </c>
      <c r="G134" t="str">
        <f t="shared" ref="G134:G141" si="9">_xlfn.CONCAT("mailto:",$L$1,"?subject=Ordering&amp;body=Vendor%3A%20",C134,"%20Item%3A%20",_xlfn.ENCODEURL(B134),"%20Qty%3A%20",_xlfn.ENCODEURL(E134),"#")</f>
        <v>mailto:ordering@sierrafab.ca?subject=Ordering&amp;body=Vendor%3A%20Northern%20Item%3A%20POW-PP2%20Qty%3A%2012%20pcs#</v>
      </c>
      <c r="H134" t="s">
        <v>307</v>
      </c>
      <c r="I134" t="str">
        <f>_xlfn.CONCAT(master[[#This Row],[orderCode]],"{",master[[#This Row],[vendor]],"|",master[[#This Row],[description]],"}",master[[#This Row],[reorder]])</f>
        <v>POW-PP2{Northern|Standard Welding Helmet Lens 2x4 Clear}12 pcs</v>
      </c>
    </row>
    <row r="135" spans="2:9" x14ac:dyDescent="0.25">
      <c r="B135" s="9" t="s">
        <v>311</v>
      </c>
      <c r="C135" t="s">
        <v>11</v>
      </c>
      <c r="D135" t="s">
        <v>373</v>
      </c>
      <c r="E135" t="s">
        <v>235</v>
      </c>
      <c r="F135" t="s">
        <v>245</v>
      </c>
      <c r="G135" t="str">
        <f t="shared" si="9"/>
        <v>mailto:ordering@sierrafab.ca?subject=Ordering&amp;body=Vendor%3A%20Gregg%20Item%3A%20WAT-2761L%20Qty%3A%2012%20pairs#</v>
      </c>
      <c r="H135" t="s">
        <v>307</v>
      </c>
      <c r="I135" t="str">
        <f>_xlfn.CONCAT(master[[#This Row],[orderCode]],"{",master[[#This Row],[vendor]],"|",master[[#This Row],[description]],"}",master[[#This Row],[reorder]])</f>
        <v>WAT-2761L{Gregg|Large Welding Gloves}12 pairs</v>
      </c>
    </row>
    <row r="136" spans="2:9" x14ac:dyDescent="0.25">
      <c r="B136" s="9" t="s">
        <v>312</v>
      </c>
      <c r="C136" t="s">
        <v>35</v>
      </c>
      <c r="D136" t="s">
        <v>313</v>
      </c>
      <c r="E136" t="s">
        <v>129</v>
      </c>
      <c r="F136" t="s">
        <v>40</v>
      </c>
      <c r="G136" t="str">
        <f t="shared" si="9"/>
        <v>mailto:ordering@sierrafab.ca?subject=Ordering&amp;body=Vendor%3A%20Northern%20Item%3A%20220842%20Qty%3A%2012%20pcs#</v>
      </c>
      <c r="H136" t="s">
        <v>307</v>
      </c>
      <c r="I136" t="str">
        <f>_xlfn.CONCAT(master[[#This Row],[orderCode]],"{",master[[#This Row],[vendor]],"|",master[[#This Row],[description]],"}",master[[#This Row],[reorder]])</f>
        <v>220842{Northern|Plasma Electrode}12 pcs</v>
      </c>
    </row>
    <row r="137" spans="2:9" x14ac:dyDescent="0.25">
      <c r="B137" s="9" t="s">
        <v>314</v>
      </c>
      <c r="C137" t="s">
        <v>107</v>
      </c>
      <c r="D137" t="s">
        <v>315</v>
      </c>
      <c r="E137" t="s">
        <v>316</v>
      </c>
      <c r="F137" t="s">
        <v>39</v>
      </c>
      <c r="G137" t="str">
        <f t="shared" si="9"/>
        <v>mailto:ordering@sierrafab.ca?subject=Ordering&amp;body=Vendor%3A%20Staples%20Item%3A%2011520%20Qty%3A%202x12%20packs#</v>
      </c>
      <c r="H137" t="s">
        <v>307</v>
      </c>
      <c r="I137" t="str">
        <f>_xlfn.CONCAT(master[[#This Row],[orderCode]],"{",master[[#This Row],[vendor]],"|",master[[#This Row],[description]],"}",master[[#This Row],[reorder]])</f>
        <v>11520{Staples|Sharpie Fine Tip Marker}2x12 packs</v>
      </c>
    </row>
    <row r="138" spans="2:9" x14ac:dyDescent="0.25">
      <c r="B138" s="9" t="s">
        <v>317</v>
      </c>
      <c r="C138" t="s">
        <v>107</v>
      </c>
      <c r="D138" t="s">
        <v>318</v>
      </c>
      <c r="E138" t="s">
        <v>58</v>
      </c>
      <c r="F138" t="s">
        <v>58</v>
      </c>
      <c r="G138" t="str">
        <f t="shared" si="9"/>
        <v>mailto:ordering@sierrafab.ca?subject=Ordering&amp;body=Vendor%3A%20Staples%20Item%3A%20620016%20Qty%3A%201%20pack#</v>
      </c>
      <c r="H138" t="s">
        <v>307</v>
      </c>
      <c r="I138" t="str">
        <f>_xlfn.CONCAT(master[[#This Row],[orderCode]],"{",master[[#This Row],[vendor]],"|",master[[#This Row],[description]],"}",master[[#This Row],[reorder]])</f>
        <v>620016{Staples|Letter Size Paper}1 pack</v>
      </c>
    </row>
    <row r="139" spans="2:9" x14ac:dyDescent="0.25">
      <c r="B139" s="9" t="s">
        <v>328</v>
      </c>
      <c r="C139" t="s">
        <v>11</v>
      </c>
      <c r="D139" t="s">
        <v>319</v>
      </c>
      <c r="E139" t="s">
        <v>40</v>
      </c>
      <c r="F139" t="s">
        <v>43</v>
      </c>
      <c r="G139" t="str">
        <f t="shared" si="9"/>
        <v>mailto:ordering@sierrafab.ca?subject=Ordering&amp;body=Vendor%3A%20Gregg%20Item%3A%20MMM_6200%20Qty%3A%204%20pcs#</v>
      </c>
      <c r="H139" t="s">
        <v>307</v>
      </c>
      <c r="I139" t="str">
        <f>_xlfn.CONCAT(master[[#This Row],[orderCode]],"{",master[[#This Row],[vendor]],"|",master[[#This Row],[description]],"}",master[[#This Row],[reorder]])</f>
        <v>MMM_6200{Gregg|Half-face Respirator Medium (3M)}4 pcs</v>
      </c>
    </row>
    <row r="140" spans="2:9" x14ac:dyDescent="0.25">
      <c r="B140" s="9" t="s">
        <v>429</v>
      </c>
      <c r="C140" t="s">
        <v>11</v>
      </c>
      <c r="D140" t="s">
        <v>320</v>
      </c>
      <c r="E140" t="s">
        <v>43</v>
      </c>
      <c r="F140" t="s">
        <v>43</v>
      </c>
      <c r="G140" t="str">
        <f t="shared" si="9"/>
        <v>mailto:ordering@sierrafab.ca?subject=Ordering&amp;body=Vendor%3A%20Gregg%20Item%3A%20FIB_P2QRWBL%20Qty%3A%201%20pc#</v>
      </c>
      <c r="H140" t="s">
        <v>307</v>
      </c>
      <c r="I140" t="str">
        <f>_xlfn.CONCAT(master[[#This Row],[orderCode]],"{",master[[#This Row],[vendor]],"|",master[[#This Row],[description]],"}",master[[#This Row],[reorder]])</f>
        <v>FIB_P2QRWBL{Gregg|Hard Hat}1 pc</v>
      </c>
    </row>
    <row r="141" spans="2:9" x14ac:dyDescent="0.25">
      <c r="B141" s="9" t="s">
        <v>430</v>
      </c>
      <c r="C141" t="s">
        <v>11</v>
      </c>
      <c r="D141" t="s">
        <v>321</v>
      </c>
      <c r="E141" t="s">
        <v>71</v>
      </c>
      <c r="F141" t="s">
        <v>40</v>
      </c>
      <c r="G141" t="str">
        <f t="shared" si="9"/>
        <v>mailto:ordering@sierrafab.ca?subject=Ordering&amp;body=Vendor%3A%20Gregg%20Item%3A%20WAL_15F056%20Qty%3A%206%20pcs#</v>
      </c>
      <c r="H141" t="s">
        <v>307</v>
      </c>
      <c r="I141" t="str">
        <f>_xlfn.CONCAT(master[[#This Row],[orderCode]],"{",master[[#This Row],[vendor]],"|",master[[#This Row],[description]],"}",master[[#This Row],[reorder]])</f>
        <v>WAL_15F056{Gregg|Flap Wheel 1"x3/8" - 1/4" shaft}6 pcs</v>
      </c>
    </row>
    <row r="142" spans="2:9" x14ac:dyDescent="0.25">
      <c r="B142" s="9" t="s">
        <v>323</v>
      </c>
      <c r="C142" t="s">
        <v>324</v>
      </c>
      <c r="D142" t="s">
        <v>325</v>
      </c>
      <c r="E142" t="s">
        <v>326</v>
      </c>
      <c r="F142" t="s">
        <v>121</v>
      </c>
      <c r="G142" t="str">
        <f t="shared" ref="G142:G147" si="10">_xlfn.CONCAT("mailto:",$L$1,"?subject=Ordering&amp;body=Vendor%3A%20",C142,"%20Item%3A%20",_xlfn.ENCODEURL(B142),"%20Qty%3A%20",_xlfn.ENCODEURL(E142),"#")</f>
        <v>mailto:ordering@sierrafab.ca?subject=Ordering&amp;body=Vendor%3A%20Fastenal%20Item%3A%2012544524%20Qty%3A%20200%20pcs#</v>
      </c>
      <c r="H142" t="s">
        <v>308</v>
      </c>
      <c r="I142" t="str">
        <f>_xlfn.CONCAT(master[[#This Row],[orderCode]],"{",master[[#This Row],[vendor]],"|",master[[#This Row],[description]],"}",master[[#This Row],[reorder]])</f>
        <v>12544524{Fastenal|Screw Tek 5 1/4"x3" Self Tapping}200 pcs</v>
      </c>
    </row>
    <row r="143" spans="2:9" x14ac:dyDescent="0.25">
      <c r="B143" s="9" t="s">
        <v>329</v>
      </c>
      <c r="C143" t="s">
        <v>288</v>
      </c>
      <c r="D143" t="s">
        <v>330</v>
      </c>
      <c r="E143" t="s">
        <v>68</v>
      </c>
      <c r="F143" t="s">
        <v>39</v>
      </c>
      <c r="G143" t="str">
        <f t="shared" si="10"/>
        <v>mailto:ordering@sierrafab.ca?subject=Ordering&amp;body=Vendor%3A%20Amazon%20Item%3A%20SBF-080048%20Qty%3A%203%20pcs#</v>
      </c>
      <c r="H143" t="s">
        <v>307</v>
      </c>
      <c r="I143" t="str">
        <f>_xlfn.CONCAT(master[[#This Row],[orderCode]],"{",master[[#This Row],[vendor]],"|",master[[#This Row],[description]],"}",master[[#This Row],[reorder]])</f>
        <v>SBF-080048{Amazon|Oshlun 8" 48 Tooth Chop Saw Blade}3 pcs</v>
      </c>
    </row>
    <row r="144" spans="2:9" x14ac:dyDescent="0.25">
      <c r="B144" s="9" t="s">
        <v>331</v>
      </c>
      <c r="C144" t="s">
        <v>11</v>
      </c>
      <c r="D144" t="s">
        <v>332</v>
      </c>
      <c r="E144" t="s">
        <v>43</v>
      </c>
      <c r="F144" t="s">
        <v>43</v>
      </c>
      <c r="G144" t="str">
        <f t="shared" si="10"/>
        <v>mailto:ordering@sierrafab.ca?subject=Ordering&amp;body=Vendor%3A%20Gregg%20Item%3A%20SAS_5130%20Qty%3A%201%20pc#</v>
      </c>
      <c r="H144" t="s">
        <v>307</v>
      </c>
      <c r="I144" t="str">
        <f>_xlfn.CONCAT(master[[#This Row],[orderCode]],"{",master[[#This Row],[vendor]],"|",master[[#This Row],[description]],"}",master[[#This Row],[reorder]])</f>
        <v>SAS_5130{Gregg|Emergency Eyewash Bottle}1 pc</v>
      </c>
    </row>
    <row r="145" spans="2:9" x14ac:dyDescent="0.25">
      <c r="B145" s="9" t="s">
        <v>333</v>
      </c>
      <c r="C145" t="s">
        <v>324</v>
      </c>
      <c r="D145" t="s">
        <v>334</v>
      </c>
      <c r="E145" t="s">
        <v>335</v>
      </c>
      <c r="F145" t="s">
        <v>121</v>
      </c>
      <c r="G145" t="str">
        <f t="shared" si="10"/>
        <v>mailto:ordering@sierrafab.ca?subject=Ordering&amp;body=Vendor%3A%20Fastenal%20Item%3A%200500597%20Qty%3A%20150%20pcs#</v>
      </c>
      <c r="H145" t="s">
        <v>308</v>
      </c>
      <c r="I145" t="str">
        <f>_xlfn.CONCAT(master[[#This Row],[orderCode]],"{",master[[#This Row],[vendor]],"|",master[[#This Row],[description]],"}",master[[#This Row],[reorder]])</f>
        <v>0500597{Fastenal|Clip Type "D" Top Saddle (Galv.)}150 pcs</v>
      </c>
    </row>
    <row r="146" spans="2:9" x14ac:dyDescent="0.25">
      <c r="B146" s="9" t="s">
        <v>337</v>
      </c>
      <c r="C146" t="s">
        <v>35</v>
      </c>
      <c r="D146" t="s">
        <v>336</v>
      </c>
      <c r="E146" t="s">
        <v>71</v>
      </c>
      <c r="F146" t="s">
        <v>39</v>
      </c>
      <c r="G146" t="str">
        <f t="shared" si="10"/>
        <v>mailto:ordering@sierrafab.ca?subject=Ordering&amp;body=Vendor%3A%20Northern%20Item%3A%2044-3545-15%20Qty%3A%206%20pcs#</v>
      </c>
      <c r="H146" t="s">
        <v>308</v>
      </c>
      <c r="I146" t="str">
        <f>_xlfn.CONCAT(master[[#This Row],[orderCode]],"{",master[[#This Row],[vendor]],"|",master[[#This Row],[description]],"}",master[[#This Row],[reorder]])</f>
        <v>44-3545-15{Northern|Welding Whip Liners}6 pcs</v>
      </c>
    </row>
    <row r="147" spans="2:9" x14ac:dyDescent="0.25">
      <c r="B147" s="9" t="s">
        <v>339</v>
      </c>
      <c r="C147" t="s">
        <v>11</v>
      </c>
      <c r="D147" t="s">
        <v>338</v>
      </c>
      <c r="E147" t="s">
        <v>47</v>
      </c>
      <c r="F147" t="s">
        <v>29</v>
      </c>
      <c r="G147" t="str">
        <f t="shared" si="10"/>
        <v>mailto:ordering@sierrafab.ca?subject=Ordering&amp;body=Vendor%3A%20Gregg%20Item%3A%20III_61012%20Qty%3A%206%20rolls#</v>
      </c>
      <c r="H147" t="s">
        <v>307</v>
      </c>
      <c r="I147" t="str">
        <f>_xlfn.CONCAT(master[[#This Row],[orderCode]],"{",master[[#This Row],[vendor]],"|",master[[#This Row],[description]],"}",master[[#This Row],[reorder]])</f>
        <v>III_61012{Gregg|Gorilla Tape}6 rolls</v>
      </c>
    </row>
    <row r="148" spans="2:9" x14ac:dyDescent="0.25">
      <c r="B148" s="9" t="s">
        <v>341</v>
      </c>
      <c r="C148" t="s">
        <v>11</v>
      </c>
      <c r="D148" t="s">
        <v>340</v>
      </c>
      <c r="E148" t="s">
        <v>118</v>
      </c>
      <c r="F148" t="s">
        <v>71</v>
      </c>
      <c r="G148" t="str">
        <f t="shared" ref="G148:G157" si="11">_xlfn.CONCAT("mailto:",$L$1,"?subject=Ordering&amp;body=Vendor%3A%20",C148,"%20Item%3A%20",_xlfn.ENCODEURL(B148),"%20Qty%3A%20",_xlfn.ENCODEURL(E148),"#")</f>
        <v>mailto:ordering@sierrafab.ca?subject=Ordering&amp;body=Vendor%3A%20Gregg%20Item%3A%20III_04010012%20Qty%3A%2024%20pcs#</v>
      </c>
      <c r="H148" t="s">
        <v>307</v>
      </c>
      <c r="I148" t="str">
        <f>_xlfn.CONCAT(master[[#This Row],[orderCode]],"{",master[[#This Row],[vendor]],"|",master[[#This Row],[description]],"}",master[[#This Row],[reorder]])</f>
        <v>III_04010012{Gregg|White Pumper Marker}24 pcs</v>
      </c>
    </row>
    <row r="149" spans="2:9" x14ac:dyDescent="0.25">
      <c r="B149" s="9" t="s">
        <v>344</v>
      </c>
      <c r="C149" t="s">
        <v>35</v>
      </c>
      <c r="D149" t="s">
        <v>345</v>
      </c>
      <c r="E149" t="s">
        <v>65</v>
      </c>
      <c r="F149" t="s">
        <v>43</v>
      </c>
      <c r="G149" t="str">
        <f t="shared" si="11"/>
        <v>mailto:ordering@sierrafab.ca?subject=Ordering&amp;body=Vendor%3A%20Northern%20Item%3A%209SS25308%20Qty%3A%205%20pcs#</v>
      </c>
      <c r="H149" t="s">
        <v>307</v>
      </c>
      <c r="I149" t="str">
        <f>_xlfn.CONCAT(master[[#This Row],[orderCode]],"{",master[[#This Row],[vendor]],"|",master[[#This Row],[description]],"}",master[[#This Row],[reorder]])</f>
        <v>9SS25308{Northern|Twist Lock Ring}5 pcs</v>
      </c>
    </row>
    <row r="150" spans="2:9" x14ac:dyDescent="0.25">
      <c r="B150" s="9" t="s">
        <v>346</v>
      </c>
      <c r="C150" t="s">
        <v>35</v>
      </c>
      <c r="D150" t="s">
        <v>347</v>
      </c>
      <c r="E150" t="s">
        <v>217</v>
      </c>
      <c r="F150" t="s">
        <v>39</v>
      </c>
      <c r="G150" t="str">
        <f t="shared" si="11"/>
        <v>mailto:ordering@sierrafab.ca?subject=Ordering&amp;body=Vendor%3A%20Northern%20Item%3A%207810399%20Qty%3A%208%20pcs#</v>
      </c>
      <c r="H150" t="s">
        <v>307</v>
      </c>
      <c r="I150" t="str">
        <f>_xlfn.CONCAT(master[[#This Row],[orderCode]],"{",master[[#This Row],[vendor]],"|",master[[#This Row],[description]],"}",master[[#This Row],[reorder]])</f>
        <v>7810399{Northern|Die Grinder Wrenches}8 pcs</v>
      </c>
    </row>
    <row r="151" spans="2:9" x14ac:dyDescent="0.25">
      <c r="B151" s="9" t="s">
        <v>541</v>
      </c>
      <c r="C151" t="s">
        <v>107</v>
      </c>
      <c r="D151" t="s">
        <v>497</v>
      </c>
      <c r="E151" t="s">
        <v>498</v>
      </c>
      <c r="F151" t="s">
        <v>30</v>
      </c>
      <c r="G151" t="str">
        <f t="shared" si="11"/>
        <v>mailto:ordering@sierrafab.ca?subject=Ordering&amp;body=Vendor%3A%20Staples%20Item%3A%20RED-CUPS%20Qty%3A%20120%20pcs%20%283%20pks%29#</v>
      </c>
      <c r="H151" t="s">
        <v>307</v>
      </c>
      <c r="I151" t="str">
        <f>_xlfn.CONCAT(master[[#This Row],[orderCode]],"{",master[[#This Row],[vendor]],"|",master[[#This Row],[description]],"}",master[[#This Row],[reorder]])</f>
        <v>RED-CUPS{Staples|9 oz. Plastic Cups (40/pkg)}120 pcs (3 pks)</v>
      </c>
    </row>
    <row r="152" spans="2:9" x14ac:dyDescent="0.25">
      <c r="B152" s="9" t="s">
        <v>348</v>
      </c>
      <c r="C152" t="s">
        <v>35</v>
      </c>
      <c r="D152" t="s">
        <v>349</v>
      </c>
      <c r="E152" t="s">
        <v>48</v>
      </c>
      <c r="F152" t="s">
        <v>29</v>
      </c>
      <c r="G152" t="str">
        <f t="shared" si="11"/>
        <v>mailto:ordering@sierrafab.ca?subject=Ordering&amp;body=Vendor%3A%20Northern%20Item%3A%20DOC-SPW2%20Qty%3A%202%20rolls#</v>
      </c>
      <c r="H152" t="s">
        <v>307</v>
      </c>
      <c r="I152" t="str">
        <f>_xlfn.CONCAT(master[[#This Row],[orderCode]],"{",master[[#This Row],[vendor]],"|",master[[#This Row],[description]],"}",master[[#This Row],[reorder]])</f>
        <v>DOC-SPW2{Northern|Tie Wire}2 rolls</v>
      </c>
    </row>
    <row r="153" spans="2:9" x14ac:dyDescent="0.25">
      <c r="B153" s="9" t="s">
        <v>350</v>
      </c>
      <c r="C153" t="s">
        <v>250</v>
      </c>
      <c r="D153" t="s">
        <v>351</v>
      </c>
      <c r="E153" t="s">
        <v>71</v>
      </c>
      <c r="F153" t="s">
        <v>39</v>
      </c>
      <c r="G153" t="str">
        <f t="shared" si="11"/>
        <v>mailto:ordering@sierrafab.ca?subject=Ordering&amp;body=Vendor%3A%20Premium Tool%20Item%3A%20UA0200%20Qty%3A%206%20pcs#</v>
      </c>
      <c r="H153" t="s">
        <v>307</v>
      </c>
      <c r="I153" t="str">
        <f>_xlfn.CONCAT(master[[#This Row],[orderCode]],"{",master[[#This Row],[vendor]],"|",master[[#This Row],[description]],"}",master[[#This Row],[reorder]])</f>
        <v>UA0200{Premium Tool|Annular Bits - 7/16"x1"}6 pcs</v>
      </c>
    </row>
    <row r="154" spans="2:9" x14ac:dyDescent="0.25">
      <c r="B154" s="9" t="s">
        <v>352</v>
      </c>
      <c r="C154" t="s">
        <v>11</v>
      </c>
      <c r="D154" t="s">
        <v>353</v>
      </c>
      <c r="E154" t="s">
        <v>39</v>
      </c>
      <c r="F154" t="s">
        <v>109</v>
      </c>
      <c r="G154" t="str">
        <f t="shared" si="11"/>
        <v>mailto:ordering@sierrafab.ca?subject=Ordering&amp;body=Vendor%3A%20Gregg%20Item%3A%20SAN_1825970%20Qty%3A%202%20pcs#</v>
      </c>
      <c r="H154" t="s">
        <v>307</v>
      </c>
      <c r="I154" t="str">
        <f>_xlfn.CONCAT(master[[#This Row],[orderCode]],"{",master[[#This Row],[vendor]],"|",master[[#This Row],[description]],"}",master[[#This Row],[reorder]])</f>
        <v>SAN_1825970{Gregg|Black Dry Erase Marker}2 pcs</v>
      </c>
    </row>
    <row r="155" spans="2:9" x14ac:dyDescent="0.25">
      <c r="B155" s="9" t="s">
        <v>354</v>
      </c>
      <c r="C155" t="s">
        <v>11</v>
      </c>
      <c r="D155" t="s">
        <v>355</v>
      </c>
      <c r="E155" t="s">
        <v>39</v>
      </c>
      <c r="F155" t="s">
        <v>109</v>
      </c>
      <c r="G155" t="str">
        <f t="shared" si="11"/>
        <v>mailto:ordering@sierrafab.ca?subject=Ordering&amp;body=Vendor%3A%20Gregg%20Item%3A%20SAN_1825971%20Qty%3A%202%20pcs#</v>
      </c>
      <c r="H155" t="s">
        <v>307</v>
      </c>
      <c r="I155" t="str">
        <f>_xlfn.CONCAT(master[[#This Row],[orderCode]],"{",master[[#This Row],[vendor]],"|",master[[#This Row],[description]],"}",master[[#This Row],[reorder]])</f>
        <v>SAN_1825971{Gregg|Red Dry Erase Marker}2 pcs</v>
      </c>
    </row>
    <row r="156" spans="2:9" x14ac:dyDescent="0.25">
      <c r="B156" s="9" t="s">
        <v>356</v>
      </c>
      <c r="C156" t="s">
        <v>11</v>
      </c>
      <c r="D156" t="s">
        <v>357</v>
      </c>
      <c r="E156" t="s">
        <v>39</v>
      </c>
      <c r="F156" t="s">
        <v>109</v>
      </c>
      <c r="G156" t="str">
        <f t="shared" si="11"/>
        <v>mailto:ordering@sierrafab.ca?subject=Ordering&amp;body=Vendor%3A%20Gregg%20Item%3A%20SAN_1825972%20Qty%3A%202%20pcs#</v>
      </c>
      <c r="H156" t="s">
        <v>307</v>
      </c>
      <c r="I156" t="str">
        <f>_xlfn.CONCAT(master[[#This Row],[orderCode]],"{",master[[#This Row],[vendor]],"|",master[[#This Row],[description]],"}",master[[#This Row],[reorder]])</f>
        <v>SAN_1825972{Gregg|Blue Dry Erase Marker}2 pcs</v>
      </c>
    </row>
    <row r="157" spans="2:9" x14ac:dyDescent="0.25">
      <c r="B157" s="9" t="s">
        <v>358</v>
      </c>
      <c r="C157" t="s">
        <v>11</v>
      </c>
      <c r="D157" t="s">
        <v>359</v>
      </c>
      <c r="E157" t="s">
        <v>39</v>
      </c>
      <c r="F157" t="s">
        <v>109</v>
      </c>
      <c r="G157" t="str">
        <f t="shared" si="11"/>
        <v>mailto:ordering@sierrafab.ca?subject=Ordering&amp;body=Vendor%3A%20Gregg%20Item%3A%20SAN_1825973%20Qty%3A%202%20pcs#</v>
      </c>
      <c r="H157" t="s">
        <v>307</v>
      </c>
      <c r="I157" t="str">
        <f>_xlfn.CONCAT(master[[#This Row],[orderCode]],"{",master[[#This Row],[vendor]],"|",master[[#This Row],[description]],"}",master[[#This Row],[reorder]])</f>
        <v>SAN_1825973{Gregg|Green Dry Erase Marker}2 pcs</v>
      </c>
    </row>
    <row r="158" spans="2:9" x14ac:dyDescent="0.25">
      <c r="B158" s="9" t="s">
        <v>363</v>
      </c>
      <c r="C158" t="s">
        <v>11</v>
      </c>
      <c r="D158" t="s">
        <v>364</v>
      </c>
      <c r="E158" t="s">
        <v>129</v>
      </c>
      <c r="F158" t="s">
        <v>130</v>
      </c>
      <c r="G158" t="str">
        <f t="shared" ref="G158:G168" si="12">_xlfn.CONCAT("mailto:",$L$1,"?subject=Ordering&amp;body=Vendor%3A%20",C158,"%20Item%3A%20",_xlfn.ENCODEURL(B158),"%20Qty%3A%20",_xlfn.ENCODEURL(E158),"#")</f>
        <v>mailto:ordering@sierrafab.ca?subject=Ordering&amp;body=Vendor%3A%20Gregg%20Item%3A%20WAT-2757L%20Qty%3A%2012%20pcs#</v>
      </c>
      <c r="H158" t="s">
        <v>307</v>
      </c>
      <c r="I158" t="str">
        <f>_xlfn.CONCAT(master[[#This Row],[orderCode]],"{",master[[#This Row],[vendor]],"|",master[[#This Row],[description]],"}",master[[#This Row],[reorder]])</f>
        <v>WAT-2757L{Gregg|Fitting Gloves - Large}12 pcs</v>
      </c>
    </row>
    <row r="159" spans="2:9" x14ac:dyDescent="0.25">
      <c r="B159" s="9" t="s">
        <v>365</v>
      </c>
      <c r="C159" t="s">
        <v>90</v>
      </c>
      <c r="D159" t="s">
        <v>366</v>
      </c>
      <c r="E159" t="s">
        <v>371</v>
      </c>
      <c r="F159" t="s">
        <v>372</v>
      </c>
      <c r="G159" t="str">
        <f t="shared" si="12"/>
        <v>mailto:ordering@sierrafab.ca?subject=Ordering&amp;body=Vendor%3A%20Kristian%20Item%3A%20WWE5002535GO%20Qty%3A%202%20cases#</v>
      </c>
      <c r="H159" t="s">
        <v>307</v>
      </c>
      <c r="I159" t="str">
        <f>_xlfn.CONCAT(master[[#This Row],[orderCode]],"{",master[[#This Row],[vendor]],"|",master[[#This Row],[description]],"}",master[[#This Row],[reorder]])</f>
        <v>WWE5002535GO{Kristian|Electrodes (3/32) OK55 7018-1}2 cases</v>
      </c>
    </row>
    <row r="160" spans="2:9" x14ac:dyDescent="0.25">
      <c r="B160" s="9" t="s">
        <v>367</v>
      </c>
      <c r="C160" t="s">
        <v>90</v>
      </c>
      <c r="D160" t="s">
        <v>368</v>
      </c>
      <c r="E160" t="s">
        <v>371</v>
      </c>
      <c r="F160" t="s">
        <v>372</v>
      </c>
      <c r="G160" t="str">
        <f t="shared" si="12"/>
        <v>mailto:ordering@sierrafab.ca?subject=Ordering&amp;body=Vendor%3A%20Kristian%20Item%3A%20WWE5003235VO%20Qty%3A%202%20cases#</v>
      </c>
      <c r="H160" t="s">
        <v>307</v>
      </c>
      <c r="I160" t="str">
        <f>_xlfn.CONCAT(master[[#This Row],[orderCode]],"{",master[[#This Row],[vendor]],"|",master[[#This Row],[description]],"}",master[[#This Row],[reorder]])</f>
        <v>WWE5003235VO{Kristian|Electrodes (1/8) OK55 7018-1}2 cases</v>
      </c>
    </row>
    <row r="161" spans="1:9" x14ac:dyDescent="0.25">
      <c r="B161" s="9" t="s">
        <v>370</v>
      </c>
      <c r="C161" t="s">
        <v>35</v>
      </c>
      <c r="D161" t="s">
        <v>369</v>
      </c>
      <c r="E161" t="s">
        <v>118</v>
      </c>
      <c r="F161" t="s">
        <v>71</v>
      </c>
      <c r="G161" t="str">
        <f t="shared" si="12"/>
        <v>mailto:ordering@sierrafab.ca?subject=Ordering&amp;body=Vendor%3A%20Northern%20Item%3A%20WYP-4001%20Qty%3A%2024%20pcs#</v>
      </c>
      <c r="H161" t="s">
        <v>307</v>
      </c>
      <c r="I161" t="str">
        <f>_xlfn.CONCAT(master[[#This Row],[orderCode]],"{",master[[#This Row],[vendor]],"|",master[[#This Row],[description]],"}",master[[#This Row],[reorder]])</f>
        <v>WYP-4001{Northern|Soapstone Holders (Powerweld)}24 pcs</v>
      </c>
    </row>
    <row r="162" spans="1:9" x14ac:dyDescent="0.25">
      <c r="B162" s="9" t="s">
        <v>374</v>
      </c>
      <c r="C162" t="s">
        <v>35</v>
      </c>
      <c r="D162" t="s">
        <v>375</v>
      </c>
      <c r="E162" t="s">
        <v>235</v>
      </c>
      <c r="F162" t="s">
        <v>245</v>
      </c>
      <c r="G162" t="str">
        <f t="shared" si="12"/>
        <v>mailto:ordering@sierrafab.ca?subject=Ordering&amp;body=Vendor%3A%20Northern%20Item%3A%20WAT-2761XL%20Qty%3A%2012%20pairs#</v>
      </c>
      <c r="H162" t="s">
        <v>307</v>
      </c>
      <c r="I162" t="str">
        <f>_xlfn.CONCAT(master[[#This Row],[orderCode]],"{",master[[#This Row],[vendor]],"|",master[[#This Row],[description]],"}",master[[#This Row],[reorder]])</f>
        <v>WAT-2761XL{Northern|Extra Large Welding Gloves}12 pairs</v>
      </c>
    </row>
    <row r="163" spans="1:9" x14ac:dyDescent="0.25">
      <c r="B163" s="9" t="s">
        <v>376</v>
      </c>
      <c r="C163" t="s">
        <v>11</v>
      </c>
      <c r="D163" t="s">
        <v>377</v>
      </c>
      <c r="E163" t="s">
        <v>378</v>
      </c>
      <c r="F163" t="s">
        <v>378</v>
      </c>
      <c r="G163" t="str">
        <f t="shared" si="12"/>
        <v>mailto:ordering@sierrafab.ca?subject=Ordering&amp;body=Vendor%3A%20Gregg%20Item%3A%20CAS_801016%20Qty%3A%201%20jug#</v>
      </c>
      <c r="H163" t="s">
        <v>307</v>
      </c>
      <c r="I163" t="str">
        <f>_xlfn.CONCAT(master[[#This Row],[orderCode]],"{",master[[#This Row],[vendor]],"|",master[[#This Row],[description]],"}",master[[#This Row],[reorder]])</f>
        <v>CAS_801016{Gregg|Super Clean 3.78 Litre}1 jug</v>
      </c>
    </row>
    <row r="164" spans="1:9" x14ac:dyDescent="0.25">
      <c r="B164" s="9" t="s">
        <v>379</v>
      </c>
      <c r="C164" t="s">
        <v>11</v>
      </c>
      <c r="D164" t="s">
        <v>380</v>
      </c>
      <c r="E164" t="s">
        <v>40</v>
      </c>
      <c r="F164" t="s">
        <v>39</v>
      </c>
      <c r="G164" t="str">
        <f t="shared" si="12"/>
        <v>mailto:ordering@sierrafab.ca?subject=Ordering&amp;body=Vendor%3A%20Gregg%20Item%3A%20NNN_5592%20Qty%3A%204%20pcs#</v>
      </c>
      <c r="H164" t="s">
        <v>307</v>
      </c>
      <c r="I164" t="str">
        <f>_xlfn.CONCAT(master[[#This Row],[orderCode]],"{",master[[#This Row],[vendor]],"|",master[[#This Row],[description]],"}",master[[#This Row],[reorder]])</f>
        <v>NNN_5592{Gregg|Yellow Hi-Viz Elastic Harness}4 pcs</v>
      </c>
    </row>
    <row r="165" spans="1:9" x14ac:dyDescent="0.25">
      <c r="A165" t="s">
        <v>649</v>
      </c>
      <c r="B165" s="9" t="s">
        <v>381</v>
      </c>
      <c r="C165" t="s">
        <v>11</v>
      </c>
      <c r="D165" t="s">
        <v>382</v>
      </c>
      <c r="E165" t="s">
        <v>129</v>
      </c>
      <c r="F165" t="s">
        <v>71</v>
      </c>
      <c r="G165" t="str">
        <f t="shared" si="12"/>
        <v>mailto:ordering@sierrafab.ca?subject=Ordering&amp;body=Vendor%3A%20Gregg%20Item%3A%20BON_907C%20Qty%3A%2012%20pcs#</v>
      </c>
      <c r="H165" t="s">
        <v>308</v>
      </c>
      <c r="I165" t="str">
        <f>_xlfn.CONCAT(master[[#This Row],[orderCode]],"{",master[[#This Row],[vendor]],"|",master[[#This Row],[description]],"}",master[[#This Row],[reorder]])</f>
        <v>BON_907C{Gregg|128g Glaze &amp; Spot Putty}12 pcs</v>
      </c>
    </row>
    <row r="166" spans="1:9" x14ac:dyDescent="0.25">
      <c r="B166" s="9" t="s">
        <v>383</v>
      </c>
      <c r="C166" t="s">
        <v>250</v>
      </c>
      <c r="D166" t="s">
        <v>384</v>
      </c>
      <c r="E166" t="s">
        <v>129</v>
      </c>
      <c r="F166" t="s">
        <v>71</v>
      </c>
      <c r="G166" t="str">
        <f t="shared" si="12"/>
        <v>mailto:ordering@sierrafab.ca?subject=Ordering&amp;body=Vendor%3A%20Premium Tool%20Item%3A%20SA5FMC%20Qty%3A%2012%20pcs#</v>
      </c>
      <c r="H166" t="s">
        <v>307</v>
      </c>
      <c r="I166" t="str">
        <f>_xlfn.CONCAT(master[[#This Row],[orderCode]],"{",master[[#This Row],[vendor]],"|",master[[#This Row],[description]],"}",master[[#This Row],[reorder]])</f>
        <v>SA5FMC{Premium Tool|Die Grinder Bits - Heavy Duty}12 pcs</v>
      </c>
    </row>
    <row r="167" spans="1:9" x14ac:dyDescent="0.25">
      <c r="B167" s="9" t="s">
        <v>385</v>
      </c>
      <c r="C167" t="s">
        <v>250</v>
      </c>
      <c r="D167" t="s">
        <v>386</v>
      </c>
      <c r="E167" t="s">
        <v>129</v>
      </c>
      <c r="F167" t="s">
        <v>71</v>
      </c>
      <c r="G167" t="str">
        <f t="shared" si="12"/>
        <v>mailto:ordering@sierrafab.ca?subject=Ordering&amp;body=Vendor%3A%20Premium Tool%20Item%3A%20SF5DC%20Qty%3A%2012%20pcs#</v>
      </c>
      <c r="H167" t="s">
        <v>307</v>
      </c>
      <c r="I167" t="str">
        <f>_xlfn.CONCAT(master[[#This Row],[orderCode]],"{",master[[#This Row],[vendor]],"|",master[[#This Row],[description]],"}",master[[#This Row],[reorder]])</f>
        <v>SF5DC{Premium Tool|Die Grinder Bits - Tapered}12 pcs</v>
      </c>
    </row>
    <row r="168" spans="1:9" x14ac:dyDescent="0.25">
      <c r="B168" s="9" t="s">
        <v>387</v>
      </c>
      <c r="C168" t="s">
        <v>250</v>
      </c>
      <c r="D168" t="s">
        <v>388</v>
      </c>
      <c r="E168" t="s">
        <v>129</v>
      </c>
      <c r="F168" t="s">
        <v>71</v>
      </c>
      <c r="G168" t="str">
        <f t="shared" si="12"/>
        <v>mailto:ordering@sierrafab.ca?subject=Ordering&amp;body=Vendor%3A%20Premium Tool%20Item%3A%20SA5DC%20Qty%3A%2012%20pcs#</v>
      </c>
      <c r="H168" t="s">
        <v>307</v>
      </c>
      <c r="I168" t="str">
        <f>_xlfn.CONCAT(master[[#This Row],[orderCode]],"{",master[[#This Row],[vendor]],"|",master[[#This Row],[description]],"}",master[[#This Row],[reorder]])</f>
        <v>SA5DC{Premium Tool|Die Grinder Bits - Flat Top}12 pcs</v>
      </c>
    </row>
    <row r="169" spans="1:9" x14ac:dyDescent="0.25">
      <c r="B169" s="9" t="s">
        <v>391</v>
      </c>
      <c r="C169" t="s">
        <v>11</v>
      </c>
      <c r="D169" t="s">
        <v>392</v>
      </c>
      <c r="E169" t="s">
        <v>40</v>
      </c>
      <c r="F169" t="s">
        <v>43</v>
      </c>
      <c r="G169" t="str">
        <f t="shared" ref="G169:G174" si="13">_xlfn.CONCAT("mailto:",$L$1,"?subject=Ordering&amp;body=Vendor%3A%20",C169,"%20Item%3A%20",_xlfn.ENCODEURL(B169),"%20Qty%3A%20",_xlfn.ENCODEURL(E169),"#")</f>
        <v>mailto:ordering@sierrafab.ca?subject=Ordering&amp;body=Vendor%3A%20Gregg%20Item%3A%20WAL_13G404%20Qty%3A%204%20pcs#</v>
      </c>
      <c r="H169" t="s">
        <v>307</v>
      </c>
      <c r="I169" t="str">
        <f>_xlfn.CONCAT(master[[#This Row],[orderCode]],"{",master[[#This Row],[vendor]],"|",master[[#This Row],[description]],"}",master[[#This Row],[reorder]])</f>
        <v>WAL_13G404{Gregg|4x5/8-11 Cup Wire Wheel}4 pcs</v>
      </c>
    </row>
    <row r="170" spans="1:9" x14ac:dyDescent="0.25">
      <c r="B170" s="9" t="s">
        <v>393</v>
      </c>
      <c r="C170" t="s">
        <v>11</v>
      </c>
      <c r="D170" t="s">
        <v>394</v>
      </c>
      <c r="E170" t="s">
        <v>71</v>
      </c>
      <c r="F170" t="s">
        <v>39</v>
      </c>
      <c r="G170" t="str">
        <f t="shared" si="13"/>
        <v>mailto:ordering@sierrafab.ca?subject=Ordering&amp;body=Vendor%3A%20Gregg%20Item%3A%20SHA_14010%20Qty%3A%206%20pcs#</v>
      </c>
      <c r="H170" t="s">
        <v>308</v>
      </c>
      <c r="I170" t="str">
        <f>_xlfn.CONCAT(master[[#This Row],[orderCode]],"{",master[[#This Row],[vendor]],"|",master[[#This Row],[description]],"}",master[[#This Row],[reorder]])</f>
        <v>SHA_14010{Gregg|Wire Brush - Carbon Steel}6 pcs</v>
      </c>
    </row>
    <row r="171" spans="1:9" x14ac:dyDescent="0.25">
      <c r="B171" s="9" t="s">
        <v>433</v>
      </c>
      <c r="C171" t="s">
        <v>227</v>
      </c>
      <c r="D171" t="s">
        <v>434</v>
      </c>
      <c r="E171" t="s">
        <v>261</v>
      </c>
      <c r="F171" t="s">
        <v>29</v>
      </c>
      <c r="G171" t="str">
        <f t="shared" si="13"/>
        <v>mailto:ordering@sierrafab.ca?subject=Ordering&amp;body=Vendor%3A%20Rona%20Item%3A%20036319%20Qty%3A%2010%20rolls#</v>
      </c>
      <c r="H171" t="s">
        <v>308</v>
      </c>
      <c r="I171" t="str">
        <f>_xlfn.CONCAT(master[[#This Row],[orderCode]],"{",master[[#This Row],[vendor]],"|",master[[#This Row],[description]],"}",master[[#This Row],[reorder]])</f>
        <v>036319{Rona|Bottom Wire - 100'}10 rolls</v>
      </c>
    </row>
    <row r="172" spans="1:9" x14ac:dyDescent="0.25">
      <c r="B172" s="9" t="s">
        <v>435</v>
      </c>
      <c r="C172" t="s">
        <v>11</v>
      </c>
      <c r="D172" t="s">
        <v>436</v>
      </c>
      <c r="E172" t="s">
        <v>20</v>
      </c>
      <c r="F172" t="s">
        <v>29</v>
      </c>
      <c r="G172" t="str">
        <f t="shared" si="13"/>
        <v>mailto:ordering@sierrafab.ca?subject=Ordering&amp;body=Vendor%3A%20Gregg%20Item%3A%20TEC_763921RL%20Qty%3A%201%20Roll#</v>
      </c>
      <c r="H172" t="s">
        <v>307</v>
      </c>
      <c r="I172" t="str">
        <f>_xlfn.CONCAT(master[[#This Row],[orderCode]],"{",master[[#This Row],[vendor]],"|",master[[#This Row],[description]],"}",master[[#This Row],[reorder]])</f>
        <v>TEC_763921RL{Gregg|Red Danger Tape}1 Roll</v>
      </c>
    </row>
    <row r="173" spans="1:9" x14ac:dyDescent="0.25">
      <c r="B173" s="9" t="s">
        <v>437</v>
      </c>
      <c r="C173" t="s">
        <v>107</v>
      </c>
      <c r="D173" t="s">
        <v>438</v>
      </c>
      <c r="E173" t="s">
        <v>86</v>
      </c>
      <c r="F173" t="s">
        <v>89</v>
      </c>
      <c r="G173" t="str">
        <f t="shared" si="13"/>
        <v>mailto:ordering@sierrafab.ca?subject=Ordering&amp;body=Vendor%3A%20Staples%20Item%3A%20957019%20or%202871338%20Qty%3A%202%20boxes#</v>
      </c>
      <c r="H173" t="s">
        <v>307</v>
      </c>
      <c r="I173" t="str">
        <f>_xlfn.CONCAT(master[[#This Row],[orderCode]],"{",master[[#This Row],[vendor]],"|",master[[#This Row],[description]],"}",master[[#This Row],[reorder]])</f>
        <v>957019 or 2871338{Staples|Ziploc Large Heavy-Duty Freezer Bags}2 boxes</v>
      </c>
    </row>
    <row r="174" spans="1:9" x14ac:dyDescent="0.25">
      <c r="B174" s="9" t="s">
        <v>439</v>
      </c>
      <c r="C174" t="s">
        <v>11</v>
      </c>
      <c r="D174" t="s">
        <v>440</v>
      </c>
      <c r="E174" t="s">
        <v>178</v>
      </c>
      <c r="F174" t="s">
        <v>166</v>
      </c>
      <c r="G174" t="str">
        <f t="shared" si="13"/>
        <v>mailto:ordering@sierrafab.ca?subject=Ordering&amp;body=Vendor%3A%20Gregg%20Item%3A%20JJJ_K085%20Qty%3A%201%20case#</v>
      </c>
      <c r="H174" t="s">
        <v>307</v>
      </c>
      <c r="I174" t="str">
        <f>_xlfn.CONCAT(master[[#This Row],[orderCode]],"{",master[[#This Row],[vendor]],"|",master[[#This Row],[description]],"}",master[[#This Row],[reorder]])</f>
        <v>JJJ_K085{Gregg|Paper Towel (Case of 24)}1 case</v>
      </c>
    </row>
    <row r="175" spans="1:9" x14ac:dyDescent="0.25">
      <c r="B175" s="9" t="s">
        <v>441</v>
      </c>
      <c r="C175" t="s">
        <v>254</v>
      </c>
      <c r="D175" t="s">
        <v>442</v>
      </c>
      <c r="E175" t="s">
        <v>443</v>
      </c>
      <c r="F175" t="s">
        <v>47</v>
      </c>
      <c r="G175" t="str">
        <f t="shared" ref="G175:G181" si="14">_xlfn.CONCAT("mailto:",$L$1,"?subject=Ordering&amp;body=Vendor%3A%20",C175,"%20Item%3A%20",_xlfn.ENCODEURL(B175),"%20Qty%3A%20",_xlfn.ENCODEURL(E175),"#")</f>
        <v>mailto:ordering@sierrafab.ca?subject=Ordering&amp;body=Vendor%3A%20Uline%20Item%3A%20S-11730%20Qty%3A%2012%20rolls#</v>
      </c>
      <c r="H175" t="s">
        <v>307</v>
      </c>
      <c r="I175" t="str">
        <f>_xlfn.CONCAT(master[[#This Row],[orderCode]],"{",master[[#This Row],[vendor]],"|",master[[#This Row],[description]],"}",master[[#This Row],[reorder]])</f>
        <v>S-11730{Uline|Kapton Tape - 1 Mil, 1"x36yds}12 rolls</v>
      </c>
    </row>
    <row r="176" spans="1:9" x14ac:dyDescent="0.25">
      <c r="B176" s="9" t="s">
        <v>444</v>
      </c>
      <c r="C176" t="s">
        <v>107</v>
      </c>
      <c r="D176" t="s">
        <v>445</v>
      </c>
      <c r="E176" t="s">
        <v>30</v>
      </c>
      <c r="F176" t="s">
        <v>40</v>
      </c>
      <c r="G176" t="str">
        <f t="shared" si="14"/>
        <v>mailto:ordering@sierrafab.ca?subject=Ordering&amp;body=Vendor%3A%20Staples%20Item%3A%20703715%20Qty%3A%2020%20pcs#</v>
      </c>
      <c r="H176" t="s">
        <v>307</v>
      </c>
      <c r="I176" t="str">
        <f>_xlfn.CONCAT(master[[#This Row],[orderCode]],"{",master[[#This Row],[vendor]],"|",master[[#This Row],[description]],"}",master[[#This Row],[reorder]])</f>
        <v>703715{Staples|AA Batteries}20 pcs</v>
      </c>
    </row>
    <row r="177" spans="1:9" x14ac:dyDescent="0.25">
      <c r="B177" s="9" t="s">
        <v>446</v>
      </c>
      <c r="C177" t="s">
        <v>11</v>
      </c>
      <c r="D177" t="s">
        <v>447</v>
      </c>
      <c r="E177" t="s">
        <v>43</v>
      </c>
      <c r="F177" t="s">
        <v>43</v>
      </c>
      <c r="G177" t="str">
        <f t="shared" si="14"/>
        <v>mailto:ordering@sierrafab.ca?subject=Ordering&amp;body=Vendor%3A%20Gregg%20Item%3A%20GOJ_7265CN%20Qty%3A%201%20pc#</v>
      </c>
      <c r="H177" t="s">
        <v>307</v>
      </c>
      <c r="I177" t="str">
        <f>_xlfn.CONCAT(master[[#This Row],[orderCode]],"{",master[[#This Row],[vendor]],"|",master[[#This Row],[description]],"}",master[[#This Row],[reorder]])</f>
        <v>GOJ_7265CN{Gregg|2000 mL Multi-Green Refill}1 pc</v>
      </c>
    </row>
    <row r="178" spans="1:9" x14ac:dyDescent="0.25">
      <c r="B178" s="9" t="s">
        <v>448</v>
      </c>
      <c r="C178" t="s">
        <v>11</v>
      </c>
      <c r="D178" t="s">
        <v>449</v>
      </c>
      <c r="E178" t="s">
        <v>33</v>
      </c>
      <c r="F178" t="s">
        <v>65</v>
      </c>
      <c r="G178" t="str">
        <f t="shared" si="14"/>
        <v>mailto:ordering@sierrafab.ca?subject=Ordering&amp;body=Vendor%3A%20Gregg%20Item%3A%20III_LV5259VY%20Qty%3A%2010%20pcs#</v>
      </c>
      <c r="H178" t="s">
        <v>307</v>
      </c>
      <c r="I178" t="str">
        <f>_xlfn.CONCAT(master[[#This Row],[orderCode]],"{",master[[#This Row],[vendor]],"|",master[[#This Row],[description]],"}",master[[#This Row],[reorder]])</f>
        <v>III_LV5259VY{Gregg|15A 125V Valise Body}10 pcs</v>
      </c>
    </row>
    <row r="179" spans="1:9" x14ac:dyDescent="0.25">
      <c r="B179" s="9" t="s">
        <v>452</v>
      </c>
      <c r="C179" t="s">
        <v>11</v>
      </c>
      <c r="D179" t="s">
        <v>453</v>
      </c>
      <c r="E179" t="s">
        <v>129</v>
      </c>
      <c r="F179" t="s">
        <v>71</v>
      </c>
      <c r="G179" t="str">
        <f t="shared" si="14"/>
        <v>mailto:ordering@sierrafab.ca?subject=Ordering&amp;body=Vendor%3A%20Gregg%20Item%3A%20KRY_M107%20Qty%3A%2012%20pcs#</v>
      </c>
      <c r="H179" t="s">
        <v>307</v>
      </c>
      <c r="I179" t="str">
        <f>_xlfn.CONCAT(master[[#This Row],[orderCode]],"{",master[[#This Row],[vendor]],"|",master[[#This Row],[description]],"}",master[[#This Row],[reorder]])</f>
        <v>KRY_M107{Gregg|Metallic Silver Paint}12 pcs</v>
      </c>
    </row>
    <row r="180" spans="1:9" x14ac:dyDescent="0.25">
      <c r="B180" s="9" t="s">
        <v>454</v>
      </c>
      <c r="C180" t="s">
        <v>35</v>
      </c>
      <c r="D180" t="s">
        <v>455</v>
      </c>
      <c r="E180" t="s">
        <v>71</v>
      </c>
      <c r="F180" t="s">
        <v>65</v>
      </c>
      <c r="G180" t="str">
        <f t="shared" si="14"/>
        <v>mailto:ordering@sierrafab.ca?subject=Ordering&amp;body=Vendor%3A%20Northern%20Item%3A%20782412-6%20Qty%3A%206%20pcs#</v>
      </c>
      <c r="H180" t="s">
        <v>307</v>
      </c>
      <c r="I180" t="str">
        <f>_xlfn.CONCAT(master[[#This Row],[orderCode]],"{",master[[#This Row],[vendor]],"|",master[[#This Row],[description]],"}",master[[#This Row],[reorder]])</f>
        <v>782412-6{Northern|Grinder Locknut Wrenches (Makita)}6 pcs</v>
      </c>
    </row>
    <row r="181" spans="1:9" x14ac:dyDescent="0.25">
      <c r="B181" s="9" t="s">
        <v>456</v>
      </c>
      <c r="C181" t="s">
        <v>250</v>
      </c>
      <c r="D181" t="s">
        <v>457</v>
      </c>
      <c r="E181" t="s">
        <v>33</v>
      </c>
      <c r="F181" t="s">
        <v>39</v>
      </c>
      <c r="G181" t="str">
        <f t="shared" si="14"/>
        <v>mailto:ordering@sierrafab.ca?subject=Ordering&amp;body=Vendor%3A%20Premium Tool%20Item%3A%20PTA-AG2011%20Qty%3A%2010%20pcs#</v>
      </c>
      <c r="H181" t="s">
        <v>307</v>
      </c>
      <c r="I181" t="str">
        <f>_xlfn.CONCAT(master[[#This Row],[orderCode]],"{",master[[#This Row],[vendor]],"|",master[[#This Row],[description]],"}",master[[#This Row],[reorder]])</f>
        <v>PTA-AG2011{Premium Tool|Mounted Point W188}10 pcs</v>
      </c>
    </row>
    <row r="182" spans="1:9" x14ac:dyDescent="0.25">
      <c r="B182" s="9" t="s">
        <v>459</v>
      </c>
      <c r="C182" t="s">
        <v>107</v>
      </c>
      <c r="D182" t="s">
        <v>460</v>
      </c>
      <c r="E182" t="s">
        <v>461</v>
      </c>
      <c r="F182" t="s">
        <v>462</v>
      </c>
      <c r="G182" t="str">
        <f t="shared" ref="G182:G193" si="15">_xlfn.CONCAT("mailto:",$L$1,"?subject=Ordering&amp;body=Vendor%3A%20",C182,"%20Item%3A%20",_xlfn.ENCODEURL(B182),"%20Qty%3A%20",_xlfn.ENCODEURL(E182),"#")</f>
        <v>mailto:ordering@sierrafab.ca?subject=Ordering&amp;body=Vendor%3A%20Staples%20Item%3A%20675198%20Qty%3A%201%20pkg%20of%2012#</v>
      </c>
      <c r="H182" t="s">
        <v>307</v>
      </c>
      <c r="I182" t="str">
        <f>_xlfn.CONCAT(master[[#This Row],[orderCode]],"{",master[[#This Row],[vendor]],"|",master[[#This Row],[description]],"}",master[[#This Row],[reorder]])</f>
        <v>675198{Staples|Uni-Ball Pen-Black}1 pkg of 12</v>
      </c>
    </row>
    <row r="183" spans="1:9" x14ac:dyDescent="0.25">
      <c r="B183" s="9" t="s">
        <v>464</v>
      </c>
      <c r="C183" t="s">
        <v>107</v>
      </c>
      <c r="D183" t="s">
        <v>465</v>
      </c>
      <c r="E183" t="s">
        <v>43</v>
      </c>
      <c r="F183" t="s">
        <v>109</v>
      </c>
      <c r="G183" t="str">
        <f t="shared" si="15"/>
        <v>mailto:ordering@sierrafab.ca?subject=Ordering&amp;body=Vendor%3A%20Staples%20Item%3A%20619884%20Qty%3A%201%20pc#</v>
      </c>
      <c r="H183" t="s">
        <v>307</v>
      </c>
      <c r="I183" t="str">
        <f>_xlfn.CONCAT(master[[#This Row],[orderCode]],"{",master[[#This Row],[vendor]],"|",master[[#This Row],[description]],"}",master[[#This Row],[reorder]])</f>
        <v>619884{Staples|Dymo Rhino 3/4" Tape}1 pc</v>
      </c>
    </row>
    <row r="184" spans="1:9" x14ac:dyDescent="0.25">
      <c r="B184" s="9" t="s">
        <v>466</v>
      </c>
      <c r="C184" t="s">
        <v>107</v>
      </c>
      <c r="D184" t="s">
        <v>467</v>
      </c>
      <c r="E184" t="s">
        <v>39</v>
      </c>
      <c r="F184" t="s">
        <v>43</v>
      </c>
      <c r="G184" t="str">
        <f t="shared" si="15"/>
        <v>mailto:ordering@sierrafab.ca?subject=Ordering&amp;body=Vendor%3A%20Staples%20Item%3A%20761519%20Qty%3A%202%20pcs#</v>
      </c>
      <c r="H184" t="s">
        <v>307</v>
      </c>
      <c r="I184" t="str">
        <f>_xlfn.CONCAT(master[[#This Row],[orderCode]],"{",master[[#This Row],[vendor]],"|",master[[#This Row],[description]],"}",master[[#This Row],[reorder]])</f>
        <v>761519{Staples|Tabloid size paper}2 pcs</v>
      </c>
    </row>
    <row r="185" spans="1:9" x14ac:dyDescent="0.25">
      <c r="A185" t="s">
        <v>649</v>
      </c>
      <c r="B185" s="9" t="s">
        <v>468</v>
      </c>
      <c r="C185" t="s">
        <v>11</v>
      </c>
      <c r="D185" t="s">
        <v>469</v>
      </c>
      <c r="E185" t="s">
        <v>89</v>
      </c>
      <c r="F185" t="s">
        <v>89</v>
      </c>
      <c r="G185" t="str">
        <f t="shared" si="15"/>
        <v>mailto:ordering@sierrafab.ca?subject=Ordering&amp;body=Vendor%3A%20Gregg%20Item%3A%20MMM_504%20Qty%3A%201%20box#</v>
      </c>
      <c r="H185" t="s">
        <v>307</v>
      </c>
      <c r="I185" t="str">
        <f>_xlfn.CONCAT(master[[#This Row],[orderCode]],"{",master[[#This Row],[vendor]],"|",master[[#This Row],[description]],"}",master[[#This Row],[reorder]])</f>
        <v>MMM_504{Gregg|Respirator Wipes}1 box</v>
      </c>
    </row>
    <row r="186" spans="1:9" x14ac:dyDescent="0.25">
      <c r="A186" t="s">
        <v>649</v>
      </c>
      <c r="B186" s="9" t="s">
        <v>470</v>
      </c>
      <c r="C186" t="s">
        <v>11</v>
      </c>
      <c r="D186" t="s">
        <v>471</v>
      </c>
      <c r="E186" t="s">
        <v>39</v>
      </c>
      <c r="F186" t="s">
        <v>39</v>
      </c>
      <c r="G186" t="str">
        <f t="shared" si="15"/>
        <v>mailto:ordering@sierrafab.ca?subject=Ordering&amp;body=Vendor%3A%20Gregg%20Item%3A%20VIK_29160%20Qty%3A%202%20pcs#</v>
      </c>
      <c r="H186" t="s">
        <v>307</v>
      </c>
      <c r="I186" t="str">
        <f>_xlfn.CONCAT(master[[#This Row],[orderCode]],"{",master[[#This Row],[vendor]],"|",master[[#This Row],[description]],"}",master[[#This Row],[reorder]])</f>
        <v>VIK_29160{Gregg|9/16" HSS Prentice Drill Bit}2 pcs</v>
      </c>
    </row>
    <row r="187" spans="1:9" x14ac:dyDescent="0.25">
      <c r="A187" t="s">
        <v>649</v>
      </c>
      <c r="B187" s="9" t="s">
        <v>472</v>
      </c>
      <c r="C187" t="s">
        <v>11</v>
      </c>
      <c r="D187" t="s">
        <v>473</v>
      </c>
      <c r="E187" t="s">
        <v>39</v>
      </c>
      <c r="F187" t="s">
        <v>39</v>
      </c>
      <c r="G187" t="str">
        <f t="shared" si="15"/>
        <v>mailto:ordering@sierrafab.ca?subject=Ordering&amp;body=Vendor%3A%20Gregg%20Item%3A%20VIK_29200%20Qty%3A%202%20pcs#</v>
      </c>
      <c r="H187" t="s">
        <v>307</v>
      </c>
      <c r="I187" t="str">
        <f>_xlfn.CONCAT(master[[#This Row],[orderCode]],"{",master[[#This Row],[vendor]],"|",master[[#This Row],[description]],"}",master[[#This Row],[reorder]])</f>
        <v>VIK_29200{Gregg|5/8" HSS Prentice Drill Bit}2 pcs</v>
      </c>
    </row>
    <row r="188" spans="1:9" x14ac:dyDescent="0.25">
      <c r="A188" t="s">
        <v>649</v>
      </c>
      <c r="B188" s="9" t="s">
        <v>474</v>
      </c>
      <c r="C188" t="s">
        <v>11</v>
      </c>
      <c r="D188" t="s">
        <v>475</v>
      </c>
      <c r="E188" t="s">
        <v>39</v>
      </c>
      <c r="F188" t="s">
        <v>39</v>
      </c>
      <c r="G188" t="str">
        <f t="shared" si="15"/>
        <v>mailto:ordering@sierrafab.ca?subject=Ordering&amp;body=Vendor%3A%20Gregg%20Item%3A%20VIK_29240%20Qty%3A%202%20pcs#</v>
      </c>
      <c r="H188" t="s">
        <v>307</v>
      </c>
      <c r="I188" t="str">
        <f>_xlfn.CONCAT(master[[#This Row],[orderCode]],"{",master[[#This Row],[vendor]],"|",master[[#This Row],[description]],"}",master[[#This Row],[reorder]])</f>
        <v>VIK_29240{Gregg|11/16" HSS Prentice Drill Bit}2 pcs</v>
      </c>
    </row>
    <row r="189" spans="1:9" x14ac:dyDescent="0.25">
      <c r="A189" t="s">
        <v>649</v>
      </c>
      <c r="B189" s="9" t="s">
        <v>476</v>
      </c>
      <c r="C189" t="s">
        <v>11</v>
      </c>
      <c r="D189" t="s">
        <v>477</v>
      </c>
      <c r="E189" t="s">
        <v>39</v>
      </c>
      <c r="F189" t="s">
        <v>43</v>
      </c>
      <c r="G189" t="str">
        <f t="shared" si="15"/>
        <v>mailto:ordering@sierrafab.ca?subject=Ordering&amp;body=Vendor%3A%20Gregg%20Item%3A%20VIK_29280%20Qty%3A%202%20pcs#</v>
      </c>
      <c r="H189" t="s">
        <v>307</v>
      </c>
      <c r="I189" t="str">
        <f>_xlfn.CONCAT(master[[#This Row],[orderCode]],"{",master[[#This Row],[vendor]],"|",master[[#This Row],[description]],"}",master[[#This Row],[reorder]])</f>
        <v>VIK_29280{Gregg|3/4" HSS Prentice Drill Bit}2 pcs</v>
      </c>
    </row>
    <row r="190" spans="1:9" x14ac:dyDescent="0.25">
      <c r="A190" t="s">
        <v>649</v>
      </c>
      <c r="B190" s="9" t="s">
        <v>478</v>
      </c>
      <c r="C190" t="s">
        <v>11</v>
      </c>
      <c r="D190" t="s">
        <v>479</v>
      </c>
      <c r="E190" t="s">
        <v>39</v>
      </c>
      <c r="F190" t="s">
        <v>43</v>
      </c>
      <c r="G190" t="str">
        <f t="shared" si="15"/>
        <v>mailto:ordering@sierrafab.ca?subject=Ordering&amp;body=Vendor%3A%20Gregg%20Item%3A%20VIK_29320%20Qty%3A%202%20pcs#</v>
      </c>
      <c r="H190" t="s">
        <v>307</v>
      </c>
      <c r="I190" t="str">
        <f>_xlfn.CONCAT(master[[#This Row],[orderCode]],"{",master[[#This Row],[vendor]],"|",master[[#This Row],[description]],"}",master[[#This Row],[reorder]])</f>
        <v>VIK_29320{Gregg|13/16" HSS Prentice Drill Bit}2 pcs</v>
      </c>
    </row>
    <row r="191" spans="1:9" x14ac:dyDescent="0.25">
      <c r="A191" t="s">
        <v>649</v>
      </c>
      <c r="B191" s="9" t="s">
        <v>480</v>
      </c>
      <c r="C191" t="s">
        <v>11</v>
      </c>
      <c r="D191" t="s">
        <v>481</v>
      </c>
      <c r="E191" t="s">
        <v>39</v>
      </c>
      <c r="F191" t="s">
        <v>43</v>
      </c>
      <c r="G191" t="str">
        <f t="shared" si="15"/>
        <v>mailto:ordering@sierrafab.ca?subject=Ordering&amp;body=Vendor%3A%20Gregg%20Item%3A%20VIK_29360%20Qty%3A%202%20pcs#</v>
      </c>
      <c r="H191" t="s">
        <v>307</v>
      </c>
      <c r="I191" t="str">
        <f>_xlfn.CONCAT(master[[#This Row],[orderCode]],"{",master[[#This Row],[vendor]],"|",master[[#This Row],[description]],"}",master[[#This Row],[reorder]])</f>
        <v>VIK_29360{Gregg|7/8" HSS Prentice Drill Bit}2 pcs</v>
      </c>
    </row>
    <row r="192" spans="1:9" x14ac:dyDescent="0.25">
      <c r="A192" t="s">
        <v>649</v>
      </c>
      <c r="B192" s="9" t="s">
        <v>482</v>
      </c>
      <c r="C192" t="s">
        <v>11</v>
      </c>
      <c r="D192" t="s">
        <v>483</v>
      </c>
      <c r="E192" t="s">
        <v>39</v>
      </c>
      <c r="F192" t="s">
        <v>43</v>
      </c>
      <c r="G192" t="str">
        <f t="shared" si="15"/>
        <v>mailto:ordering@sierrafab.ca?subject=Ordering&amp;body=Vendor%3A%20Gregg%20Item%3A%20VIK_29400%20Qty%3A%202%20pcs#</v>
      </c>
      <c r="H192" t="s">
        <v>307</v>
      </c>
      <c r="I192" t="str">
        <f>_xlfn.CONCAT(master[[#This Row],[orderCode]],"{",master[[#This Row],[vendor]],"|",master[[#This Row],[description]],"}",master[[#This Row],[reorder]])</f>
        <v>VIK_29400{Gregg|15/16" HSS Prentice Drill Bit}2 pcs</v>
      </c>
    </row>
    <row r="193" spans="1:9" x14ac:dyDescent="0.25">
      <c r="A193" t="s">
        <v>649</v>
      </c>
      <c r="B193" s="9" t="s">
        <v>484</v>
      </c>
      <c r="C193" t="s">
        <v>11</v>
      </c>
      <c r="D193" t="s">
        <v>485</v>
      </c>
      <c r="E193" t="s">
        <v>39</v>
      </c>
      <c r="F193" t="s">
        <v>43</v>
      </c>
      <c r="G193" t="str">
        <f t="shared" si="15"/>
        <v>mailto:ordering@sierrafab.ca?subject=Ordering&amp;body=Vendor%3A%20Gregg%20Item%3A%20VIK_29440%20Qty%3A%202%20pcs#</v>
      </c>
      <c r="H193" t="s">
        <v>307</v>
      </c>
      <c r="I193" t="str">
        <f>_xlfn.CONCAT(master[[#This Row],[orderCode]],"{",master[[#This Row],[vendor]],"|",master[[#This Row],[description]],"}",master[[#This Row],[reorder]])</f>
        <v>VIK_29440{Gregg|1" HSS Prentice Drill Bit}2 pcs</v>
      </c>
    </row>
    <row r="194" spans="1:9" x14ac:dyDescent="0.25">
      <c r="A194" t="s">
        <v>649</v>
      </c>
      <c r="B194" s="9" t="s">
        <v>486</v>
      </c>
      <c r="C194" t="s">
        <v>11</v>
      </c>
      <c r="D194" t="s">
        <v>487</v>
      </c>
      <c r="E194" t="s">
        <v>71</v>
      </c>
      <c r="F194" t="s">
        <v>39</v>
      </c>
      <c r="G194" t="str">
        <f t="shared" ref="G194:G200" si="16">_xlfn.CONCAT("mailto:",$L$1,"?subject=Ordering&amp;body=Vendor%3A%20",C194,"%20Item%3A%20",_xlfn.ENCODEURL(B194),"%20Qty%3A%20",_xlfn.ENCODEURL(E194),"#")</f>
        <v>mailto:ordering@sierrafab.ca?subject=Ordering&amp;body=Vendor%3A%20Gregg%20Item%3A%20WAL_15F506%20Qty%3A%206%20pcs#</v>
      </c>
      <c r="H194" t="s">
        <v>307</v>
      </c>
      <c r="I194" t="str">
        <f>_xlfn.CONCAT(master[[#This Row],[orderCode]],"{",master[[#This Row],[vendor]],"|",master[[#This Row],[description]],"}",master[[#This Row],[reorder]])</f>
        <v>WAL_15F506{Gregg|2.5X1.5 60G Flap wheel}6 pcs</v>
      </c>
    </row>
    <row r="195" spans="1:9" x14ac:dyDescent="0.25">
      <c r="B195" s="9" t="s">
        <v>596</v>
      </c>
      <c r="C195" t="s">
        <v>205</v>
      </c>
      <c r="D195" t="s">
        <v>597</v>
      </c>
      <c r="E195" t="s">
        <v>57</v>
      </c>
      <c r="F195" t="s">
        <v>58</v>
      </c>
      <c r="G195" t="str">
        <f t="shared" si="16"/>
        <v>mailto:ordering@sierrafab.ca?subject=Ordering&amp;body=Vendor%3A%20Grainger%20Item%3A%20CTOLUBE6%20Qty%3A%202%20packs#</v>
      </c>
      <c r="H195" t="s">
        <v>307</v>
      </c>
      <c r="I195" t="str">
        <f>_xlfn.CONCAT(master[[#This Row],[orderCode]],"{",master[[#This Row],[vendor]],"|",master[[#This Row],[description]],"}",master[[#This Row],[reorder]])</f>
        <v>CTOLUBE6{Grainger|Lube Pads}2 packs</v>
      </c>
    </row>
    <row r="196" spans="1:9" x14ac:dyDescent="0.25">
      <c r="B196" s="9" t="s">
        <v>488</v>
      </c>
      <c r="C196" t="s">
        <v>11</v>
      </c>
      <c r="D196" t="s">
        <v>489</v>
      </c>
      <c r="E196" t="s">
        <v>490</v>
      </c>
      <c r="F196" t="s">
        <v>48</v>
      </c>
      <c r="G196" t="str">
        <f t="shared" si="16"/>
        <v>mailto:ordering@sierrafab.ca?subject=Ordering&amp;body=Vendor%3A%20Gregg%20Item%3A%20CAR_29315%20Qty%3A%208%20rolls#</v>
      </c>
      <c r="H196" t="s">
        <v>307</v>
      </c>
      <c r="I196" t="str">
        <f>_xlfn.CONCAT(master[[#This Row],[orderCode]],"{",master[[#This Row],[vendor]],"|",master[[#This Row],[description]],"}",master[[#This Row],[reorder]])</f>
        <v>CAR_29315{Gregg|Aluminum Oxide Resin Cloth (Carb)}8 rolls</v>
      </c>
    </row>
    <row r="197" spans="1:9" x14ac:dyDescent="0.25">
      <c r="B197" s="9" t="s">
        <v>491</v>
      </c>
      <c r="C197" t="s">
        <v>107</v>
      </c>
      <c r="D197" t="s">
        <v>492</v>
      </c>
      <c r="E197" t="s">
        <v>43</v>
      </c>
      <c r="F197" t="s">
        <v>43</v>
      </c>
      <c r="G197" t="str">
        <f t="shared" si="16"/>
        <v>mailto:ordering@sierrafab.ca?subject=Ordering&amp;body=Vendor%3A%20Staples%20Item%3A%20603889%20Qty%3A%201%20pc#</v>
      </c>
      <c r="H197" t="s">
        <v>307</v>
      </c>
      <c r="I197" t="str">
        <f>_xlfn.CONCAT(master[[#This Row],[orderCode]],"{",master[[#This Row],[vendor]],"|",master[[#This Row],[description]],"}",master[[#This Row],[reorder]])</f>
        <v>603889{Staples|Lysol Toilet Bowl Cleaner}1 pc</v>
      </c>
    </row>
    <row r="198" spans="1:9" x14ac:dyDescent="0.25">
      <c r="B198" s="9" t="s">
        <v>671</v>
      </c>
      <c r="C198" t="s">
        <v>11</v>
      </c>
      <c r="D198" t="s">
        <v>672</v>
      </c>
      <c r="E198" t="s">
        <v>33</v>
      </c>
      <c r="F198" t="s">
        <v>39</v>
      </c>
      <c r="G198" t="str">
        <f t="shared" si="16"/>
        <v>mailto:ordering@sierrafab.ca?subject=Ordering&amp;body=Vendor%3A%20Gregg%20Item%3A%20NTH_A8152G40%20Qty%3A%2010%20pcs#</v>
      </c>
      <c r="H198" t="s">
        <v>307</v>
      </c>
      <c r="I198" t="str">
        <f>_xlfn.CONCAT(master[[#This Row],[orderCode]],"{",master[[#This Row],[vendor]],"|",master[[#This Row],[description]],"}",master[[#This Row],[reorder]])</f>
        <v>NTH_A8152G40{Gregg|Grn 8x15.5 Face Shield}10 pcs</v>
      </c>
    </row>
    <row r="199" spans="1:9" x14ac:dyDescent="0.25">
      <c r="B199" s="9" t="s">
        <v>561</v>
      </c>
      <c r="C199" t="s">
        <v>11</v>
      </c>
      <c r="D199" t="s">
        <v>562</v>
      </c>
      <c r="E199" t="s">
        <v>40</v>
      </c>
      <c r="F199" t="s">
        <v>43</v>
      </c>
      <c r="G199" t="str">
        <f t="shared" si="16"/>
        <v>mailto:ordering@sierrafab.ca?subject=Ordering&amp;body=Vendor%3A%20Gregg%20Item%3A%20CAR_12033%20Qty%3A%204%20pcs#</v>
      </c>
      <c r="H199" t="s">
        <v>307</v>
      </c>
      <c r="I199" t="str">
        <f>_xlfn.CONCAT(master[[#This Row],[orderCode]],"{",master[[#This Row],[vendor]],"|",master[[#This Row],[description]],"}",master[[#This Row],[reorder]])</f>
        <v>CAR_12033{Gregg|Backing pad AB-P 5" (medium)}4 pcs</v>
      </c>
    </row>
    <row r="200" spans="1:9" x14ac:dyDescent="0.25">
      <c r="B200" s="9" t="s">
        <v>540</v>
      </c>
      <c r="C200" t="s">
        <v>11</v>
      </c>
      <c r="D200" t="s">
        <v>494</v>
      </c>
      <c r="E200" t="s">
        <v>495</v>
      </c>
      <c r="F200" t="s">
        <v>496</v>
      </c>
      <c r="G200" t="str">
        <f t="shared" si="16"/>
        <v>mailto:ordering@sierrafab.ca?subject=Ordering&amp;body=Vendor%3A%20Gregg%20Item%3A%20WAT_602L%20Qty%3A%2018%20pairs#</v>
      </c>
      <c r="H200" t="s">
        <v>307</v>
      </c>
      <c r="I200" t="str">
        <f>_xlfn.CONCAT(master[[#This Row],[orderCode]],"{",master[[#This Row],[vendor]],"|",master[[#This Row],[description]],"}",master[[#This Row],[reorder]])</f>
        <v>WAT_602L{Gregg|Cotton Glove Liners - Large}18 pairs</v>
      </c>
    </row>
    <row r="201" spans="1:9" x14ac:dyDescent="0.25">
      <c r="B201" s="9" t="s">
        <v>500</v>
      </c>
      <c r="C201" t="s">
        <v>288</v>
      </c>
      <c r="D201" t="s">
        <v>499</v>
      </c>
      <c r="E201" t="s">
        <v>33</v>
      </c>
      <c r="F201" t="s">
        <v>65</v>
      </c>
      <c r="G201" t="str">
        <f t="shared" ref="G201:G207" si="17">_xlfn.CONCAT("mailto:",$L$1,"?subject=Ordering&amp;body=Vendor%3A%20",C201,"%20Item%3A%20",_xlfn.ENCODEURL(B201),"%20Qty%3A%20",_xlfn.ENCODEURL(E201),"#")</f>
        <v>mailto:ordering@sierrafab.ca?subject=Ordering&amp;body=Vendor%3A%20Amazon%20Item%3A%20CR2450%20Qty%3A%2010%20pcs#</v>
      </c>
      <c r="H201" t="s">
        <v>307</v>
      </c>
      <c r="I201" t="str">
        <f>_xlfn.CONCAT(master[[#This Row],[orderCode]],"{",master[[#This Row],[vendor]],"|",master[[#This Row],[description]],"}",master[[#This Row],[reorder]])</f>
        <v>CR2450{Amazon|Miller CR2450 Battery}10 pcs</v>
      </c>
    </row>
    <row r="202" spans="1:9" x14ac:dyDescent="0.25">
      <c r="B202" s="9" t="s">
        <v>501</v>
      </c>
      <c r="C202" t="s">
        <v>90</v>
      </c>
      <c r="D202" t="s">
        <v>502</v>
      </c>
      <c r="E202" t="s">
        <v>40</v>
      </c>
      <c r="F202" t="s">
        <v>39</v>
      </c>
      <c r="G202" t="str">
        <f t="shared" si="17"/>
        <v>mailto:ordering@sierrafab.ca?subject=Ordering&amp;body=Vendor%3A%20Kristian%20Item%3A%20555070M%20Qty%3A%204%20pcs#</v>
      </c>
      <c r="H202" t="s">
        <v>307</v>
      </c>
      <c r="I202" t="str">
        <f>_xlfn.CONCAT(master[[#This Row],[orderCode]],"{",master[[#This Row],[vendor]],"|",master[[#This Row],[description]],"}",master[[#This Row],[reorder]])</f>
        <v>555070M{Kristian|Dinse Connector, Male}4 pcs</v>
      </c>
    </row>
    <row r="203" spans="1:9" x14ac:dyDescent="0.25">
      <c r="B203" s="9" t="s">
        <v>503</v>
      </c>
      <c r="C203" t="s">
        <v>11</v>
      </c>
      <c r="D203" t="s">
        <v>504</v>
      </c>
      <c r="E203" t="s">
        <v>335</v>
      </c>
      <c r="F203" t="s">
        <v>121</v>
      </c>
      <c r="G203" t="str">
        <f t="shared" si="17"/>
        <v>mailto:ordering@sierrafab.ca?subject=Ordering&amp;body=Vendor%3A%20Gregg%20Item%3A%20WAL_15P502%20Qty%3A%20150%20pcs#</v>
      </c>
      <c r="H203" t="s">
        <v>307</v>
      </c>
      <c r="I203" t="str">
        <f>_xlfn.CONCAT(master[[#This Row],[orderCode]],"{",master[[#This Row],[vendor]],"|",master[[#This Row],[description]],"}",master[[#This Row],[reorder]])</f>
        <v>WAL_15P502{Gregg|5" 24G topcut disc}150 pcs</v>
      </c>
    </row>
    <row r="204" spans="1:9" x14ac:dyDescent="0.25">
      <c r="B204" s="9" t="s">
        <v>505</v>
      </c>
      <c r="C204" t="s">
        <v>11</v>
      </c>
      <c r="D204" t="s">
        <v>506</v>
      </c>
      <c r="E204" t="s">
        <v>68</v>
      </c>
      <c r="F204" t="s">
        <v>43</v>
      </c>
      <c r="G204" t="str">
        <f t="shared" si="17"/>
        <v>mailto:ordering@sierrafab.ca?subject=Ordering&amp;body=Vendor%3A%20Gregg%20Item%3A%20PCR_211101%20Qty%3A%203%20pcs#</v>
      </c>
      <c r="H204" t="s">
        <v>307</v>
      </c>
      <c r="I204" t="str">
        <f>_xlfn.CONCAT(master[[#This Row],[orderCode]],"{",master[[#This Row],[vendor]],"|",master[[#This Row],[description]],"}",master[[#This Row],[reorder]])</f>
        <v>PCR_211101{Gregg|3 Outlet T-Tap Adapter}3 pcs</v>
      </c>
    </row>
    <row r="205" spans="1:9" x14ac:dyDescent="0.25">
      <c r="B205" s="9" t="s">
        <v>507</v>
      </c>
      <c r="C205" t="s">
        <v>508</v>
      </c>
      <c r="D205" t="s">
        <v>509</v>
      </c>
      <c r="E205" t="s">
        <v>65</v>
      </c>
      <c r="F205" t="s">
        <v>39</v>
      </c>
      <c r="G205" t="str">
        <f t="shared" si="17"/>
        <v>mailto:ordering@sierrafab.ca?subject=Ordering&amp;body=Vendor%3A%20Canada Welding Supply%20Item%3A%20KP1697045C%20Qty%3A%205%20pcs#</v>
      </c>
      <c r="H205" t="s">
        <v>307</v>
      </c>
      <c r="I205" t="str">
        <f>_xlfn.CONCAT(master[[#This Row],[orderCode]],"{",master[[#This Row],[vendor]],"|",master[[#This Row],[description]],"}",master[[#This Row],[reorder]])</f>
        <v>KP1697045C{Canada Welding Supply|045 Cored Drive Roll Kit}5 pcs</v>
      </c>
    </row>
    <row r="206" spans="1:9" x14ac:dyDescent="0.25">
      <c r="B206" s="9" t="s">
        <v>510</v>
      </c>
      <c r="C206" t="s">
        <v>107</v>
      </c>
      <c r="D206" t="s">
        <v>511</v>
      </c>
      <c r="E206" t="s">
        <v>512</v>
      </c>
      <c r="F206" t="s">
        <v>513</v>
      </c>
      <c r="G206" t="str">
        <f t="shared" si="17"/>
        <v>mailto:ordering@sierrafab.ca?subject=Ordering&amp;body=Vendor%3A%20Staples%20Item%3A%201823725%20Qty%3A%20200pcs#</v>
      </c>
      <c r="H206" t="s">
        <v>307</v>
      </c>
      <c r="I206" t="str">
        <f>_xlfn.CONCAT(master[[#This Row],[orderCode]],"{",master[[#This Row],[vendor]],"|",master[[#This Row],[description]],"}",master[[#This Row],[reorder]])</f>
        <v>1823725{Staples|Plastic Knives}200pcs</v>
      </c>
    </row>
    <row r="207" spans="1:9" x14ac:dyDescent="0.25">
      <c r="B207" s="9" t="s">
        <v>514</v>
      </c>
      <c r="C207" t="s">
        <v>107</v>
      </c>
      <c r="D207" t="s">
        <v>515</v>
      </c>
      <c r="E207" t="s">
        <v>512</v>
      </c>
      <c r="F207" t="s">
        <v>513</v>
      </c>
      <c r="G207" t="str">
        <f t="shared" si="17"/>
        <v>mailto:ordering@sierrafab.ca?subject=Ordering&amp;body=Vendor%3A%20Staples%20Item%3A%201823724%20Qty%3A%20200pcs#</v>
      </c>
      <c r="H207" t="s">
        <v>307</v>
      </c>
      <c r="I207" t="str">
        <f>_xlfn.CONCAT(master[[#This Row],[orderCode]],"{",master[[#This Row],[vendor]],"|",master[[#This Row],[description]],"}",master[[#This Row],[reorder]])</f>
        <v>1823724{Staples|Plastic Spoons}200pcs</v>
      </c>
    </row>
    <row r="208" spans="1:9" x14ac:dyDescent="0.25">
      <c r="B208" s="9" t="s">
        <v>517</v>
      </c>
      <c r="C208" t="s">
        <v>22</v>
      </c>
      <c r="D208" t="s">
        <v>520</v>
      </c>
      <c r="E208" t="s">
        <v>40</v>
      </c>
      <c r="F208" t="s">
        <v>43</v>
      </c>
      <c r="G208" t="str">
        <f t="shared" ref="G208:G213" si="18">_xlfn.CONCAT("mailto:",$L$1,"?subject=Ordering&amp;body=Vendor%3A%20",C208,"%20Item%3A%20",_xlfn.ENCODEURL(B208),"%20Qty%3A%20",_xlfn.ENCODEURL(E208),"#")</f>
        <v>mailto:ordering@sierrafab.ca?subject=Ordering&amp;body=Vendor%3A%20Linde%20Item%3A%20SCL2N%20Qty%3A%204%20pcs#</v>
      </c>
      <c r="H208" t="s">
        <v>307</v>
      </c>
      <c r="I208" t="str">
        <f>_xlfn.CONCAT(master[[#This Row],[orderCode]],"{",master[[#This Row],[vendor]],"|",master[[#This Row],[description]],"}",master[[#This Row],[reorder]])</f>
        <v>SCL2N{Linde|Cable Trigger}4 pcs</v>
      </c>
    </row>
    <row r="209" spans="2:9" x14ac:dyDescent="0.25">
      <c r="B209" s="9" t="s">
        <v>518</v>
      </c>
      <c r="C209" t="s">
        <v>107</v>
      </c>
      <c r="D209" t="s">
        <v>519</v>
      </c>
      <c r="E209" t="s">
        <v>43</v>
      </c>
      <c r="F209" t="s">
        <v>109</v>
      </c>
      <c r="G209" t="str">
        <f t="shared" si="18"/>
        <v>mailto:ordering@sierrafab.ca?subject=Ordering&amp;body=Vendor%3A%20Staples%20Item%3A%20327139%20Qty%3A%201%20pc#</v>
      </c>
      <c r="H209" t="s">
        <v>307</v>
      </c>
      <c r="I209" t="str">
        <f>_xlfn.CONCAT(master[[#This Row],[orderCode]],"{",master[[#This Row],[vendor]],"|",master[[#This Row],[description]],"}",master[[#This Row],[reorder]])</f>
        <v>327139{Staples|Scented Oil Air Freshener}1 pc</v>
      </c>
    </row>
    <row r="210" spans="2:9" x14ac:dyDescent="0.25">
      <c r="B210" s="9" t="s">
        <v>521</v>
      </c>
      <c r="C210" t="s">
        <v>107</v>
      </c>
      <c r="D210" t="s">
        <v>522</v>
      </c>
      <c r="E210" t="s">
        <v>57</v>
      </c>
      <c r="F210" t="s">
        <v>86</v>
      </c>
      <c r="G210" t="str">
        <f t="shared" si="18"/>
        <v>mailto:ordering@sierrafab.ca?subject=Ordering&amp;body=Vendor%3A%20Staples%20Item%3A%20917698%20Qty%3A%202%20packs#</v>
      </c>
      <c r="H210" t="s">
        <v>307</v>
      </c>
      <c r="I210" t="str">
        <f>_xlfn.CONCAT(master[[#This Row],[orderCode]],"{",master[[#This Row],[vendor]],"|",master[[#This Row],[description]],"}",master[[#This Row],[reorder]])</f>
        <v>917698{Staples|Tissues}2 packs</v>
      </c>
    </row>
    <row r="211" spans="2:9" x14ac:dyDescent="0.25">
      <c r="B211" s="9" t="s">
        <v>523</v>
      </c>
      <c r="C211" t="s">
        <v>250</v>
      </c>
      <c r="D211" t="s">
        <v>524</v>
      </c>
      <c r="E211" t="s">
        <v>40</v>
      </c>
      <c r="F211" t="s">
        <v>43</v>
      </c>
      <c r="G211" t="str">
        <f t="shared" si="18"/>
        <v>mailto:ordering@sierrafab.ca?subject=Ordering&amp;body=Vendor%3A%20Premium Tool%20Item%3A%20UA0059%20Qty%3A%204%20pcs#</v>
      </c>
      <c r="H211" t="s">
        <v>307</v>
      </c>
      <c r="I211" t="str">
        <f>_xlfn.CONCAT(master[[#This Row],[orderCode]],"{",master[[#This Row],[vendor]],"|",master[[#This Row],[description]],"}",master[[#This Row],[reorder]])</f>
        <v>UA0059{Premium Tool|6.35 X 77 MM MAG DRILL PIN}4 pcs</v>
      </c>
    </row>
    <row r="212" spans="2:9" x14ac:dyDescent="0.25">
      <c r="B212" s="9" t="s">
        <v>525</v>
      </c>
      <c r="C212" t="s">
        <v>250</v>
      </c>
      <c r="D212" t="s">
        <v>526</v>
      </c>
      <c r="E212" t="s">
        <v>71</v>
      </c>
      <c r="F212" t="s">
        <v>39</v>
      </c>
      <c r="G212" t="str">
        <f t="shared" si="18"/>
        <v>mailto:ordering@sierrafab.ca?subject=Ordering&amp;body=Vendor%3A%20Premium Tool%20Item%3A%20UA0202%20Qty%3A%206%20pcs#</v>
      </c>
      <c r="H212" t="s">
        <v>307</v>
      </c>
      <c r="I212" t="str">
        <f>_xlfn.CONCAT(master[[#This Row],[orderCode]],"{",master[[#This Row],[vendor]],"|",master[[#This Row],[description]],"}",master[[#This Row],[reorder]])</f>
        <v>UA0202{Premium Tool|Annular Bits - 1/2"x1"}6 pcs</v>
      </c>
    </row>
    <row r="213" spans="2:9" x14ac:dyDescent="0.25">
      <c r="B213" s="9" t="s">
        <v>527</v>
      </c>
      <c r="C213" t="s">
        <v>288</v>
      </c>
      <c r="D213" t="s">
        <v>528</v>
      </c>
      <c r="E213" t="s">
        <v>39</v>
      </c>
      <c r="F213" t="s">
        <v>43</v>
      </c>
      <c r="G213" t="str">
        <f t="shared" si="18"/>
        <v>mailto:ordering@sierrafab.ca?subject=Ordering&amp;body=Vendor%3A%20Amazon%20Item%3A%20B0085FIPRM%20Qty%3A%202%20pcs#</v>
      </c>
      <c r="H213" t="s">
        <v>307</v>
      </c>
      <c r="I213" t="str">
        <f>_xlfn.CONCAT(master[[#This Row],[orderCode]],"{",master[[#This Row],[vendor]],"|",master[[#This Row],[description]],"}",master[[#This Row],[reorder]])</f>
        <v>B0085FIPRM{Amazon|Temporary Metguard}2 pcs</v>
      </c>
    </row>
    <row r="214" spans="2:9" x14ac:dyDescent="0.25">
      <c r="B214" s="9" t="s">
        <v>529</v>
      </c>
      <c r="C214" t="s">
        <v>11</v>
      </c>
      <c r="D214" t="s">
        <v>530</v>
      </c>
      <c r="E214" t="s">
        <v>531</v>
      </c>
      <c r="F214" t="s">
        <v>33</v>
      </c>
      <c r="G214" t="str">
        <f t="shared" ref="G214:G216" si="19">_xlfn.CONCAT("mailto:",$L$1,"?subject=Ordering&amp;body=Vendor%3A%20",C214,"%20Item%3A%20",_xlfn.ENCODEURL(B214),"%20Qty%3A%20",_xlfn.ENCODEURL(E214),"#")</f>
        <v>mailto:ordering@sierrafab.ca?subject=Ordering&amp;body=Vendor%3A%20Gregg%20Item%3A%20FFF_SBK32666%20Qty%3A%2025%20pcs#</v>
      </c>
      <c r="H214" t="s">
        <v>307</v>
      </c>
      <c r="I214" t="str">
        <f>_xlfn.CONCAT(master[[#This Row],[orderCode]],"{",master[[#This Row],[vendor]],"|",master[[#This Row],[description]],"}",master[[#This Row],[reorder]])</f>
        <v>FFF_SBK32666{Gregg|Stock Box 6x6x6}25 pcs</v>
      </c>
    </row>
    <row r="215" spans="2:9" x14ac:dyDescent="0.25">
      <c r="B215" s="9" t="s">
        <v>587</v>
      </c>
      <c r="C215" t="s">
        <v>11</v>
      </c>
      <c r="D215" t="s">
        <v>532</v>
      </c>
      <c r="E215" t="s">
        <v>86</v>
      </c>
      <c r="F215" t="s">
        <v>89</v>
      </c>
      <c r="G215" t="str">
        <f t="shared" si="19"/>
        <v>mailto:ordering@sierrafab.ca?subject=Ordering&amp;body=Vendor%3A%20Gregg%20Item%3A%20WAT_5553PFM%20Qty%3A%202%20boxes#</v>
      </c>
      <c r="H215" t="s">
        <v>307</v>
      </c>
      <c r="I215" t="str">
        <f>_xlfn.CONCAT(master[[#This Row],[orderCode]],"{",master[[#This Row],[vendor]],"|",master[[#This Row],[description]],"}",master[[#This Row],[reorder]])</f>
        <v>WAT_5553PFM{Gregg|Grease Monkey Latex Gloves - Medium}2 boxes</v>
      </c>
    </row>
    <row r="216" spans="2:9" x14ac:dyDescent="0.25">
      <c r="B216" s="9" t="s">
        <v>588</v>
      </c>
      <c r="C216" t="s">
        <v>11</v>
      </c>
      <c r="D216" t="s">
        <v>533</v>
      </c>
      <c r="E216" t="s">
        <v>86</v>
      </c>
      <c r="F216" t="s">
        <v>89</v>
      </c>
      <c r="G216" t="str">
        <f t="shared" si="19"/>
        <v>mailto:ordering@sierrafab.ca?subject=Ordering&amp;body=Vendor%3A%20Gregg%20Item%3A%20WAT_5553PFX%20Qty%3A%202%20boxes#</v>
      </c>
      <c r="H216" t="s">
        <v>307</v>
      </c>
      <c r="I216" t="str">
        <f>_xlfn.CONCAT(master[[#This Row],[orderCode]],"{",master[[#This Row],[vendor]],"|",master[[#This Row],[description]],"}",master[[#This Row],[reorder]])</f>
        <v>WAT_5553PFX{Gregg|Grease Monkey Latex Gloves - Extra Large}2 boxes</v>
      </c>
    </row>
    <row r="217" spans="2:9" x14ac:dyDescent="0.25">
      <c r="B217" s="9" t="s">
        <v>538</v>
      </c>
      <c r="C217" t="s">
        <v>35</v>
      </c>
      <c r="D217" t="s">
        <v>539</v>
      </c>
      <c r="E217" t="s">
        <v>39</v>
      </c>
      <c r="F217" t="s">
        <v>39</v>
      </c>
      <c r="G217" t="str">
        <f t="shared" ref="G217:G222" si="20">_xlfn.CONCAT("mailto:",$L$1,"?subject=Ordering&amp;body=Vendor%3A%20",C217,"%20Item%3A%20",_xlfn.ENCODEURL(B217),"%20Qty%3A%20",_xlfn.ENCODEURL(E217),"#")</f>
        <v>mailto:ordering@sierrafab.ca?subject=Ordering&amp;body=Vendor%3A%20Northern%20Item%3A%20NWS-61622603565%20Qty%3A%202%20pcs#</v>
      </c>
      <c r="H217" t="s">
        <v>307</v>
      </c>
      <c r="I217" t="str">
        <f>_xlfn.CONCAT(master[[#This Row],[orderCode]],"{",master[[#This Row],[vendor]],"|",master[[#This Row],[description]],"}",master[[#This Row],[reorder]])</f>
        <v>NWS-61622603565{Northern|Flash Arrestors Torch BP Set}2 pcs</v>
      </c>
    </row>
    <row r="218" spans="2:9" x14ac:dyDescent="0.25">
      <c r="B218" s="9" t="s">
        <v>543</v>
      </c>
      <c r="C218" t="s">
        <v>11</v>
      </c>
      <c r="D218" t="s">
        <v>544</v>
      </c>
      <c r="E218" t="s">
        <v>545</v>
      </c>
      <c r="F218" t="s">
        <v>89</v>
      </c>
      <c r="G218" t="str">
        <f t="shared" si="20"/>
        <v>mailto:ordering@sierrafab.ca?subject=Ordering&amp;body=Vendor%3A%20Gregg%20Item%3A%20LL-1%20Qty%3A%202000pkgs#</v>
      </c>
      <c r="H218" t="s">
        <v>307</v>
      </c>
      <c r="I218" t="str">
        <f>_xlfn.CONCAT(master[[#This Row],[orderCode]],"{",master[[#This Row],[vendor]],"|",master[[#This Row],[description]],"}",master[[#This Row],[reorder]])</f>
        <v>LL-1{Gregg|Ear Plugs - packages}2000pkgs</v>
      </c>
    </row>
    <row r="219" spans="2:9" x14ac:dyDescent="0.25">
      <c r="B219" s="9" t="s">
        <v>546</v>
      </c>
      <c r="C219" t="s">
        <v>11</v>
      </c>
      <c r="D219" t="s">
        <v>547</v>
      </c>
      <c r="E219" t="s">
        <v>537</v>
      </c>
      <c r="F219" t="s">
        <v>57</v>
      </c>
      <c r="G219" t="str">
        <f t="shared" si="20"/>
        <v>mailto:ordering@sierrafab.ca?subject=Ordering&amp;body=Vendor%3A%20Gregg%20Item%3A%20PCR_550601%20Qty%3A%2010%20packs#</v>
      </c>
      <c r="H219" t="s">
        <v>307</v>
      </c>
      <c r="I219" t="str">
        <f>_xlfn.CONCAT(master[[#This Row],[orderCode]],"{",master[[#This Row],[vendor]],"|",master[[#This Row],[description]],"}",master[[#This Row],[reorder]])</f>
        <v>PCR_550601{Gregg|PK/2 Hand Warmers}10 packs</v>
      </c>
    </row>
    <row r="220" spans="2:9" x14ac:dyDescent="0.25">
      <c r="B220" s="9" t="s">
        <v>548</v>
      </c>
      <c r="C220" t="s">
        <v>11</v>
      </c>
      <c r="D220" t="s">
        <v>549</v>
      </c>
      <c r="E220" t="s">
        <v>537</v>
      </c>
      <c r="F220" t="s">
        <v>57</v>
      </c>
      <c r="G220" t="str">
        <f t="shared" si="20"/>
        <v>mailto:ordering@sierrafab.ca?subject=Ordering&amp;body=Vendor%3A%20Gregg%20Item%3A%20PCR_550605%20Qty%3A%2010%20packs#</v>
      </c>
      <c r="H220" t="s">
        <v>307</v>
      </c>
      <c r="I220" t="str">
        <f>_xlfn.CONCAT(master[[#This Row],[orderCode]],"{",master[[#This Row],[vendor]],"|",master[[#This Row],[description]],"}",master[[#This Row],[reorder]])</f>
        <v>PCR_550605{Gregg|1Pr Toe Warmers}10 packs</v>
      </c>
    </row>
    <row r="221" spans="2:9" x14ac:dyDescent="0.25">
      <c r="B221" s="9" t="s">
        <v>550</v>
      </c>
      <c r="C221" t="s">
        <v>35</v>
      </c>
      <c r="D221" t="s">
        <v>551</v>
      </c>
      <c r="E221" t="s">
        <v>39</v>
      </c>
      <c r="F221" t="s">
        <v>43</v>
      </c>
      <c r="G221" t="str">
        <f t="shared" si="20"/>
        <v>mailto:ordering@sierrafab.ca?subject=Ordering&amp;body=Vendor%3A%20Northern%20Item%3A%20POW-4B%20Qty%3A%202%20pcs#</v>
      </c>
      <c r="H221" t="s">
        <v>307</v>
      </c>
      <c r="I221" t="str">
        <f>_xlfn.CONCAT(master[[#This Row],[orderCode]],"{",master[[#This Row],[vendor]],"|",master[[#This Row],[description]],"}",master[[#This Row],[reorder]])</f>
        <v>POW-4B{Northern|Electrode Holder 400 Amp}2 pcs</v>
      </c>
    </row>
    <row r="222" spans="2:9" x14ac:dyDescent="0.25">
      <c r="B222" s="9" t="s">
        <v>552</v>
      </c>
      <c r="C222" t="s">
        <v>250</v>
      </c>
      <c r="D222" t="s">
        <v>553</v>
      </c>
      <c r="E222" t="s">
        <v>71</v>
      </c>
      <c r="F222" t="s">
        <v>39</v>
      </c>
      <c r="G222" t="str">
        <f t="shared" si="20"/>
        <v>mailto:ordering@sierrafab.ca?subject=Ordering&amp;body=Vendor%3A%20Premium Tool%20Item%3A%20UA0210%20Qty%3A%206%20pcs#</v>
      </c>
      <c r="H222" t="s">
        <v>307</v>
      </c>
      <c r="I222" t="str">
        <f>_xlfn.CONCAT(master[[#This Row],[orderCode]],"{",master[[#This Row],[vendor]],"|",master[[#This Row],[description]],"}",master[[#This Row],[reorder]])</f>
        <v>UA0210{Premium Tool|Annular Bits - 13/16" x 1"}6 pcs</v>
      </c>
    </row>
    <row r="223" spans="2:9" x14ac:dyDescent="0.25">
      <c r="B223" s="9" t="s">
        <v>563</v>
      </c>
      <c r="C223" t="s">
        <v>11</v>
      </c>
      <c r="D223" t="s">
        <v>564</v>
      </c>
      <c r="E223" t="s">
        <v>217</v>
      </c>
      <c r="F223" t="s">
        <v>39</v>
      </c>
      <c r="G223" t="str">
        <f t="shared" ref="G223:G228" si="21">_xlfn.CONCAT("mailto:",$L$1,"?subject=Ordering&amp;body=Vendor%3A%20",C223,"%20Item%3A%20",_xlfn.ENCODEURL(B223),"%20Qty%3A%20",_xlfn.ENCODEURL(E223),"#")</f>
        <v>mailto:ordering@sierrafab.ca?subject=Ordering&amp;body=Vendor%3A%20Gregg%20Item%3A%20CAR_12568%20Qty%3A%208%20pcs#</v>
      </c>
      <c r="H223" t="s">
        <v>307</v>
      </c>
      <c r="I223" t="str">
        <f>_xlfn.CONCAT(master[[#This Row],[orderCode]],"{",master[[#This Row],[vendor]],"|",master[[#This Row],[description]],"}",master[[#This Row],[reorder]])</f>
        <v>CAR_12568{Gregg|Nut for Sanding Discs}8 pcs</v>
      </c>
    </row>
    <row r="224" spans="2:9" x14ac:dyDescent="0.25">
      <c r="B224" s="9" t="s">
        <v>569</v>
      </c>
      <c r="C224" t="s">
        <v>250</v>
      </c>
      <c r="D224" t="s">
        <v>570</v>
      </c>
      <c r="E224" t="s">
        <v>39</v>
      </c>
      <c r="F224" t="s">
        <v>39</v>
      </c>
      <c r="G224" t="str">
        <f t="shared" si="21"/>
        <v>mailto:ordering@sierrafab.ca?subject=Ordering&amp;body=Vendor%3A%20Premium Tool%20Item%3A%20UA0214%20Qty%3A%202%20pcs#</v>
      </c>
      <c r="H224" t="s">
        <v>307</v>
      </c>
      <c r="I224" t="str">
        <f>_xlfn.CONCAT(master[[#This Row],[orderCode]],"{",master[[#This Row],[vendor]],"|",master[[#This Row],[description]],"}",master[[#This Row],[reorder]])</f>
        <v>UA0214{Premium Tool|Annular Bits 1"x1"}2 pcs</v>
      </c>
    </row>
    <row r="225" spans="2:9" x14ac:dyDescent="0.25">
      <c r="B225" s="9" t="s">
        <v>572</v>
      </c>
      <c r="C225" t="s">
        <v>11</v>
      </c>
      <c r="D225" t="s">
        <v>573</v>
      </c>
      <c r="E225" t="s">
        <v>13</v>
      </c>
      <c r="F225" t="s">
        <v>31</v>
      </c>
      <c r="G225" t="str">
        <f t="shared" si="21"/>
        <v>mailto:ordering@sierrafab.ca?subject=Ordering&amp;body=Vendor%3A%20Gregg%20Item%3A%20TRE_27048%20Qty%3A%202%20Cans#</v>
      </c>
      <c r="H225" t="s">
        <v>307</v>
      </c>
      <c r="I225" t="str">
        <f>_xlfn.CONCAT(master[[#This Row],[orderCode]],"{",master[[#This Row],[vendor]],"|",master[[#This Row],[description]],"}",master[[#This Row],[reorder]])</f>
        <v>TRE_27048{Gregg|Flat Black Rust Paint}2 Cans</v>
      </c>
    </row>
    <row r="226" spans="2:9" x14ac:dyDescent="0.25">
      <c r="B226" s="9" t="s">
        <v>574</v>
      </c>
      <c r="C226" t="s">
        <v>250</v>
      </c>
      <c r="D226" t="s">
        <v>575</v>
      </c>
      <c r="E226" t="s">
        <v>39</v>
      </c>
      <c r="F226" t="s">
        <v>39</v>
      </c>
      <c r="G226" t="str">
        <f t="shared" si="21"/>
        <v>mailto:ordering@sierrafab.ca?subject=Ordering&amp;body=Vendor%3A%20Premium Tool%20Item%3A%20UA0310%20Qty%3A%202%20pcs#</v>
      </c>
      <c r="H226" t="s">
        <v>307</v>
      </c>
      <c r="I226" t="str">
        <f>_xlfn.CONCAT(master[[#This Row],[orderCode]],"{",master[[#This Row],[vendor]],"|",master[[#This Row],[description]],"}",master[[#This Row],[reorder]])</f>
        <v>UA0310{Premium Tool|13/16" x 2" Annular Bit}2 pcs</v>
      </c>
    </row>
    <row r="227" spans="2:9" x14ac:dyDescent="0.25">
      <c r="B227" s="9" t="s">
        <v>578</v>
      </c>
      <c r="C227" t="s">
        <v>254</v>
      </c>
      <c r="D227" t="s">
        <v>576</v>
      </c>
      <c r="E227" t="s">
        <v>50</v>
      </c>
      <c r="F227" s="21" t="s">
        <v>577</v>
      </c>
      <c r="G227" t="str">
        <f t="shared" si="21"/>
        <v>mailto:ordering@sierrafab.ca?subject=Ordering&amp;body=Vendor%3A%20Uline%20Item%3A%20S-828%20Qty%3A%201%20Box#</v>
      </c>
      <c r="H227" t="s">
        <v>307</v>
      </c>
      <c r="I227" t="str">
        <f>_xlfn.CONCAT(master[[#This Row],[orderCode]],"{",master[[#This Row],[vendor]],"|",master[[#This Row],[description]],"}",master[[#This Row],[reorder]])</f>
        <v>S-828{Uline|Steel Strapping Metal Seals - Open, 3/4" 1,000/carton}1 Box</v>
      </c>
    </row>
    <row r="228" spans="2:9" x14ac:dyDescent="0.25">
      <c r="B228" s="9" t="s">
        <v>581</v>
      </c>
      <c r="C228" t="s">
        <v>250</v>
      </c>
      <c r="D228" t="s">
        <v>582</v>
      </c>
      <c r="E228" t="s">
        <v>583</v>
      </c>
      <c r="F228" t="s">
        <v>39</v>
      </c>
      <c r="G228" t="str">
        <f t="shared" si="21"/>
        <v>mailto:ordering@sierrafab.ca?subject=Ordering&amp;body=Vendor%3A%20Premium Tool%20Item%3A%20UA0213%20Qty%3A%204%20pcs%20#</v>
      </c>
      <c r="H228" t="s">
        <v>307</v>
      </c>
      <c r="I228" t="str">
        <f>_xlfn.CONCAT(master[[#This Row],[orderCode]],"{",master[[#This Row],[vendor]],"|",master[[#This Row],[description]],"}",master[[#This Row],[reorder]])</f>
        <v xml:space="preserve">UA0213{Premium Tool|15/16" x 1" Annular Bit}4 pcs </v>
      </c>
    </row>
    <row r="229" spans="2:9" x14ac:dyDescent="0.25">
      <c r="B229" s="9" t="s">
        <v>589</v>
      </c>
      <c r="C229" t="s">
        <v>250</v>
      </c>
      <c r="D229" t="s">
        <v>590</v>
      </c>
      <c r="E229" t="s">
        <v>40</v>
      </c>
      <c r="F229" t="s">
        <v>39</v>
      </c>
      <c r="G229" t="str">
        <f t="shared" ref="G229:G235" si="22">_xlfn.CONCAT("mailto:",$L$1,"?subject=Ordering&amp;body=Vendor%3A%20",C229,"%20Item%3A%20",_xlfn.ENCODEURL(B229),"%20Qty%3A%20",_xlfn.ENCODEURL(E229),"#")</f>
        <v>mailto:ordering@sierrafab.ca?subject=Ordering&amp;body=Vendor%3A%20Premium Tool%20Item%3A%20UA0211%20Qty%3A%204%20pcs#</v>
      </c>
      <c r="H229" t="s">
        <v>307</v>
      </c>
      <c r="I229" t="str">
        <f>_xlfn.CONCAT(master[[#This Row],[orderCode]],"{",master[[#This Row],[vendor]],"|",master[[#This Row],[description]],"}",master[[#This Row],[reorder]])</f>
        <v>UA0211{Premium Tool|7/8" x 1" Annular Bit}4 pcs</v>
      </c>
    </row>
    <row r="230" spans="2:9" x14ac:dyDescent="0.25">
      <c r="B230" s="9" t="s">
        <v>591</v>
      </c>
      <c r="C230" t="s">
        <v>11</v>
      </c>
      <c r="D230" t="s">
        <v>592</v>
      </c>
      <c r="E230" t="s">
        <v>109</v>
      </c>
      <c r="F230" t="s">
        <v>43</v>
      </c>
      <c r="G230" t="str">
        <f t="shared" si="22"/>
        <v>mailto:ordering@sierrafab.ca?subject=Ordering&amp;body=Vendor%3A%20Gregg%20Item%3A%20MLR_284218%20Qty%3A%200%20pcs#</v>
      </c>
      <c r="H230" t="s">
        <v>307</v>
      </c>
      <c r="I230" t="str">
        <f>_xlfn.CONCAT(master[[#This Row],[orderCode]],"{",master[[#This Row],[vendor]],"|",master[[#This Row],[description]],"}",master[[#This Row],[reorder]])</f>
        <v>MLR_284218{Gregg|Weld Helmet Headgear}0 pcs</v>
      </c>
    </row>
    <row r="231" spans="2:9" x14ac:dyDescent="0.25">
      <c r="B231" s="9" t="s">
        <v>593</v>
      </c>
      <c r="C231" t="s">
        <v>107</v>
      </c>
      <c r="D231" t="s">
        <v>594</v>
      </c>
      <c r="E231" t="s">
        <v>43</v>
      </c>
      <c r="F231" t="s">
        <v>595</v>
      </c>
      <c r="G231" t="str">
        <f t="shared" si="22"/>
        <v>mailto:ordering@sierrafab.ca?subject=Ordering&amp;body=Vendor%3A%20Staples%20Item%3A%20364255%20Qty%3A%201%20pc#</v>
      </c>
      <c r="H231" t="s">
        <v>307</v>
      </c>
      <c r="I231" t="str">
        <f>_xlfn.CONCAT(master[[#This Row],[orderCode]],"{",master[[#This Row],[vendor]],"|",master[[#This Row],[description]],"}",master[[#This Row],[reorder]])</f>
        <v>364255{Staples|Heavy Duty Sponges}1 pc</v>
      </c>
    </row>
    <row r="232" spans="2:9" x14ac:dyDescent="0.25">
      <c r="B232" s="9" t="s">
        <v>598</v>
      </c>
      <c r="C232" t="s">
        <v>107</v>
      </c>
      <c r="D232" t="s">
        <v>598</v>
      </c>
      <c r="E232" t="s">
        <v>599</v>
      </c>
      <c r="F232" t="s">
        <v>89</v>
      </c>
      <c r="G232" t="str">
        <f t="shared" si="22"/>
        <v>mailto:ordering@sierrafab.ca?subject=Ordering&amp;body=Vendor%3A%20Staples%20Item%3A%20Baking%20Soda%20Qty%3A%204%20boxes#</v>
      </c>
      <c r="H232" t="s">
        <v>307</v>
      </c>
      <c r="I232" t="str">
        <f>_xlfn.CONCAT(master[[#This Row],[orderCode]],"{",master[[#This Row],[vendor]],"|",master[[#This Row],[description]],"}",master[[#This Row],[reorder]])</f>
        <v>Baking Soda{Staples|Baking Soda}4 boxes</v>
      </c>
    </row>
    <row r="233" spans="2:9" x14ac:dyDescent="0.25">
      <c r="B233" s="9" t="s">
        <v>600</v>
      </c>
      <c r="C233" t="s">
        <v>11</v>
      </c>
      <c r="D233" t="s">
        <v>601</v>
      </c>
      <c r="E233" t="s">
        <v>86</v>
      </c>
      <c r="F233" t="s">
        <v>89</v>
      </c>
      <c r="G233" t="str">
        <f t="shared" si="22"/>
        <v>mailto:ordering@sierrafab.ca?subject=Ordering&amp;body=Vendor%3A%20Gregg%20Item%3A%20SAS_6608PF%20Qty%3A%202%20boxes#</v>
      </c>
      <c r="H233" t="s">
        <v>307</v>
      </c>
      <c r="I233" t="str">
        <f>_xlfn.CONCAT(master[[#This Row],[orderCode]],"{",master[[#This Row],[vendor]],"|",master[[#This Row],[description]],"}",master[[#This Row],[reorder]])</f>
        <v>SAS_6608PF{Gregg|BX/100 Powder free Nitrile gloves (LG)}2 boxes</v>
      </c>
    </row>
    <row r="234" spans="2:9" x14ac:dyDescent="0.25">
      <c r="B234" s="9" t="s">
        <v>602</v>
      </c>
      <c r="C234" t="s">
        <v>107</v>
      </c>
      <c r="D234" t="s">
        <v>603</v>
      </c>
      <c r="E234" t="s">
        <v>604</v>
      </c>
      <c r="F234" t="s">
        <v>604</v>
      </c>
      <c r="G234" t="str">
        <f t="shared" si="22"/>
        <v>mailto:ordering@sierrafab.ca?subject=Ordering&amp;body=Vendor%3A%20Staples%20Item%3A%20356004%20Qty%3A%201%20bottle#</v>
      </c>
      <c r="H234" t="s">
        <v>307</v>
      </c>
      <c r="I234" t="str">
        <f>_xlfn.CONCAT(master[[#This Row],[orderCode]],"{",master[[#This Row],[vendor]],"|",master[[#This Row],[description]],"}",master[[#This Row],[reorder]])</f>
        <v>356004{Staples|Clorox Cream Cleaner}1 bottle</v>
      </c>
    </row>
    <row r="235" spans="2:9" x14ac:dyDescent="0.25">
      <c r="B235" s="9" t="s">
        <v>593</v>
      </c>
      <c r="C235" t="s">
        <v>107</v>
      </c>
      <c r="D235" t="s">
        <v>594</v>
      </c>
      <c r="E235" t="s">
        <v>605</v>
      </c>
      <c r="F235" t="s">
        <v>606</v>
      </c>
      <c r="G235" t="str">
        <f t="shared" si="22"/>
        <v>mailto:ordering@sierrafab.ca?subject=Ordering&amp;body=Vendor%3A%20Staples%20Item%3A%20364255%20Qty%3A%201%20package#</v>
      </c>
      <c r="H235" t="s">
        <v>307</v>
      </c>
      <c r="I235" t="str">
        <f>_xlfn.CONCAT(master[[#This Row],[orderCode]],"{",master[[#This Row],[vendor]],"|",master[[#This Row],[description]],"}",master[[#This Row],[reorder]])</f>
        <v>364255{Staples|Heavy Duty Sponges}1 package</v>
      </c>
    </row>
    <row r="236" spans="2:9" x14ac:dyDescent="0.25">
      <c r="B236" s="9" t="s">
        <v>607</v>
      </c>
      <c r="C236" t="s">
        <v>35</v>
      </c>
      <c r="D236" t="s">
        <v>608</v>
      </c>
      <c r="E236" t="s">
        <v>178</v>
      </c>
      <c r="F236" t="s">
        <v>109</v>
      </c>
      <c r="G236" t="str">
        <f t="shared" ref="G236:G241" si="23">_xlfn.CONCAT("mailto:",$L$1,"?subject=Ordering&amp;body=Vendor%3A%20",C236,"%20Item%3A%20",_xlfn.ENCODEURL(B236),"%20Qty%3A%20",_xlfn.ENCODEURL(E236),"#")</f>
        <v>mailto:ordering@sierrafab.ca?subject=Ordering&amp;body=Vendor%3A%20Northern%20Item%3A%20256174%20Qty%3A%201%20case#</v>
      </c>
      <c r="H236" t="s">
        <v>307</v>
      </c>
      <c r="I236" t="str">
        <f>_xlfn.CONCAT(master[[#This Row],[orderCode]],"{",master[[#This Row],[vendor]],"|",master[[#This Row],[description]],"}",master[[#This Row],[reorder]])</f>
        <v>256174{Northern|Miller Replacement Headgear}1 case</v>
      </c>
    </row>
    <row r="237" spans="2:9" x14ac:dyDescent="0.25">
      <c r="B237" s="9" t="s">
        <v>609</v>
      </c>
      <c r="C237" t="s">
        <v>250</v>
      </c>
      <c r="D237" t="s">
        <v>610</v>
      </c>
      <c r="E237" t="s">
        <v>39</v>
      </c>
      <c r="F237" t="s">
        <v>39</v>
      </c>
      <c r="G237" t="str">
        <f t="shared" si="23"/>
        <v>mailto:ordering@sierrafab.ca?subject=Ordering&amp;body=Vendor%3A%20Premium Tool%20Item%3A%20UA0203%20Qty%3A%202%20pcs#</v>
      </c>
      <c r="H237" t="s">
        <v>307</v>
      </c>
      <c r="I237" t="str">
        <f>_xlfn.CONCAT(master[[#This Row],[orderCode]],"{",master[[#This Row],[vendor]],"|",master[[#This Row],[description]],"}",master[[#This Row],[reorder]])</f>
        <v>UA0203{Premium Tool|Annular Bit 9/16" x 1"}2 pcs</v>
      </c>
    </row>
    <row r="238" spans="2:9" x14ac:dyDescent="0.25">
      <c r="B238" s="9" t="s">
        <v>611</v>
      </c>
      <c r="C238" t="s">
        <v>250</v>
      </c>
      <c r="D238" t="s">
        <v>612</v>
      </c>
      <c r="E238" t="s">
        <v>39</v>
      </c>
      <c r="F238" t="s">
        <v>39</v>
      </c>
      <c r="G238" t="str">
        <f t="shared" si="23"/>
        <v>mailto:ordering@sierrafab.ca?subject=Ordering&amp;body=Vendor%3A%20Premium Tool%20Item%3A%20UA0205%20Qty%3A%202%20pcs#</v>
      </c>
      <c r="H238" t="s">
        <v>307</v>
      </c>
      <c r="I238" t="str">
        <f>_xlfn.CONCAT(master[[#This Row],[orderCode]],"{",master[[#This Row],[vendor]],"|",master[[#This Row],[description]],"}",master[[#This Row],[reorder]])</f>
        <v>UA0205{Premium Tool|Annular Bits 5/8" x 1"}2 pcs</v>
      </c>
    </row>
    <row r="239" spans="2:9" x14ac:dyDescent="0.25">
      <c r="B239" s="9" t="s">
        <v>613</v>
      </c>
      <c r="C239" t="s">
        <v>250</v>
      </c>
      <c r="D239" t="s">
        <v>614</v>
      </c>
      <c r="E239" t="s">
        <v>39</v>
      </c>
      <c r="F239" t="s">
        <v>39</v>
      </c>
      <c r="G239" t="str">
        <f t="shared" si="23"/>
        <v>mailto:ordering@sierrafab.ca?subject=Ordering&amp;body=Vendor%3A%20Premium Tool%20Item%3A%20UA0208%20Qty%3A%202%20pcs#</v>
      </c>
      <c r="H239" t="s">
        <v>307</v>
      </c>
      <c r="I239" t="str">
        <f>_xlfn.CONCAT(master[[#This Row],[orderCode]],"{",master[[#This Row],[vendor]],"|",master[[#This Row],[description]],"}",master[[#This Row],[reorder]])</f>
        <v>UA0208{Premium Tool|Annular Bit 3/4" x 1"}2 pcs</v>
      </c>
    </row>
    <row r="240" spans="2:9" x14ac:dyDescent="0.25">
      <c r="B240" s="9" t="s">
        <v>615</v>
      </c>
      <c r="C240" t="s">
        <v>250</v>
      </c>
      <c r="D240" t="s">
        <v>616</v>
      </c>
      <c r="E240" t="s">
        <v>71</v>
      </c>
      <c r="F240" t="s">
        <v>39</v>
      </c>
      <c r="G240" t="str">
        <f t="shared" si="23"/>
        <v>mailto:ordering@sierrafab.ca?subject=Ordering&amp;body=Vendor%3A%20Premium Tool%20Item%3A%20UA0300%20Qty%3A%206%20pcs#</v>
      </c>
      <c r="H240" t="s">
        <v>307</v>
      </c>
      <c r="I240" t="str">
        <f>_xlfn.CONCAT(master[[#This Row],[orderCode]],"{",master[[#This Row],[vendor]],"|",master[[#This Row],[description]],"}",master[[#This Row],[reorder]])</f>
        <v>UA0300{Premium Tool|Annular Bit 7/16" x 2"}6 pcs</v>
      </c>
    </row>
    <row r="241" spans="2:9" x14ac:dyDescent="0.25">
      <c r="B241" s="9" t="s">
        <v>617</v>
      </c>
      <c r="C241" t="s">
        <v>250</v>
      </c>
      <c r="D241" t="s">
        <v>618</v>
      </c>
      <c r="E241" t="s">
        <v>39</v>
      </c>
      <c r="F241" t="s">
        <v>39</v>
      </c>
      <c r="G241" t="str">
        <f t="shared" si="23"/>
        <v>mailto:ordering@sierrafab.ca?subject=Ordering&amp;body=Vendor%3A%20Premium Tool%20Item%3A%20UA0216%20Qty%3A%202%20pcs#</v>
      </c>
      <c r="H241" t="s">
        <v>307</v>
      </c>
      <c r="I241" t="str">
        <f>_xlfn.CONCAT(master[[#This Row],[orderCode]],"{",master[[#This Row],[vendor]],"|",master[[#This Row],[description]],"}",master[[#This Row],[reorder]])</f>
        <v>UA0216{Premium Tool|Annular Bit 1-1/16" x 1"}2 pcs</v>
      </c>
    </row>
    <row r="242" spans="2:9" x14ac:dyDescent="0.25">
      <c r="B242" s="9" t="s">
        <v>619</v>
      </c>
      <c r="C242" t="s">
        <v>623</v>
      </c>
      <c r="D242" t="s">
        <v>620</v>
      </c>
      <c r="E242" t="s">
        <v>621</v>
      </c>
      <c r="F242" t="s">
        <v>622</v>
      </c>
      <c r="G242" t="str">
        <f t="shared" ref="G242:G253" si="24">_xlfn.CONCAT("mailto:",$L$1,"?subject=Ordering&amp;body=Vendor%3A%20",C242,"%20Item%3A%20",_xlfn.ENCODEURL(B242),"%20Qty%3A%20",_xlfn.ENCODEURL(E242),"#")</f>
        <v>mailto:ordering@sierrafab.ca?subject=Ordering&amp;body=Vendor%3A%20Water &amp; Ice Co. - 780-986-9255%20Item%3A%20DistilledWater%20Qty%3A%204%20bottles#</v>
      </c>
      <c r="H242" t="s">
        <v>307</v>
      </c>
      <c r="I242" t="str">
        <f>_xlfn.CONCAT(master[[#This Row],[orderCode]],"{",master[[#This Row],[vendor]],"|",master[[#This Row],[description]],"}",master[[#This Row],[reorder]])</f>
        <v>DistilledWater{Water &amp; Ice Co. - 780-986-9255|4L Distilled Water Jugs}4 bottles</v>
      </c>
    </row>
    <row r="243" spans="2:9" x14ac:dyDescent="0.25">
      <c r="B243" s="9" t="s">
        <v>624</v>
      </c>
      <c r="C243" t="s">
        <v>11</v>
      </c>
      <c r="D243" t="s">
        <v>625</v>
      </c>
      <c r="E243" t="s">
        <v>40</v>
      </c>
      <c r="F243" t="s">
        <v>39</v>
      </c>
      <c r="G243" t="str">
        <f t="shared" si="24"/>
        <v>mailto:ordering@sierrafab.ca?subject=Ordering&amp;body=Vendor%3A%20Gregg%20Item%3A%20ERG_3155%20Qty%3A%204%20pcs#</v>
      </c>
      <c r="H243" t="s">
        <v>307</v>
      </c>
      <c r="I243" t="str">
        <f>_xlfn.CONCAT(master[[#This Row],[orderCode]],"{",master[[#This Row],[vendor]],"|",master[[#This Row],[description]],"}",master[[#This Row],[reorder]])</f>
        <v>ERG_3155{Gregg|Hard Hat Lanyards}4 pcs</v>
      </c>
    </row>
    <row r="244" spans="2:9" x14ac:dyDescent="0.25">
      <c r="B244" s="9" t="s">
        <v>626</v>
      </c>
      <c r="C244" t="s">
        <v>11</v>
      </c>
      <c r="D244" t="s">
        <v>627</v>
      </c>
      <c r="E244" t="s">
        <v>71</v>
      </c>
      <c r="F244" t="s">
        <v>39</v>
      </c>
      <c r="G244" t="str">
        <f t="shared" si="24"/>
        <v>mailto:ordering@sierrafab.ca?subject=Ordering&amp;body=Vendor%3A%20Gregg%20Item%3A%20CFT_245014%20Qty%3A%206%20pcs#</v>
      </c>
      <c r="H244" t="s">
        <v>307</v>
      </c>
      <c r="I244" t="str">
        <f>_xlfn.CONCAT(master[[#This Row],[orderCode]],"{",master[[#This Row],[vendor]],"|",master[[#This Row],[description]],"}",master[[#This Row],[reorder]])</f>
        <v>CFT_245014{Gregg|1/4" Spring Hook}6 pcs</v>
      </c>
    </row>
    <row r="245" spans="2:9" x14ac:dyDescent="0.25">
      <c r="B245" s="9" t="s">
        <v>628</v>
      </c>
      <c r="C245" t="s">
        <v>11</v>
      </c>
      <c r="D245" t="s">
        <v>629</v>
      </c>
      <c r="E245" t="s">
        <v>68</v>
      </c>
      <c r="F245" t="s">
        <v>43</v>
      </c>
      <c r="G245" t="str">
        <f t="shared" si="24"/>
        <v>mailto:ordering@sierrafab.ca?subject=Ordering&amp;body=Vendor%3A%20Gregg%20Item%3A%20JJJ_ECPST1%20Qty%3A%203%20pcs#</v>
      </c>
      <c r="H245" t="s">
        <v>307</v>
      </c>
      <c r="I245" t="str">
        <f>_xlfn.CONCAT(master[[#This Row],[orderCode]],"{",master[[#This Row],[vendor]],"|",master[[#This Row],[description]],"}",master[[#This Row],[reorder]])</f>
        <v>JJJ_ECPST1{Gregg|1/2" Pink Water Sealant Tape (DOCAP)}3 pcs</v>
      </c>
    </row>
    <row r="246" spans="2:9" x14ac:dyDescent="0.25">
      <c r="B246" s="9" t="s">
        <v>630</v>
      </c>
      <c r="C246" t="s">
        <v>11</v>
      </c>
      <c r="D246" t="s">
        <v>631</v>
      </c>
      <c r="E246" t="s">
        <v>68</v>
      </c>
      <c r="F246" t="s">
        <v>43</v>
      </c>
      <c r="G246" t="str">
        <f t="shared" si="24"/>
        <v>mailto:ordering@sierrafab.ca?subject=Ordering&amp;body=Vendor%3A%20Gregg%20Item%3A%20JJJ_ECYST1%20Qty%3A%203%20pcs#</v>
      </c>
      <c r="H246" t="s">
        <v>307</v>
      </c>
      <c r="I246" t="str">
        <f>_xlfn.CONCAT(master[[#This Row],[orderCode]],"{",master[[#This Row],[vendor]],"|",master[[#This Row],[description]],"}",master[[#This Row],[reorder]])</f>
        <v>JJJ_ECYST1{Gregg|1/2" Yellow Gas Sealant Tape (DOCAP)}3 pcs</v>
      </c>
    </row>
    <row r="247" spans="2:9" x14ac:dyDescent="0.25">
      <c r="B247" s="9" t="s">
        <v>633</v>
      </c>
      <c r="C247" t="s">
        <v>11</v>
      </c>
      <c r="D247" t="s">
        <v>632</v>
      </c>
      <c r="E247" t="s">
        <v>43</v>
      </c>
      <c r="F247" t="s">
        <v>109</v>
      </c>
      <c r="G247" t="str">
        <f t="shared" si="24"/>
        <v>mailto:ordering@sierrafab.ca?subject=Ordering&amp;body=Vendor%3A%20Gregg%20Item%3A%20JJJ_CRS0102016%20Qty%3A%201%20pc#</v>
      </c>
      <c r="H247" t="s">
        <v>307</v>
      </c>
      <c r="I247" t="str">
        <f>_xlfn.CONCAT(master[[#This Row],[orderCode]],"{",master[[#This Row],[vendor]],"|",master[[#This Row],[description]],"}",master[[#This Row],[reorder]])</f>
        <v>JJJ_CRS0102016{Gregg|Tapping Fluid (Rapid Tap)}1 pc</v>
      </c>
    </row>
    <row r="248" spans="2:9" x14ac:dyDescent="0.25">
      <c r="B248" s="9" t="s">
        <v>634</v>
      </c>
      <c r="C248" t="s">
        <v>35</v>
      </c>
      <c r="D248" t="s">
        <v>637</v>
      </c>
      <c r="E248" t="s">
        <v>71</v>
      </c>
      <c r="F248" t="s">
        <v>39</v>
      </c>
      <c r="G248" t="str">
        <f t="shared" si="24"/>
        <v>mailto:ordering@sierrafab.ca?subject=Ordering&amp;body=Vendor%3A%20Northern%20Item%3A%20MAK-7636258%20Qty%3A%206%20pcs#</v>
      </c>
      <c r="H248" t="s">
        <v>307</v>
      </c>
      <c r="I248" t="str">
        <f>_xlfn.CONCAT(master[[#This Row],[orderCode]],"{",master[[#This Row],[vendor]],"|",master[[#This Row],[description]],"}",master[[#This Row],[reorder]])</f>
        <v>MAK-7636258{Northern|Makita Collet Cone 1/4" (Pencil Grinder)}6 pcs</v>
      </c>
    </row>
    <row r="249" spans="2:9" x14ac:dyDescent="0.25">
      <c r="B249" s="9" t="s">
        <v>635</v>
      </c>
      <c r="C249" t="s">
        <v>35</v>
      </c>
      <c r="D249" t="s">
        <v>636</v>
      </c>
      <c r="E249" t="s">
        <v>71</v>
      </c>
      <c r="F249" t="s">
        <v>39</v>
      </c>
      <c r="G249" t="str">
        <f t="shared" si="24"/>
        <v>mailto:ordering@sierrafab.ca?subject=Ordering&amp;body=Vendor%3A%20Northern%20Item%3A%20MAK-7636648%20Qty%3A%206%20pcs#</v>
      </c>
      <c r="H249" t="s">
        <v>307</v>
      </c>
      <c r="I249" t="str">
        <f>_xlfn.CONCAT(master[[#This Row],[orderCode]],"{",master[[#This Row],[vendor]],"|",master[[#This Row],[description]],"}",master[[#This Row],[reorder]])</f>
        <v>MAK-7636648{Northern|Makita Collet Nut (Pencil Grinder)}6 pcs</v>
      </c>
    </row>
    <row r="250" spans="2:9" x14ac:dyDescent="0.25">
      <c r="B250" s="9" t="s">
        <v>638</v>
      </c>
      <c r="C250" t="s">
        <v>35</v>
      </c>
      <c r="D250" t="s">
        <v>639</v>
      </c>
      <c r="E250" t="s">
        <v>40</v>
      </c>
      <c r="F250" t="s">
        <v>39</v>
      </c>
      <c r="G250" t="str">
        <f t="shared" si="24"/>
        <v>mailto:ordering@sierrafab.ca?subject=Ordering&amp;body=Vendor%3A%20Northern%20Item%3A%20662980104545%20Qty%3A%204%20pcs#</v>
      </c>
      <c r="H250" t="s">
        <v>307</v>
      </c>
      <c r="I250" t="str">
        <f>_xlfn.CONCAT(master[[#This Row],[orderCode]],"{",master[[#This Row],[vendor]],"|",master[[#This Row],[description]],"}",master[[#This Row],[reorder]])</f>
        <v>662980104545{Northern|Grinding Stones (Pencil Grinders)}4 pcs</v>
      </c>
    </row>
    <row r="251" spans="2:9" x14ac:dyDescent="0.25">
      <c r="B251" s="9" t="s">
        <v>640</v>
      </c>
      <c r="C251" t="s">
        <v>11</v>
      </c>
      <c r="D251" t="s">
        <v>641</v>
      </c>
      <c r="E251" t="s">
        <v>604</v>
      </c>
      <c r="F251" t="s">
        <v>642</v>
      </c>
      <c r="G251" t="str">
        <f t="shared" si="24"/>
        <v>mailto:ordering@sierrafab.ca?subject=Ordering&amp;body=Vendor%3A%20Gregg%20Item%3A%20KLF_4169%20Qty%3A%201%20bottle#</v>
      </c>
      <c r="H251" t="s">
        <v>307</v>
      </c>
      <c r="I251" t="str">
        <f>_xlfn.CONCAT(master[[#This Row],[orderCode]],"{",master[[#This Row],[vendor]],"|",master[[#This Row],[description]],"}",master[[#This Row],[reorder]])</f>
        <v>KLF_4169{Gregg|500mL Air Tool Oil}1 bottle</v>
      </c>
    </row>
    <row r="252" spans="2:9" x14ac:dyDescent="0.25">
      <c r="B252" s="9" t="s">
        <v>643</v>
      </c>
      <c r="C252" t="s">
        <v>11</v>
      </c>
      <c r="D252" t="s">
        <v>644</v>
      </c>
      <c r="E252" t="s">
        <v>68</v>
      </c>
      <c r="F252" t="s">
        <v>43</v>
      </c>
      <c r="G252" t="str">
        <f t="shared" si="24"/>
        <v>mailto:ordering@sierrafab.ca?subject=Ordering&amp;body=Vendor%3A%20Gregg%20Item%3A%20AAA_WG500%20Qty%3A%203%20pcs#</v>
      </c>
      <c r="H252" t="s">
        <v>307</v>
      </c>
      <c r="I252" t="str">
        <f>_xlfn.CONCAT(master[[#This Row],[orderCode]],"{",master[[#This Row],[vendor]],"|",master[[#This Row],[description]],"}",master[[#This Row],[reorder]])</f>
        <v>AAA_WG500{Gregg|500 Amp Ground Clamp}3 pcs</v>
      </c>
    </row>
    <row r="253" spans="2:9" x14ac:dyDescent="0.25">
      <c r="B253" s="9" t="s">
        <v>645</v>
      </c>
      <c r="C253" t="s">
        <v>35</v>
      </c>
      <c r="D253" t="s">
        <v>646</v>
      </c>
      <c r="E253" t="s">
        <v>43</v>
      </c>
      <c r="F253" t="s">
        <v>43</v>
      </c>
      <c r="G253" t="str">
        <f t="shared" si="24"/>
        <v>mailto:ordering@sierrafab.ca?subject=Ordering&amp;body=Vendor%3A%20Northern%20Item%3A%2010-MFTN%20Qty%3A%201%20pc#</v>
      </c>
      <c r="H253" t="s">
        <v>307</v>
      </c>
      <c r="I253" t="str">
        <f>_xlfn.CONCAT(master[[#This Row],[orderCode]],"{",master[[#This Row],[vendor]],"|",master[[#This Row],[description]],"}",master[[#This Row],[reorder]])</f>
        <v>10-MFTN{Northern|Rosebud Heating Torch Tip (Victor)}1 pc</v>
      </c>
    </row>
    <row r="254" spans="2:9" x14ac:dyDescent="0.25">
      <c r="B254" s="9" t="s">
        <v>647</v>
      </c>
      <c r="C254" t="s">
        <v>288</v>
      </c>
      <c r="D254" t="s">
        <v>648</v>
      </c>
      <c r="E254" t="s">
        <v>68</v>
      </c>
      <c r="F254" t="s">
        <v>43</v>
      </c>
      <c r="G254" t="str">
        <f t="shared" ref="G254:G259" si="25">_xlfn.CONCAT("mailto:",$L$1,"?subject=Ordering&amp;body=Vendor%3A%20",C254,"%20Item%3A%20",_xlfn.ENCODEURL(B254),"%20Qty%3A%20",_xlfn.ENCODEURL(E254),"#")</f>
        <v>mailto:ordering@sierrafab.ca?subject=Ordering&amp;body=Vendor%3A%20Amazon%20Item%3A%20Qwik-Lok%20Qty%3A%203%20pcs#</v>
      </c>
      <c r="H254" t="s">
        <v>307</v>
      </c>
      <c r="I254" t="str">
        <f>_xlfn.CONCAT(master[[#This Row],[orderCode]],"{",master[[#This Row],[vendor]],"|",master[[#This Row],[description]],"}",master[[#This Row],[reorder]])</f>
        <v>Qwik-Lok{Amazon|Female Qwik-Lok 120v plug}3 pcs</v>
      </c>
    </row>
    <row r="255" spans="2:9" x14ac:dyDescent="0.25">
      <c r="B255" s="9" t="s">
        <v>650</v>
      </c>
      <c r="C255" t="s">
        <v>11</v>
      </c>
      <c r="D255" t="s">
        <v>651</v>
      </c>
      <c r="E255" t="s">
        <v>47</v>
      </c>
      <c r="F255" t="s">
        <v>48</v>
      </c>
      <c r="G255" t="str">
        <f t="shared" si="25"/>
        <v>mailto:ordering@sierrafab.ca?subject=Ordering&amp;body=Vendor%3A%20Gregg%20Item%3A%20FFF_CPT2%20Qty%3A%206%20rolls#</v>
      </c>
      <c r="H255" t="s">
        <v>307</v>
      </c>
      <c r="I255" t="str">
        <f>_xlfn.CONCAT(master[[#This Row],[orderCode]],"{",master[[#This Row],[vendor]],"|",master[[#This Row],[description]],"}",master[[#This Row],[reorder]])</f>
        <v>FFF_CPT2{Gregg|48mm x 100m Poly Packing Tape}6 rolls</v>
      </c>
    </row>
    <row r="256" spans="2:9" x14ac:dyDescent="0.25">
      <c r="B256" s="9" t="s">
        <v>652</v>
      </c>
      <c r="C256" t="s">
        <v>90</v>
      </c>
      <c r="D256" t="s">
        <v>653</v>
      </c>
      <c r="E256" t="s">
        <v>129</v>
      </c>
      <c r="F256" t="s">
        <v>68</v>
      </c>
      <c r="G256" t="str">
        <f t="shared" si="25"/>
        <v>mailto:ordering@sierrafab.ca?subject=Ordering&amp;body=Vendor%3A%20Kristian%20Item%3A%20PRSDS-1-1%20Qty%3A%2012%20pcs#</v>
      </c>
      <c r="H256" t="s">
        <v>307</v>
      </c>
      <c r="I256" t="str">
        <f>_xlfn.CONCAT(master[[#This Row],[orderCode]],"{",master[[#This Row],[vendor]],"|",master[[#This Row],[description]],"}",master[[#This Row],[reorder]])</f>
        <v>PRSDS-1-1{Kristian|Gas Diffuser Small}12 pcs</v>
      </c>
    </row>
    <row r="257" spans="1:9" x14ac:dyDescent="0.25">
      <c r="B257" s="9" t="s">
        <v>654</v>
      </c>
      <c r="C257" t="s">
        <v>254</v>
      </c>
      <c r="D257" t="s">
        <v>655</v>
      </c>
      <c r="E257" t="s">
        <v>30</v>
      </c>
      <c r="F257" t="s">
        <v>65</v>
      </c>
      <c r="G257" t="str">
        <f t="shared" si="25"/>
        <v>mailto:ordering@sierrafab.ca?subject=Ordering&amp;body=Vendor%3A%20Uline%20Item%3A%20S-21545C%20Qty%3A%2020%20pcs#</v>
      </c>
      <c r="H257" t="s">
        <v>307</v>
      </c>
      <c r="I257" t="str">
        <f>_xlfn.CONCAT(master[[#This Row],[orderCode]],"{",master[[#This Row],[vendor]],"|",master[[#This Row],[description]],"}",master[[#This Row],[reorder]])</f>
        <v>S-21545C{Uline|3M Virtua CCS Safety Glasses (foam lined)}20 pcs</v>
      </c>
    </row>
    <row r="258" spans="1:9" x14ac:dyDescent="0.25">
      <c r="B258" s="9" t="s">
        <v>656</v>
      </c>
      <c r="C258" t="s">
        <v>657</v>
      </c>
      <c r="D258" t="s">
        <v>658</v>
      </c>
      <c r="E258" t="s">
        <v>166</v>
      </c>
      <c r="F258" t="s">
        <v>48</v>
      </c>
      <c r="G258" t="str">
        <f t="shared" si="25"/>
        <v>mailto:ordering@sierrafab.ca?subject=Ordering&amp;body=Vendor%3A%20Spicers%20Item%3A%2042203515%20Qty%3A%204%20rolls#</v>
      </c>
      <c r="H258" t="s">
        <v>307</v>
      </c>
      <c r="I258" t="str">
        <f>_xlfn.CONCAT(master[[#This Row],[orderCode]],"{",master[[#This Row],[vendor]],"|",master[[#This Row],[description]],"}",master[[#This Row],[reorder]])</f>
        <v>42203515{Spicers|Rediwrap Stretch Film 135 Gauge - 15"x875'}4 rolls</v>
      </c>
    </row>
    <row r="259" spans="1:9" x14ac:dyDescent="0.25">
      <c r="B259" s="9" t="s">
        <v>660</v>
      </c>
      <c r="C259" t="s">
        <v>254</v>
      </c>
      <c r="D259" t="s">
        <v>661</v>
      </c>
      <c r="E259" t="s">
        <v>40</v>
      </c>
      <c r="F259" t="s">
        <v>39</v>
      </c>
      <c r="G259" t="str">
        <f t="shared" si="25"/>
        <v>mailto:ordering@sierrafab.ca?subject=Ordering&amp;body=Vendor%3A%20Uline%20Item%3A%20S-20753%20Qty%3A%204%20pcs#</v>
      </c>
      <c r="H259" t="s">
        <v>307</v>
      </c>
      <c r="I259" t="str">
        <f>_xlfn.CONCAT(master[[#This Row],[orderCode]],"{",master[[#This Row],[vendor]],"|",master[[#This Row],[description]],"}",master[[#This Row],[reorder]])</f>
        <v>S-20753{Uline|OTG Stealth Safety Goggles}4 pcs</v>
      </c>
    </row>
    <row r="260" spans="1:9" x14ac:dyDescent="0.25">
      <c r="B260" s="9" t="s">
        <v>667</v>
      </c>
      <c r="C260" t="s">
        <v>11</v>
      </c>
      <c r="D260" t="s">
        <v>668</v>
      </c>
      <c r="E260" t="s">
        <v>29</v>
      </c>
      <c r="F260" t="s">
        <v>29</v>
      </c>
      <c r="G260" t="str">
        <f t="shared" ref="G260:G265" si="26">_xlfn.CONCAT("mailto:",$L$1,"?subject=Ordering&amp;body=Vendor%3A%20",C260,"%20Item%3A%20",_xlfn.ENCODEURL(B260),"%20Qty%3A%20",_xlfn.ENCODEURL(E260),"#")</f>
        <v>mailto:ordering@sierrafab.ca?subject=Ordering&amp;body=Vendor%3A%20Gregg%20Item%3A%20ACF_TAR140%20Qty%3A%201%20roll#</v>
      </c>
      <c r="H260" t="s">
        <v>307</v>
      </c>
      <c r="I260" t="str">
        <f>_xlfn.CONCAT(master[[#This Row],[orderCode]],"{",master[[#This Row],[vendor]],"|",master[[#This Row],[description]],"}",master[[#This Row],[reorder]])</f>
        <v>ACF_TAR140{Gregg|RL/250 Danger DNE Tags}1 roll</v>
      </c>
    </row>
    <row r="261" spans="1:9" x14ac:dyDescent="0.25">
      <c r="B261" s="9" t="s">
        <v>669</v>
      </c>
      <c r="C261" t="s">
        <v>11</v>
      </c>
      <c r="D261" t="s">
        <v>670</v>
      </c>
      <c r="E261" t="s">
        <v>29</v>
      </c>
      <c r="F261" t="s">
        <v>29</v>
      </c>
      <c r="G261" t="str">
        <f t="shared" si="26"/>
        <v>mailto:ordering@sierrafab.ca?subject=Ordering&amp;body=Vendor%3A%20Gregg%20Item%3A%20TEC_763901RL%20Qty%3A%201%20roll#</v>
      </c>
      <c r="H261" t="s">
        <v>307</v>
      </c>
      <c r="I261" t="str">
        <f>_xlfn.CONCAT(master[[#This Row],[orderCode]],"{",master[[#This Row],[vendor]],"|",master[[#This Row],[description]],"}",master[[#This Row],[reorder]])</f>
        <v>TEC_763901RL{Gregg|Yellow Caution Tape}1 roll</v>
      </c>
    </row>
    <row r="262" spans="1:9" x14ac:dyDescent="0.25">
      <c r="B262" s="9" t="s">
        <v>673</v>
      </c>
      <c r="C262" t="s">
        <v>288</v>
      </c>
      <c r="D262" t="s">
        <v>677</v>
      </c>
      <c r="E262" t="s">
        <v>303</v>
      </c>
      <c r="F262" t="s">
        <v>674</v>
      </c>
      <c r="G262" t="str">
        <f t="shared" si="26"/>
        <v>mailto:ordering@sierrafab.ca?subject=Ordering&amp;body=Vendor%3A%20Amazon%20Item%3A%20Flavoured%20Coffee%20Qty%3A%203%20boxes#</v>
      </c>
      <c r="H262" t="s">
        <v>307</v>
      </c>
      <c r="I262" t="str">
        <f>_xlfn.CONCAT(master[[#This Row],[orderCode]],"{",master[[#This Row],[vendor]],"|",master[[#This Row],[description]],"}",master[[#This Row],[reorder]])</f>
        <v>Flavoured Coffee{Amazon|Link - https://amz.run/5blL}3 boxes</v>
      </c>
    </row>
    <row r="263" spans="1:9" x14ac:dyDescent="0.25">
      <c r="B263" t="s">
        <v>675</v>
      </c>
      <c r="C263" t="s">
        <v>22</v>
      </c>
      <c r="D263" t="s">
        <v>676</v>
      </c>
      <c r="E263" t="s">
        <v>68</v>
      </c>
      <c r="F263" t="s">
        <v>39</v>
      </c>
      <c r="G263" t="str">
        <f t="shared" si="26"/>
        <v>mailto:ordering@sierrafab.ca?subject=Ordering&amp;body=Vendor%3A%20Linde%20Item%3A%20BERQT3-45%20Qty%3A%203%20pcs#</v>
      </c>
      <c r="H263" t="s">
        <v>307</v>
      </c>
      <c r="I263" t="str">
        <f>_xlfn.CONCAT(master[[#This Row],[orderCode]],"{",master[[#This Row],[vendor]],"|",master[[#This Row],[description]],"}",master[[#This Row],[reorder]])</f>
        <v>BERQT3-45{Linde|Welder Neck}3 pcs</v>
      </c>
    </row>
    <row r="264" spans="1:9" x14ac:dyDescent="0.25">
      <c r="B264" s="9" t="s">
        <v>678</v>
      </c>
      <c r="C264" t="s">
        <v>11</v>
      </c>
      <c r="D264" t="s">
        <v>679</v>
      </c>
      <c r="E264" t="s">
        <v>531</v>
      </c>
      <c r="F264" t="s">
        <v>65</v>
      </c>
      <c r="G264" t="str">
        <f t="shared" si="26"/>
        <v>mailto:ordering@sierrafab.ca?subject=Ordering&amp;body=Vendor%3A%20Gregg%20Item%3A%20WAL_08L500%20Qty%3A%2025%20pcs#</v>
      </c>
      <c r="H264" t="s">
        <v>307</v>
      </c>
      <c r="I264" t="str">
        <f>_xlfn.CONCAT(master[[#This Row],[orderCode]],"{",master[[#This Row],[vendor]],"|",master[[#This Row],[description]],"}",master[[#This Row],[reorder]])</f>
        <v>WAL_08L500{Gregg|5x1/4x7/8 Aluminum Grinding Wheel}25 pcs</v>
      </c>
    </row>
    <row r="265" spans="1:9" x14ac:dyDescent="0.25">
      <c r="B265" s="9" t="s">
        <v>681</v>
      </c>
      <c r="C265" t="s">
        <v>11</v>
      </c>
      <c r="D265" t="s">
        <v>682</v>
      </c>
      <c r="E265" t="s">
        <v>242</v>
      </c>
      <c r="F265" t="s">
        <v>595</v>
      </c>
      <c r="G265" t="str">
        <f t="shared" si="26"/>
        <v>mailto:ordering@sierrafab.ca?subject=Ordering&amp;body=Vendor%3A%20Gregg%20Item%3A%20MWK_48005706%20Qty%3A%202%20pkg#</v>
      </c>
      <c r="H265" t="s">
        <v>307</v>
      </c>
      <c r="I265" t="str">
        <f>_xlfn.CONCAT(master[[#This Row],[orderCode]],"{",master[[#This Row],[vendor]],"|",master[[#This Row],[description]],"}",master[[#This Row],[reorder]])</f>
        <v>MWK_48005706{Gregg|5PK SUPER SAWZALL BLADES 9x1x.062}2 pkg</v>
      </c>
    </row>
    <row r="266" spans="1:9" x14ac:dyDescent="0.25">
      <c r="B266" s="9" t="s">
        <v>685</v>
      </c>
      <c r="C266" t="s">
        <v>11</v>
      </c>
      <c r="D266" t="s">
        <v>686</v>
      </c>
      <c r="E266" t="s">
        <v>71</v>
      </c>
      <c r="F266" t="s">
        <v>39</v>
      </c>
      <c r="G266" t="str">
        <f>_xlfn.CONCAT("mailto:",$L$1,"?subject=Ordering&amp;body=Vendor%3A%20",C266,"%20Item%3A%20",_xlfn.ENCODEURL(B266),"%20Qty%3A%20",_xlfn.ENCODEURL(E266),"#")</f>
        <v>mailto:ordering@sierrafab.ca?subject=Ordering&amp;body=Vendor%3A%20Gregg%20Item%3A%20MAK_1949966%20Qty%3A%206%20pcs#</v>
      </c>
      <c r="H266" t="s">
        <v>307</v>
      </c>
      <c r="I266" t="str">
        <f>_xlfn.CONCAT(master[[#This Row],[orderCode]],"{",master[[#This Row],[vendor]],"|",master[[#This Row],[description]],"}",master[[#This Row],[reorder]])</f>
        <v>MAK_1949966{Gregg|Brushes for Makita 5" Grinder}6 pcs</v>
      </c>
    </row>
    <row r="267" spans="1:9" x14ac:dyDescent="0.25">
      <c r="B267" s="9" t="s">
        <v>689</v>
      </c>
      <c r="C267" t="s">
        <v>11</v>
      </c>
      <c r="D267" t="s">
        <v>690</v>
      </c>
      <c r="E267" t="s">
        <v>39</v>
      </c>
      <c r="F267" t="s">
        <v>43</v>
      </c>
      <c r="G267" t="str">
        <f>_xlfn.CONCAT("mailto:",$L$1,"?subject=Ordering&amp;body=Vendor%3A%20",C267,"%20Item%3A%20",_xlfn.ENCODEURL(B267),"%20Qty%3A%20",_xlfn.ENCODEURL(E267),"#")</f>
        <v>mailto:ordering@sierrafab.ca?subject=Ordering&amp;body=Vendor%3A%20Gregg%20Item%3A%20GAS_LS16%20Qty%3A%202%20pcs#</v>
      </c>
      <c r="H267" t="s">
        <v>307</v>
      </c>
      <c r="I267" t="str">
        <f>_xlfn.CONCAT(master[[#This Row],[orderCode]],"{",master[[#This Row],[vendor]],"|",master[[#This Row],[description]],"}",master[[#This Row],[reorder]])</f>
        <v>GAS_LS16{Gregg|1 PT Leak-Tech Gold}2 pcs</v>
      </c>
    </row>
    <row r="268" spans="1:9" x14ac:dyDescent="0.25">
      <c r="B268" s="9" t="s">
        <v>692</v>
      </c>
      <c r="C268" t="s">
        <v>205</v>
      </c>
      <c r="D268" t="s">
        <v>693</v>
      </c>
      <c r="E268" t="s">
        <v>121</v>
      </c>
      <c r="F268" t="s">
        <v>33</v>
      </c>
      <c r="G268" t="str">
        <f>_xlfn.CONCAT("mailto:",$L$1,"?subject=Ordering&amp;body=Vendor%3A%20",C268,"%20Item%3A%20",_xlfn.ENCODEURL(B268),"%20Qty%3A%20",_xlfn.ENCODEURL(E268),"#")</f>
        <v>mailto:ordering@sierrafab.ca?subject=Ordering&amp;body=Vendor%3A%20Grainger%20Item%3A%20GUS2JTL7%20Qty%3A%2050%20pcs#</v>
      </c>
      <c r="H268" t="s">
        <v>307</v>
      </c>
      <c r="I268" t="str">
        <f>_xlfn.CONCAT(master[[#This Row],[orderCode]],"{",master[[#This Row],[vendor]],"|",master[[#This Row],[description]],"}",master[[#This Row],[reorder]])</f>
        <v>GUS2JTL7{Grainger|&lt;MERV 5 Filters (paintbay)}50 pcs</v>
      </c>
    </row>
    <row r="269" spans="1:9" x14ac:dyDescent="0.25">
      <c r="A269" t="s">
        <v>649</v>
      </c>
      <c r="B269" s="9" t="s">
        <v>694</v>
      </c>
      <c r="C269" t="s">
        <v>11</v>
      </c>
      <c r="D269" t="s">
        <v>697</v>
      </c>
      <c r="E269" t="s">
        <v>71</v>
      </c>
      <c r="F269" t="s">
        <v>39</v>
      </c>
      <c r="G269" t="str">
        <f>_xlfn.CONCAT("mailto:",$L$1,"?subject=Ordering&amp;body=Vendor%3A%20",C269,"%20Item%3A%20",_xlfn.ENCODEURL(B269),"%20Qty%3A%20",_xlfn.ENCODEURL(E269),"#")</f>
        <v>mailto:ordering@sierrafab.ca?subject=Ordering&amp;body=Vendor%3A%20Gregg%20Item%3A%20MMM_K1MIDSLM%20Qty%3A%206%20pcs#</v>
      </c>
      <c r="H269" t="s">
        <v>307</v>
      </c>
      <c r="I269" t="str">
        <f>_xlfn.CONCAT(master[[#This Row],[orderCode]],"{",master[[#This Row],[vendor]],"|",master[[#This Row],[description]],"}",master[[#This Row],[reorder]])</f>
        <v>MMM_K1MIDSLM{Gregg|Ice Cleats}6 pcs</v>
      </c>
    </row>
    <row r="270" spans="1:9" x14ac:dyDescent="0.25">
      <c r="A270" t="s">
        <v>649</v>
      </c>
      <c r="B270" s="9" t="s">
        <v>695</v>
      </c>
      <c r="C270" t="s">
        <v>205</v>
      </c>
      <c r="D270" t="s">
        <v>696</v>
      </c>
      <c r="E270" t="s">
        <v>40</v>
      </c>
      <c r="F270" t="s">
        <v>43</v>
      </c>
      <c r="G270" t="str">
        <f>_xlfn.CONCAT("mailto:",$L$1,"?subject=Ordering&amp;body=Vendor%3A%20",C270,"%20Item%3A%20",_xlfn.ENCODEURL(B270),"%20Qty%3A%20",_xlfn.ENCODEURL(E270),"#")</f>
        <v>mailto:ordering@sierrafab.ca?subject=Ordering&amp;body=Vendor%3A%20Grainger%20Item%3A%20WLT53F253%20Qty%3A%204%20pcs#</v>
      </c>
      <c r="H270" t="s">
        <v>307</v>
      </c>
      <c r="I270" t="str">
        <f>_xlfn.CONCAT(master[[#This Row],[orderCode]],"{",master[[#This Row],[vendor]],"|",master[[#This Row],[description]],"}",master[[#This Row],[reorder]])</f>
        <v>WLT53F253{Grainger|ANTI-SPATTER E-WELD 3 SPRAY 500ML}4 pcs</v>
      </c>
    </row>
  </sheetData>
  <hyperlinks>
    <hyperlink ref="L1" r:id="rId1" xr:uid="{59E2D5FF-FDAA-4D0D-BDCE-EAD230BECF9C}"/>
  </hyperlinks>
  <pageMargins left="0.7" right="0.7" top="0.75" bottom="0.75" header="0.3" footer="0.3"/>
  <pageSetup orientation="portrait" horizontalDpi="1200" verticalDpi="1200" r:id="rId2"/>
  <legacyDrawing r:id="rId3"/>
  <tableParts count="1">
    <tablePart r:id="rId4"/>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7A50B-47D2-4C6B-927D-B4D4CF698610}">
  <sheetPr codeName="Sheet1"/>
  <dimension ref="A1:H13"/>
  <sheetViews>
    <sheetView workbookViewId="0"/>
  </sheetViews>
  <sheetFormatPr defaultColWidth="8.85546875" defaultRowHeight="15" x14ac:dyDescent="0.25"/>
  <cols>
    <col min="6" max="6" width="10" customWidth="1"/>
  </cols>
  <sheetData>
    <row r="1" spans="1:8" x14ac:dyDescent="0.25">
      <c r="A1" s="3" t="s">
        <v>4</v>
      </c>
      <c r="B1" s="2" t="s">
        <v>7</v>
      </c>
      <c r="C1" s="3" t="s">
        <v>8</v>
      </c>
      <c r="D1" s="3" t="s">
        <v>1</v>
      </c>
      <c r="E1" s="4" t="s">
        <v>2</v>
      </c>
      <c r="F1" s="3" t="s">
        <v>0</v>
      </c>
      <c r="G1" s="5" t="s">
        <v>52</v>
      </c>
      <c r="H1" s="5" t="s">
        <v>557</v>
      </c>
    </row>
    <row r="2" spans="1:8" x14ac:dyDescent="0.25">
      <c r="A2" t="str" cm="1">
        <f t="array" ref="A2:H13">IFERROR(_xlfn._xlws.FILTER(master[[orderCode]:[qr]],(master[Print?]&lt;&gt;"")*(master[tagSize]="SmallTag")),"")</f>
        <v>MMM_504</v>
      </c>
      <c r="B2" t="str">
        <v>Gregg</v>
      </c>
      <c r="C2" t="str">
        <v>Respirator Wipes</v>
      </c>
      <c r="D2" t="str">
        <v>1 box</v>
      </c>
      <c r="E2" t="str">
        <v>1 box</v>
      </c>
      <c r="F2" t="str">
        <v>mailto:ordering@sierrafab.ca?subject=Ordering&amp;body=Vendor%3A%20Gregg%20Item%3A%20MMM_504%20Qty%3A%201%20box#</v>
      </c>
      <c r="G2" t="str">
        <v>SmallTag</v>
      </c>
      <c r="H2" t="str">
        <v>MMM_504{Gregg|Respirator Wipes}1 box</v>
      </c>
    </row>
    <row r="3" spans="1:8" x14ac:dyDescent="0.25">
      <c r="A3" t="str">
        <v>VIK_29160</v>
      </c>
      <c r="B3" t="str">
        <v>Gregg</v>
      </c>
      <c r="C3" t="str">
        <v>9/16" HSS Prentice Drill Bit</v>
      </c>
      <c r="D3" t="str">
        <v>2 pcs</v>
      </c>
      <c r="E3" t="str">
        <v>2 pcs</v>
      </c>
      <c r="F3" t="str">
        <v>mailto:ordering@sierrafab.ca?subject=Ordering&amp;body=Vendor%3A%20Gregg%20Item%3A%20VIK_29160%20Qty%3A%202%20pcs#</v>
      </c>
      <c r="G3" t="str">
        <v>SmallTag</v>
      </c>
      <c r="H3" t="str">
        <v>VIK_29160{Gregg|9/16" HSS Prentice Drill Bit}2 pcs</v>
      </c>
    </row>
    <row r="4" spans="1:8" x14ac:dyDescent="0.25">
      <c r="A4" t="str">
        <v>VIK_29200</v>
      </c>
      <c r="B4" t="str">
        <v>Gregg</v>
      </c>
      <c r="C4" t="str">
        <v>5/8" HSS Prentice Drill Bit</v>
      </c>
      <c r="D4" t="str">
        <v>2 pcs</v>
      </c>
      <c r="E4" t="str">
        <v>2 pcs</v>
      </c>
      <c r="F4" t="str">
        <v>mailto:ordering@sierrafab.ca?subject=Ordering&amp;body=Vendor%3A%20Gregg%20Item%3A%20VIK_29200%20Qty%3A%202%20pcs#</v>
      </c>
      <c r="G4" t="str">
        <v>SmallTag</v>
      </c>
      <c r="H4" t="str">
        <v>VIK_29200{Gregg|5/8" HSS Prentice Drill Bit}2 pcs</v>
      </c>
    </row>
    <row r="5" spans="1:8" x14ac:dyDescent="0.25">
      <c r="A5" t="str">
        <v>VIK_29240</v>
      </c>
      <c r="B5" t="str">
        <v>Gregg</v>
      </c>
      <c r="C5" t="str">
        <v>11/16" HSS Prentice Drill Bit</v>
      </c>
      <c r="D5" t="str">
        <v>2 pcs</v>
      </c>
      <c r="E5" t="str">
        <v>2 pcs</v>
      </c>
      <c r="F5" t="str">
        <v>mailto:ordering@sierrafab.ca?subject=Ordering&amp;body=Vendor%3A%20Gregg%20Item%3A%20VIK_29240%20Qty%3A%202%20pcs#</v>
      </c>
      <c r="G5" t="str">
        <v>SmallTag</v>
      </c>
      <c r="H5" t="str">
        <v>VIK_29240{Gregg|11/16" HSS Prentice Drill Bit}2 pcs</v>
      </c>
    </row>
    <row r="6" spans="1:8" x14ac:dyDescent="0.25">
      <c r="A6" t="str">
        <v>VIK_29280</v>
      </c>
      <c r="B6" t="str">
        <v>Gregg</v>
      </c>
      <c r="C6" t="str">
        <v>3/4" HSS Prentice Drill Bit</v>
      </c>
      <c r="D6" t="str">
        <v>2 pcs</v>
      </c>
      <c r="E6" t="str">
        <v>1 pc</v>
      </c>
      <c r="F6" t="str">
        <v>mailto:ordering@sierrafab.ca?subject=Ordering&amp;body=Vendor%3A%20Gregg%20Item%3A%20VIK_29280%20Qty%3A%202%20pcs#</v>
      </c>
      <c r="G6" t="str">
        <v>SmallTag</v>
      </c>
      <c r="H6" t="str">
        <v>VIK_29280{Gregg|3/4" HSS Prentice Drill Bit}2 pcs</v>
      </c>
    </row>
    <row r="7" spans="1:8" x14ac:dyDescent="0.25">
      <c r="A7" t="str">
        <v>VIK_29320</v>
      </c>
      <c r="B7" t="str">
        <v>Gregg</v>
      </c>
      <c r="C7" t="str">
        <v>13/16" HSS Prentice Drill Bit</v>
      </c>
      <c r="D7" t="str">
        <v>2 pcs</v>
      </c>
      <c r="E7" t="str">
        <v>1 pc</v>
      </c>
      <c r="F7" t="str">
        <v>mailto:ordering@sierrafab.ca?subject=Ordering&amp;body=Vendor%3A%20Gregg%20Item%3A%20VIK_29320%20Qty%3A%202%20pcs#</v>
      </c>
      <c r="G7" t="str">
        <v>SmallTag</v>
      </c>
      <c r="H7" t="str">
        <v>VIK_29320{Gregg|13/16" HSS Prentice Drill Bit}2 pcs</v>
      </c>
    </row>
    <row r="8" spans="1:8" x14ac:dyDescent="0.25">
      <c r="A8" t="str">
        <v>VIK_29360</v>
      </c>
      <c r="B8" t="str">
        <v>Gregg</v>
      </c>
      <c r="C8" t="str">
        <v>7/8" HSS Prentice Drill Bit</v>
      </c>
      <c r="D8" t="str">
        <v>2 pcs</v>
      </c>
      <c r="E8" t="str">
        <v>1 pc</v>
      </c>
      <c r="F8" t="str">
        <v>mailto:ordering@sierrafab.ca?subject=Ordering&amp;body=Vendor%3A%20Gregg%20Item%3A%20VIK_29360%20Qty%3A%202%20pcs#</v>
      </c>
      <c r="G8" t="str">
        <v>SmallTag</v>
      </c>
      <c r="H8" t="str">
        <v>VIK_29360{Gregg|7/8" HSS Prentice Drill Bit}2 pcs</v>
      </c>
    </row>
    <row r="9" spans="1:8" x14ac:dyDescent="0.25">
      <c r="A9" t="str">
        <v>VIK_29400</v>
      </c>
      <c r="B9" t="str">
        <v>Gregg</v>
      </c>
      <c r="C9" t="str">
        <v>15/16" HSS Prentice Drill Bit</v>
      </c>
      <c r="D9" t="str">
        <v>2 pcs</v>
      </c>
      <c r="E9" t="str">
        <v>1 pc</v>
      </c>
      <c r="F9" t="str">
        <v>mailto:ordering@sierrafab.ca?subject=Ordering&amp;body=Vendor%3A%20Gregg%20Item%3A%20VIK_29400%20Qty%3A%202%20pcs#</v>
      </c>
      <c r="G9" t="str">
        <v>SmallTag</v>
      </c>
      <c r="H9" t="str">
        <v>VIK_29400{Gregg|15/16" HSS Prentice Drill Bit}2 pcs</v>
      </c>
    </row>
    <row r="10" spans="1:8" x14ac:dyDescent="0.25">
      <c r="A10" t="str">
        <v>VIK_29440</v>
      </c>
      <c r="B10" t="str">
        <v>Gregg</v>
      </c>
      <c r="C10" t="str">
        <v>1" HSS Prentice Drill Bit</v>
      </c>
      <c r="D10" t="str">
        <v>2 pcs</v>
      </c>
      <c r="E10" t="str">
        <v>1 pc</v>
      </c>
      <c r="F10" t="str">
        <v>mailto:ordering@sierrafab.ca?subject=Ordering&amp;body=Vendor%3A%20Gregg%20Item%3A%20VIK_29440%20Qty%3A%202%20pcs#</v>
      </c>
      <c r="G10" t="str">
        <v>SmallTag</v>
      </c>
      <c r="H10" t="str">
        <v>VIK_29440{Gregg|1" HSS Prentice Drill Bit}2 pcs</v>
      </c>
    </row>
    <row r="11" spans="1:8" x14ac:dyDescent="0.25">
      <c r="A11" t="str">
        <v>WAL_15F506</v>
      </c>
      <c r="B11" t="str">
        <v>Gregg</v>
      </c>
      <c r="C11" t="str">
        <v>2.5X1.5 60G Flap wheel</v>
      </c>
      <c r="D11" t="str">
        <v>6 pcs</v>
      </c>
      <c r="E11" t="str">
        <v>2 pcs</v>
      </c>
      <c r="F11" t="str">
        <v>mailto:ordering@sierrafab.ca?subject=Ordering&amp;body=Vendor%3A%20Gregg%20Item%3A%20WAL_15F506%20Qty%3A%206%20pcs#</v>
      </c>
      <c r="G11" t="str">
        <v>SmallTag</v>
      </c>
      <c r="H11" t="str">
        <v>WAL_15F506{Gregg|2.5X1.5 60G Flap wheel}6 pcs</v>
      </c>
    </row>
    <row r="12" spans="1:8" x14ac:dyDescent="0.25">
      <c r="A12" t="str">
        <v>MMM_K1MIDSLM</v>
      </c>
      <c r="B12" t="str">
        <v>Gregg</v>
      </c>
      <c r="C12" t="str">
        <v>Ice Cleats</v>
      </c>
      <c r="D12" t="str">
        <v>6 pcs</v>
      </c>
      <c r="E12" t="str">
        <v>2 pcs</v>
      </c>
      <c r="F12" t="str">
        <v>mailto:ordering@sierrafab.ca?subject=Ordering&amp;body=Vendor%3A%20Gregg%20Item%3A%20MMM_K1MIDSLM%20Qty%3A%206%20pcs#</v>
      </c>
      <c r="G12" t="str">
        <v>SmallTag</v>
      </c>
      <c r="H12" t="str">
        <v>MMM_K1MIDSLM{Gregg|Ice Cleats}6 pcs</v>
      </c>
    </row>
    <row r="13" spans="1:8" x14ac:dyDescent="0.25">
      <c r="A13" t="str">
        <v>WLT53F253</v>
      </c>
      <c r="B13" t="str">
        <v>Grainger</v>
      </c>
      <c r="C13" t="str">
        <v>ANTI-SPATTER E-WELD 3 SPRAY 500ML</v>
      </c>
      <c r="D13" t="str">
        <v>4 pcs</v>
      </c>
      <c r="E13" t="str">
        <v>1 pc</v>
      </c>
      <c r="F13" t="str">
        <v>mailto:ordering@sierrafab.ca?subject=Ordering&amp;body=Vendor%3A%20Grainger%20Item%3A%20WLT53F253%20Qty%3A%204%20pcs#</v>
      </c>
      <c r="G13" t="str">
        <v>SmallTag</v>
      </c>
      <c r="H13" t="str">
        <v>WLT53F253{Grainger|ANTI-SPATTER E-WELD 3 SPRAY 500ML}4 pcs</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16737A-8F59-4A81-881B-06B8D1F3C167}">
  <sheetPr codeName="Sheet2"/>
  <dimension ref="A1:H2"/>
  <sheetViews>
    <sheetView workbookViewId="0">
      <selection activeCell="A2" sqref="A2"/>
    </sheetView>
  </sheetViews>
  <sheetFormatPr defaultColWidth="8.85546875" defaultRowHeight="15" x14ac:dyDescent="0.25"/>
  <sheetData>
    <row r="1" spans="1:8" x14ac:dyDescent="0.25">
      <c r="A1" s="3" t="s">
        <v>4</v>
      </c>
      <c r="B1" s="2" t="s">
        <v>7</v>
      </c>
      <c r="C1" s="3" t="s">
        <v>8</v>
      </c>
      <c r="D1" s="3" t="s">
        <v>1</v>
      </c>
      <c r="E1" s="4" t="s">
        <v>2</v>
      </c>
      <c r="F1" s="3" t="s">
        <v>0</v>
      </c>
      <c r="G1" s="5" t="s">
        <v>52</v>
      </c>
      <c r="H1" s="5" t="s">
        <v>557</v>
      </c>
    </row>
    <row r="2" spans="1:8" x14ac:dyDescent="0.25">
      <c r="A2" t="str" cm="1">
        <f t="array" ref="A2:H2">IFERROR(_xlfn._xlws.FILTER(master[[orderCode]:[qr]],(master[Print?]&lt;&gt;"")*(master[tagSize]="LargeTag")),"")</f>
        <v>BON_907C</v>
      </c>
      <c r="B2" t="str">
        <v>Gregg</v>
      </c>
      <c r="C2" t="str">
        <v>128g Glaze &amp; Spot Putty</v>
      </c>
      <c r="D2" t="str">
        <v>12 pcs</v>
      </c>
      <c r="E2" t="str">
        <v>6 pcs</v>
      </c>
      <c r="F2" t="str">
        <v>mailto:ordering@sierrafab.ca?subject=Ordering&amp;body=Vendor%3A%20Gregg%20Item%3A%20BON_907C%20Qty%3A%2012%20pcs#</v>
      </c>
      <c r="G2" t="str">
        <v>LargeTag</v>
      </c>
      <c r="H2" t="str">
        <v>BON_907C{Gregg|128g Glaze &amp; Spot Putty}12 pcs</v>
      </c>
    </row>
  </sheetData>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62C36A43E671541B3DEE255C5D20979" ma:contentTypeVersion="4" ma:contentTypeDescription="Create a new document." ma:contentTypeScope="" ma:versionID="6e84c99cb3f469300daf0f5e99b474b5">
  <xsd:schema xmlns:xsd="http://www.w3.org/2001/XMLSchema" xmlns:xs="http://www.w3.org/2001/XMLSchema" xmlns:p="http://schemas.microsoft.com/office/2006/metadata/properties" xmlns:ns2="8cb7d7a9-6fcc-45b1-a9e9-4f186d78eb83" xmlns:ns3="610cde5c-1700-4539-8aaa-cfad9edf9831" targetNamespace="http://schemas.microsoft.com/office/2006/metadata/properties" ma:root="true" ma:fieldsID="77457b624b6aa090e292519087c44a4d" ns2:_="" ns3:_="">
    <xsd:import namespace="8cb7d7a9-6fcc-45b1-a9e9-4f186d78eb83"/>
    <xsd:import namespace="610cde5c-1700-4539-8aaa-cfad9edf983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b7d7a9-6fcc-45b1-a9e9-4f186d78eb8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10cde5c-1700-4539-8aaa-cfad9edf983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610cde5c-1700-4539-8aaa-cfad9edf9831">
      <UserInfo>
        <DisplayName>Rachel Froese</DisplayName>
        <AccountId>14</AccountId>
        <AccountType/>
      </UserInfo>
    </SharedWithUsers>
  </documentManagement>
</p:properties>
</file>

<file path=customXml/itemProps1.xml><?xml version="1.0" encoding="utf-8"?>
<ds:datastoreItem xmlns:ds="http://schemas.openxmlformats.org/officeDocument/2006/customXml" ds:itemID="{D13F0EEC-AEA7-4974-800C-3207577677FA}">
  <ds:schemaRefs>
    <ds:schemaRef ds:uri="http://schemas.microsoft.com/office/2006/metadata/contentType"/>
    <ds:schemaRef ds:uri="http://schemas.microsoft.com/office/2006/metadata/properties/metaAttributes"/>
    <ds:schemaRef ds:uri="http://www.w3.org/2000/xmlns/"/>
    <ds:schemaRef ds:uri="http://www.w3.org/2001/XMLSchema"/>
    <ds:schemaRef ds:uri="8cb7d7a9-6fcc-45b1-a9e9-4f186d78eb83"/>
    <ds:schemaRef ds:uri="610cde5c-1700-4539-8aaa-cfad9edf9831"/>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4B89215-673D-4F80-A0EE-637E2B4CC3BE}">
  <ds:schemaRefs>
    <ds:schemaRef ds:uri="http://schemas.microsoft.com/sharepoint/v3/contenttype/forms"/>
  </ds:schemaRefs>
</ds:datastoreItem>
</file>

<file path=customXml/itemProps3.xml><?xml version="1.0" encoding="utf-8"?>
<ds:datastoreItem xmlns:ds="http://schemas.openxmlformats.org/officeDocument/2006/customXml" ds:itemID="{BB39164A-1A70-41F2-B4F5-37CB2AB2A55F}">
  <ds:schemaRefs>
    <ds:schemaRef ds:uri="http://purl.org/dc/terms/"/>
    <ds:schemaRef ds:uri="http://purl.org/dc/elements/1.1/"/>
    <ds:schemaRef ds:uri="http://schemas.microsoft.com/office/2006/documentManagement/types"/>
    <ds:schemaRef ds:uri="8cb7d7a9-6fcc-45b1-a9e9-4f186d78eb83"/>
    <ds:schemaRef ds:uri="http://www.w3.org/XML/1998/namespace"/>
    <ds:schemaRef ds:uri="http://schemas.microsoft.com/office/2006/metadata/properties"/>
    <ds:schemaRef ds:uri="http://schemas.microsoft.com/office/infopath/2007/PartnerControls"/>
    <ds:schemaRef ds:uri="http://purl.org/dc/dcmitype/"/>
    <ds:schemaRef ds:uri="http://schemas.openxmlformats.org/package/2006/metadata/core-properties"/>
    <ds:schemaRef ds:uri="610cde5c-1700-4539-8aaa-cfad9edf983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master</vt:lpstr>
      <vt:lpstr>SmallTag</vt:lpstr>
      <vt:lpstr>LargeTag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 Schultz</dc:creator>
  <cp:lastModifiedBy>Jeremy Schultz</cp:lastModifiedBy>
  <dcterms:created xsi:type="dcterms:W3CDTF">2021-06-01T17:21:23Z</dcterms:created>
  <dcterms:modified xsi:type="dcterms:W3CDTF">2023-01-25T14:19:39Z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0x010100562C36A43E671541B3DEE255C5D20979</vt:lpwstr>
  </property>
</Properties>
</file>