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palmerio/Desktop/PRA/PRA2023 - astronomical observing techniques/"/>
    </mc:Choice>
  </mc:AlternateContent>
  <xr:revisionPtr revIDLastSave="0" documentId="13_ncr:1_{F4A93EE0-79CA-1046-B063-C6160C00ADEF}" xr6:coauthVersionLast="47" xr6:coauthVersionMax="47" xr10:uidLastSave="{00000000-0000-0000-0000-000000000000}"/>
  <bookViews>
    <workbookView xWindow="0" yWindow="500" windowWidth="25600" windowHeight="13980" activeTab="1" xr2:uid="{BB8466E0-7068-5E42-AE0E-4A13768BF290}"/>
  </bookViews>
  <sheets>
    <sheet name="Feui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F2" i="2" s="1"/>
  <c r="D2" i="2"/>
  <c r="F3" i="2"/>
  <c r="F4" i="2"/>
  <c r="F5" i="2"/>
  <c r="F6" i="2"/>
  <c r="F7" i="2"/>
  <c r="F9" i="2"/>
  <c r="F10" i="2"/>
  <c r="F11" i="2"/>
  <c r="F12" i="2"/>
  <c r="E3" i="2"/>
  <c r="E4" i="2"/>
  <c r="E5" i="2"/>
  <c r="E6" i="2"/>
  <c r="E7" i="2"/>
  <c r="E9" i="2"/>
  <c r="E10" i="2"/>
  <c r="E11" i="2"/>
  <c r="E12" i="2"/>
  <c r="D4" i="2"/>
  <c r="D3" i="2"/>
  <c r="D5" i="2"/>
  <c r="D6" i="2"/>
  <c r="D7" i="2"/>
  <c r="D8" i="2"/>
  <c r="E8" i="2" s="1"/>
  <c r="F8" i="2" s="1"/>
  <c r="D9" i="2"/>
  <c r="D10" i="2"/>
  <c r="D11" i="2"/>
  <c r="D12" i="2"/>
</calcChain>
</file>

<file path=xl/sharedStrings.xml><?xml version="1.0" encoding="utf-8"?>
<sst xmlns="http://schemas.openxmlformats.org/spreadsheetml/2006/main" count="27" uniqueCount="27">
  <si>
    <t>little stick angle (degrees)</t>
  </si>
  <si>
    <t>lenght of long stick</t>
  </si>
  <si>
    <t xml:space="preserve">lenght of short </t>
  </si>
  <si>
    <t>20.9</t>
  </si>
  <si>
    <t>thickness: 1.25cm</t>
  </si>
  <si>
    <t>43.6cm/43.4cm</t>
  </si>
  <si>
    <t>little stick shadow lenght (cm)</t>
  </si>
  <si>
    <t>big stick dshadow lenght (cm)</t>
  </si>
  <si>
    <t>big stick angle (degrees)</t>
  </si>
  <si>
    <t>22.5</t>
  </si>
  <si>
    <t>21.6</t>
  </si>
  <si>
    <t>20.7</t>
  </si>
  <si>
    <t>19.5</t>
  </si>
  <si>
    <t>19.3</t>
  </si>
  <si>
    <t>18.7</t>
  </si>
  <si>
    <t>18.8</t>
  </si>
  <si>
    <t>19.7</t>
  </si>
  <si>
    <t>20.3</t>
  </si>
  <si>
    <t>21.2</t>
  </si>
  <si>
    <t>(or 21.6)</t>
  </si>
  <si>
    <t>ratio (gnomon length to shadow length) cm</t>
  </si>
  <si>
    <t>shadow length cm</t>
  </si>
  <si>
    <t>time  local</t>
  </si>
  <si>
    <t>index</t>
  </si>
  <si>
    <t>gnomon length cm</t>
  </si>
  <si>
    <t>angle radians</t>
  </si>
  <si>
    <t>angle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</si>
</sst>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angle degrees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0.2"/>
            <c:backward val="0.2"/>
            <c:dispRSqr val="1"/>
            <c:dispEq val="1"/>
            <c:trendlineLbl>
              <c:layout>
                <c:manualLayout>
                  <c:x val="-0.51533204575843117"/>
                  <c:y val="-0.61039049127011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</c:trendlineLbl>
          </c:trendline>
          <c:xVal>
            <c:numRef>
              <c:f>Sheet1!$B$2:$B$15</c:f>
              <c:numCache>
                <c:formatCode>h:mm:ss</c:formatCode>
                <c:ptCount val="14"/>
                <c:pt idx="0">
                  <c:v>0.49208333333333337</c:v>
                </c:pt>
                <c:pt idx="1">
                  <c:v>0.5003009259259259</c:v>
                </c:pt>
                <c:pt idx="2">
                  <c:v>0.5131944444444444</c:v>
                </c:pt>
                <c:pt idx="3">
                  <c:v>0.53229166666666672</c:v>
                </c:pt>
                <c:pt idx="4">
                  <c:v>0.53993055555555558</c:v>
                </c:pt>
                <c:pt idx="5">
                  <c:v>0.55607638888888888</c:v>
                </c:pt>
                <c:pt idx="6">
                  <c:v>0.56793981481481481</c:v>
                </c:pt>
                <c:pt idx="7">
                  <c:v>0.58506944444444442</c:v>
                </c:pt>
                <c:pt idx="8">
                  <c:v>0.60138888888888886</c:v>
                </c:pt>
                <c:pt idx="9">
                  <c:v>0.61458333333333337</c:v>
                </c:pt>
                <c:pt idx="10">
                  <c:v>0.63159722222222225</c:v>
                </c:pt>
              </c:numCache>
            </c:numRef>
          </c:xVal>
          <c:yVal>
            <c:numRef>
              <c:f>Sheet1!$F$2:$F$15</c:f>
              <c:numCache>
                <c:formatCode>General</c:formatCode>
                <c:ptCount val="14"/>
                <c:pt idx="0">
                  <c:v>42.013363009524838</c:v>
                </c:pt>
                <c:pt idx="1">
                  <c:v>43.18724616585336</c:v>
                </c:pt>
                <c:pt idx="2">
                  <c:v>44.479143625498047</c:v>
                </c:pt>
                <c:pt idx="3">
                  <c:v>45.900907718968213</c:v>
                </c:pt>
                <c:pt idx="4">
                  <c:v>46.621145913653415</c:v>
                </c:pt>
                <c:pt idx="5">
                  <c:v>47.323375448624404</c:v>
                </c:pt>
                <c:pt idx="6">
                  <c:v>47.608794746749467</c:v>
                </c:pt>
                <c:pt idx="7">
                  <c:v>47.146309059286253</c:v>
                </c:pt>
                <c:pt idx="8">
                  <c:v>46.344724388702339</c:v>
                </c:pt>
                <c:pt idx="9">
                  <c:v>45.664654401423221</c:v>
                </c:pt>
                <c:pt idx="10">
                  <c:v>43.778389621682265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3-774E-A888-BD85B1A5A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18143"/>
        <c:axId val="482819871"/>
      </c:scatterChart>
      <c:valAx>
        <c:axId val="482818143"/>
        <c:scaling>
          <c:orientation val="minMax"/>
          <c:max val="0.91700000000000004"/>
          <c:min val="0.2079999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482819871"/>
        <c:crosses val="autoZero"/>
        <c:crossBetween val="midCat"/>
      </c:valAx>
      <c:valAx>
        <c:axId val="4828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4828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17</xdr:row>
      <xdr:rowOff>165100</xdr:rowOff>
    </xdr:from>
    <xdr:to>
      <xdr:col>15</xdr:col>
      <xdr:colOff>76200</xdr:colOff>
      <xdr:row>40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50A87-B9B5-2451-6E25-4E646A725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7FBA-CA52-144B-93BC-CDC161B39F84}">
  <dimension ref="C2:O10"/>
  <sheetViews>
    <sheetView workbookViewId="0">
      <selection activeCell="D5" sqref="D5:N5"/>
    </sheetView>
  </sheetViews>
  <sheetFormatPr baseColWidth="10" defaultRowHeight="16" x14ac:dyDescent="0.2"/>
  <cols>
    <col min="3" max="3" width="27.6640625" customWidth="1"/>
    <col min="5" max="5" width="27.6640625" customWidth="1"/>
    <col min="6" max="6" width="20.83203125" customWidth="1"/>
  </cols>
  <sheetData>
    <row r="2" spans="3:15" x14ac:dyDescent="0.2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</row>
    <row r="3" spans="3:15" x14ac:dyDescent="0.2">
      <c r="C3" t="s">
        <v>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3:15" x14ac:dyDescent="0.2">
      <c r="C4" t="s">
        <v>0</v>
      </c>
      <c r="D4">
        <v>51.5</v>
      </c>
      <c r="E4">
        <v>55</v>
      </c>
      <c r="F4">
        <v>61</v>
      </c>
      <c r="G4">
        <v>70.5</v>
      </c>
      <c r="H4">
        <v>74.5</v>
      </c>
      <c r="I4">
        <v>83</v>
      </c>
      <c r="K4">
        <v>98</v>
      </c>
      <c r="L4">
        <v>106.5</v>
      </c>
      <c r="M4">
        <v>114</v>
      </c>
      <c r="N4">
        <v>122</v>
      </c>
    </row>
    <row r="5" spans="3:15" x14ac:dyDescent="0.2">
      <c r="C5" t="s">
        <v>7</v>
      </c>
      <c r="D5">
        <v>48.4</v>
      </c>
      <c r="E5">
        <v>46.45</v>
      </c>
      <c r="F5">
        <v>44.4</v>
      </c>
      <c r="G5">
        <v>42.25</v>
      </c>
      <c r="H5">
        <v>41.2</v>
      </c>
      <c r="I5">
        <v>40.200000000000003</v>
      </c>
      <c r="J5">
        <v>39.799999999999997</v>
      </c>
      <c r="K5">
        <v>40.450000000000003</v>
      </c>
      <c r="L5">
        <v>41.6</v>
      </c>
      <c r="M5">
        <v>42.6</v>
      </c>
      <c r="N5">
        <v>45.5</v>
      </c>
    </row>
    <row r="6" spans="3:15" x14ac:dyDescent="0.2">
      <c r="C6" t="s">
        <v>8</v>
      </c>
      <c r="D6">
        <v>51.25</v>
      </c>
      <c r="E6">
        <v>55.5</v>
      </c>
      <c r="F6">
        <v>61.1</v>
      </c>
      <c r="G6">
        <v>69</v>
      </c>
      <c r="H6">
        <v>74</v>
      </c>
      <c r="I6">
        <v>83</v>
      </c>
      <c r="J6">
        <v>89</v>
      </c>
      <c r="K6">
        <v>98</v>
      </c>
      <c r="L6">
        <v>106</v>
      </c>
      <c r="M6">
        <v>113</v>
      </c>
      <c r="N6">
        <v>121</v>
      </c>
    </row>
    <row r="9" spans="3:15" x14ac:dyDescent="0.2">
      <c r="C9" t="s">
        <v>1</v>
      </c>
      <c r="E9" t="s">
        <v>5</v>
      </c>
      <c r="F9" t="s">
        <v>4</v>
      </c>
    </row>
    <row r="10" spans="3:15" x14ac:dyDescent="0.2">
      <c r="C10" t="s">
        <v>2</v>
      </c>
      <c r="E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8BCB-46C6-FD4F-9BC9-96C5F92450DC}">
  <dimension ref="A1:F15"/>
  <sheetViews>
    <sheetView tabSelected="1" topLeftCell="A12" workbookViewId="0">
      <selection activeCell="E1" sqref="E1"/>
    </sheetView>
  </sheetViews>
  <sheetFormatPr baseColWidth="10" defaultRowHeight="16" x14ac:dyDescent="0.2"/>
  <cols>
    <col min="1" max="2" width="9.83203125" bestFit="1" customWidth="1"/>
    <col min="3" max="3" width="16.33203125" bestFit="1" customWidth="1"/>
    <col min="4" max="4" width="37.6640625" bestFit="1" customWidth="1"/>
    <col min="5" max="5" width="13.5" bestFit="1" customWidth="1"/>
  </cols>
  <sheetData>
    <row r="1" spans="1:6" x14ac:dyDescent="0.2">
      <c r="A1" t="s">
        <v>23</v>
      </c>
      <c r="B1" t="s">
        <v>22</v>
      </c>
      <c r="C1" t="s">
        <v>21</v>
      </c>
      <c r="D1" t="s">
        <v>20</v>
      </c>
      <c r="E1" t="s">
        <v>25</v>
      </c>
      <c r="F1" t="s">
        <v>26</v>
      </c>
    </row>
    <row r="2" spans="1:6" x14ac:dyDescent="0.2">
      <c r="A2">
        <v>1</v>
      </c>
      <c r="B2" s="1">
        <v>0.49208333333333337</v>
      </c>
      <c r="C2">
        <v>48.4</v>
      </c>
      <c r="D2">
        <f>$A$15/C2</f>
        <v>0.90082644628099184</v>
      </c>
      <c r="E2">
        <f>ATAN(D2)</f>
        <v>0.73327151435180216</v>
      </c>
      <c r="F2">
        <f>180*E2/PI()</f>
        <v>42.013363009524838</v>
      </c>
    </row>
    <row r="3" spans="1:6" x14ac:dyDescent="0.2">
      <c r="A3">
        <v>2</v>
      </c>
      <c r="B3" s="1">
        <v>0.5003009259259259</v>
      </c>
      <c r="C3">
        <v>46.45</v>
      </c>
      <c r="D3">
        <f t="shared" ref="D2:D12" si="0">$A$15/C3</f>
        <v>0.93864370290635091</v>
      </c>
      <c r="E3">
        <f t="shared" ref="E3:E12" si="1">ATAN(D3)</f>
        <v>0.75375964046343824</v>
      </c>
      <c r="F3">
        <f t="shared" ref="F3:F12" si="2">180*E3/PI()</f>
        <v>43.18724616585336</v>
      </c>
    </row>
    <row r="4" spans="1:6" x14ac:dyDescent="0.2">
      <c r="A4">
        <v>3</v>
      </c>
      <c r="B4" s="1">
        <v>0.5131944444444444</v>
      </c>
      <c r="C4">
        <v>44.4</v>
      </c>
      <c r="D4">
        <f t="shared" si="0"/>
        <v>0.98198198198198205</v>
      </c>
      <c r="E4">
        <f t="shared" si="1"/>
        <v>0.77630750473238852</v>
      </c>
      <c r="F4">
        <f t="shared" si="2"/>
        <v>44.479143625498047</v>
      </c>
    </row>
    <row r="5" spans="1:6" x14ac:dyDescent="0.2">
      <c r="A5">
        <v>4</v>
      </c>
      <c r="B5" s="1">
        <v>0.53229166666666672</v>
      </c>
      <c r="C5">
        <v>42.25</v>
      </c>
      <c r="D5">
        <f t="shared" si="0"/>
        <v>1.0319526627218936</v>
      </c>
      <c r="E5">
        <f t="shared" si="1"/>
        <v>0.80112196935007529</v>
      </c>
      <c r="F5">
        <f t="shared" si="2"/>
        <v>45.900907718968213</v>
      </c>
    </row>
    <row r="6" spans="1:6" x14ac:dyDescent="0.2">
      <c r="A6">
        <v>5</v>
      </c>
      <c r="B6" s="1">
        <v>0.53993055555555558</v>
      </c>
      <c r="C6">
        <v>41.2</v>
      </c>
      <c r="D6">
        <f t="shared" si="0"/>
        <v>1.058252427184466</v>
      </c>
      <c r="E6">
        <f t="shared" si="1"/>
        <v>0.81369249724595205</v>
      </c>
      <c r="F6">
        <f t="shared" si="2"/>
        <v>46.621145913653415</v>
      </c>
    </row>
    <row r="7" spans="1:6" x14ac:dyDescent="0.2">
      <c r="A7">
        <v>6</v>
      </c>
      <c r="B7" s="1">
        <v>0.55607638888888888</v>
      </c>
      <c r="C7">
        <v>40.200000000000003</v>
      </c>
      <c r="D7">
        <f t="shared" si="0"/>
        <v>1.0845771144278606</v>
      </c>
      <c r="E7">
        <f t="shared" si="1"/>
        <v>0.82594871473594444</v>
      </c>
      <c r="F7">
        <f t="shared" si="2"/>
        <v>47.323375448624404</v>
      </c>
    </row>
    <row r="8" spans="1:6" x14ac:dyDescent="0.2">
      <c r="A8">
        <v>7</v>
      </c>
      <c r="B8" s="1">
        <v>0.56793981481481481</v>
      </c>
      <c r="C8">
        <v>39.799999999999997</v>
      </c>
      <c r="D8">
        <f t="shared" si="0"/>
        <v>1.0954773869346734</v>
      </c>
      <c r="E8">
        <f t="shared" si="1"/>
        <v>0.83093022123695814</v>
      </c>
      <c r="F8">
        <f t="shared" si="2"/>
        <v>47.608794746749467</v>
      </c>
    </row>
    <row r="9" spans="1:6" x14ac:dyDescent="0.2">
      <c r="A9">
        <v>8</v>
      </c>
      <c r="B9" s="1">
        <v>0.58506944444444442</v>
      </c>
      <c r="C9">
        <v>40.450000000000003</v>
      </c>
      <c r="D9">
        <f t="shared" si="0"/>
        <v>1.0778739184177997</v>
      </c>
      <c r="E9">
        <f t="shared" si="1"/>
        <v>0.82285832324737551</v>
      </c>
      <c r="F9">
        <f t="shared" si="2"/>
        <v>47.146309059286253</v>
      </c>
    </row>
    <row r="10" spans="1:6" x14ac:dyDescent="0.2">
      <c r="A10">
        <v>9</v>
      </c>
      <c r="B10" s="1">
        <v>0.60138888888888886</v>
      </c>
      <c r="C10">
        <v>41.6</v>
      </c>
      <c r="D10">
        <f t="shared" si="0"/>
        <v>1.0480769230769231</v>
      </c>
      <c r="E10">
        <f t="shared" si="1"/>
        <v>0.80886803151217201</v>
      </c>
      <c r="F10">
        <f t="shared" si="2"/>
        <v>46.344724388702339</v>
      </c>
    </row>
    <row r="11" spans="1:6" x14ac:dyDescent="0.2">
      <c r="A11">
        <v>10</v>
      </c>
      <c r="B11" s="1">
        <v>0.61458333333333337</v>
      </c>
      <c r="C11">
        <v>42.6</v>
      </c>
      <c r="D11">
        <f t="shared" si="0"/>
        <v>1.0234741784037558</v>
      </c>
      <c r="E11">
        <f t="shared" si="1"/>
        <v>0.79699857109015548</v>
      </c>
      <c r="F11">
        <f t="shared" si="2"/>
        <v>45.664654401423221</v>
      </c>
    </row>
    <row r="12" spans="1:6" x14ac:dyDescent="0.2">
      <c r="A12">
        <v>11</v>
      </c>
      <c r="B12" s="1">
        <v>0.63159722222222225</v>
      </c>
      <c r="C12">
        <v>45.5</v>
      </c>
      <c r="D12">
        <f t="shared" si="0"/>
        <v>0.95824175824175828</v>
      </c>
      <c r="E12">
        <f t="shared" si="1"/>
        <v>0.76407704011927025</v>
      </c>
      <c r="F12">
        <f t="shared" si="2"/>
        <v>43.778389621682265</v>
      </c>
    </row>
    <row r="14" spans="1:6" x14ac:dyDescent="0.2">
      <c r="A14" t="s">
        <v>24</v>
      </c>
    </row>
    <row r="15" spans="1:6" x14ac:dyDescent="0.2">
      <c r="A15">
        <v>43.6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Palmerio, Jeremy (Stud. MSP)</cp:lastModifiedBy>
  <dcterms:created xsi:type="dcterms:W3CDTF">2023-04-14T13:29:24Z</dcterms:created>
  <dcterms:modified xsi:type="dcterms:W3CDTF">2023-04-19T19:19:03Z</dcterms:modified>
</cp:coreProperties>
</file>