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onoui\OneDrive\Bureau\power bi\"/>
    </mc:Choice>
  </mc:AlternateContent>
  <xr:revisionPtr revIDLastSave="0" documentId="13_ncr:1_{C3D51494-8515-4186-8C77-B90BC40455BE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2020" sheetId="1" r:id="rId1"/>
    <sheet name="2021" sheetId="2" r:id="rId2"/>
    <sheet name="202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" i="3" l="1"/>
  <c r="K5" i="2"/>
  <c r="N5" i="1"/>
</calcChain>
</file>

<file path=xl/sharedStrings.xml><?xml version="1.0" encoding="utf-8"?>
<sst xmlns="http://schemas.openxmlformats.org/spreadsheetml/2006/main" count="75" uniqueCount="33">
  <si>
    <t>Banques</t>
  </si>
  <si>
    <t xml:space="preserve">Nombre d'agences </t>
  </si>
  <si>
    <t>Biat</t>
  </si>
  <si>
    <t>UBCI</t>
  </si>
  <si>
    <t>BT</t>
  </si>
  <si>
    <t>Attijari</t>
  </si>
  <si>
    <t>Zitouna</t>
  </si>
  <si>
    <t>Effectif</t>
  </si>
  <si>
    <t>Digitalisation</t>
  </si>
  <si>
    <t>MyBiat</t>
  </si>
  <si>
    <t>UBCI Mobile</t>
  </si>
  <si>
    <t>Banque De Tunisie</t>
  </si>
  <si>
    <t>Tawassol</t>
  </si>
  <si>
    <t>Attijari mobile</t>
  </si>
  <si>
    <t>RSE</t>
  </si>
  <si>
    <t>active</t>
  </si>
  <si>
    <t>Créances sur la Clientèle</t>
  </si>
  <si>
    <t xml:space="preserve">  Dépôts de Clientèle</t>
  </si>
  <si>
    <t>Resultat Net</t>
  </si>
  <si>
    <t>PNB</t>
  </si>
  <si>
    <t>Coefficient d'exploitation</t>
  </si>
  <si>
    <t>ROE</t>
  </si>
  <si>
    <t xml:space="preserve">ROA  </t>
  </si>
  <si>
    <t>Marge Brute</t>
  </si>
  <si>
    <t>Creances sur la Clientele/Total Bilan</t>
  </si>
  <si>
    <t>Ratio De Transformation</t>
  </si>
  <si>
    <t>Ratio De liquidite LCR</t>
  </si>
  <si>
    <t xml:space="preserve">557.25%  </t>
  </si>
  <si>
    <t>Ratio de Solvabilite</t>
  </si>
  <si>
    <t>75.95%</t>
  </si>
  <si>
    <t>13.03%</t>
  </si>
  <si>
    <t>Date de création</t>
  </si>
  <si>
    <t>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</si>
</sst>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9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9.5"/>
      <color rgb="FF000000"/>
      <name val="Arial MT"/>
      <family val="2"/>
    </font>
    <font>
      <b/>
      <sz val="12"/>
      <color theme="0"/>
      <name val="Calibri"/>
      <family val="2"/>
      <scheme val="minor"/>
    </font>
    <font>
      <sz val="10"/>
      <color rgb="FF000000"/>
      <name val="Arial MT"/>
      <family val="2"/>
    </font>
    <font>
      <sz val="11"/>
      <color rgb="FF333333"/>
      <name val="Calibri"/>
      <family val="2"/>
      <scheme val="minor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0.59999389629810485"/>
        <bgColor theme="9" tint="0.79998168889431442"/>
      </patternFill>
    </fill>
    <fill>
      <patternFill patternType="solid">
        <fgColor theme="4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9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4" tint="0.39997558519241921"/>
      </left>
      <right style="thin">
        <color theme="4" tint="-0.249977111117893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9" tint="0.39997558519241921"/>
      </left>
      <right style="thin">
        <color theme="4" tint="-0.249977111117893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 tint="0.59999389629810485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theme="4" tint="0.39997558519241921"/>
      </left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2" borderId="1" xfId="0" applyFill="1" applyBorder="1"/>
    <xf numFmtId="3" fontId="0" fillId="2" borderId="1" xfId="0" applyNumberFormat="1" applyFill="1" applyBorder="1"/>
    <xf numFmtId="0" fontId="0" fillId="2" borderId="1" xfId="0" applyFill="1" applyBorder="1" applyAlignment="1">
      <alignment horizontal="center"/>
    </xf>
    <xf numFmtId="4" fontId="0" fillId="2" borderId="1" xfId="0" applyNumberFormat="1" applyFill="1" applyBorder="1"/>
    <xf numFmtId="3" fontId="0" fillId="2" borderId="2" xfId="0" applyNumberFormat="1" applyFill="1" applyBorder="1"/>
    <xf numFmtId="0" fontId="0" fillId="3" borderId="3" xfId="0" applyFill="1" applyBorder="1"/>
    <xf numFmtId="0" fontId="0" fillId="3" borderId="4" xfId="0" applyFill="1" applyBorder="1"/>
    <xf numFmtId="10" fontId="0" fillId="2" borderId="1" xfId="0" applyNumberFormat="1" applyFill="1" applyBorder="1"/>
    <xf numFmtId="9" fontId="0" fillId="2" borderId="2" xfId="0" applyNumberFormat="1" applyFill="1" applyBorder="1"/>
    <xf numFmtId="164" fontId="2" fillId="2" borderId="5" xfId="0" applyNumberFormat="1" applyFont="1" applyFill="1" applyBorder="1" applyAlignment="1">
      <alignment horizontal="right" vertical="top" shrinkToFit="1"/>
    </xf>
    <xf numFmtId="9" fontId="0" fillId="2" borderId="1" xfId="0" applyNumberFormat="1" applyFill="1" applyBorder="1"/>
    <xf numFmtId="10" fontId="0" fillId="2" borderId="1" xfId="0" applyNumberFormat="1" applyFill="1" applyBorder="1" applyAlignment="1">
      <alignment horizontal="right" vertical="top" wrapText="1"/>
    </xf>
    <xf numFmtId="10" fontId="0" fillId="2" borderId="1" xfId="0" applyNumberFormat="1" applyFill="1" applyBorder="1" applyAlignment="1">
      <alignment horizontal="right"/>
    </xf>
    <xf numFmtId="0" fontId="0" fillId="2" borderId="1" xfId="0" applyFill="1" applyBorder="1" applyAlignment="1">
      <alignment horizontal="right"/>
    </xf>
    <xf numFmtId="10" fontId="3" fillId="2" borderId="3" xfId="0" applyNumberFormat="1" applyFont="1" applyFill="1" applyBorder="1" applyAlignment="1">
      <alignment horizontal="right" vertical="center" wrapText="1"/>
    </xf>
    <xf numFmtId="0" fontId="1" fillId="4" borderId="1" xfId="0" applyFont="1" applyFill="1" applyBorder="1"/>
    <xf numFmtId="0" fontId="1" fillId="4" borderId="1" xfId="0" applyFont="1" applyFill="1" applyBorder="1" applyAlignment="1">
      <alignment horizontal="left"/>
    </xf>
    <xf numFmtId="0" fontId="5" fillId="4" borderId="1" xfId="0" applyFont="1" applyFill="1" applyBorder="1"/>
    <xf numFmtId="3" fontId="0" fillId="2" borderId="2" xfId="0" applyNumberFormat="1" applyFill="1" applyBorder="1" applyAlignment="1">
      <alignment horizontal="right"/>
    </xf>
    <xf numFmtId="3" fontId="6" fillId="2" borderId="5" xfId="0" applyNumberFormat="1" applyFont="1" applyFill="1" applyBorder="1" applyAlignment="1">
      <alignment vertical="top" shrinkToFit="1"/>
    </xf>
    <xf numFmtId="3" fontId="0" fillId="2" borderId="6" xfId="0" applyNumberFormat="1" applyFill="1" applyBorder="1"/>
    <xf numFmtId="0" fontId="0" fillId="3" borderId="7" xfId="0" applyFill="1" applyBorder="1"/>
    <xf numFmtId="9" fontId="0" fillId="2" borderId="1" xfId="0" applyNumberFormat="1" applyFill="1" applyBorder="1" applyAlignment="1">
      <alignment horizontal="right"/>
    </xf>
    <xf numFmtId="10" fontId="0" fillId="2" borderId="1" xfId="0" applyNumberFormat="1" applyFill="1" applyBorder="1" applyAlignment="1">
      <alignment horizontal="right" vertical="top"/>
    </xf>
    <xf numFmtId="10" fontId="0" fillId="2" borderId="2" xfId="0" applyNumberFormat="1" applyFill="1" applyBorder="1" applyAlignment="1">
      <alignment horizontal="right" vertical="top"/>
    </xf>
    <xf numFmtId="10" fontId="7" fillId="2" borderId="3" xfId="0" applyNumberFormat="1" applyFont="1" applyFill="1" applyBorder="1" applyAlignment="1">
      <alignment horizontal="right" vertical="center" wrapText="1"/>
    </xf>
    <xf numFmtId="10" fontId="0" fillId="2" borderId="0" xfId="0" applyNumberFormat="1" applyFill="1"/>
    <xf numFmtId="14" fontId="0" fillId="2" borderId="1" xfId="0" applyNumberFormat="1" applyFill="1" applyBorder="1"/>
    <xf numFmtId="0" fontId="1" fillId="4" borderId="9" xfId="0" applyFont="1" applyFill="1" applyBorder="1"/>
    <xf numFmtId="10" fontId="0" fillId="2" borderId="9" xfId="0" applyNumberFormat="1" applyFill="1" applyBorder="1"/>
    <xf numFmtId="10" fontId="4" fillId="2" borderId="9" xfId="0" applyNumberFormat="1" applyFont="1" applyFill="1" applyBorder="1" applyAlignment="1">
      <alignment vertical="top" shrinkToFit="1"/>
    </xf>
    <xf numFmtId="0" fontId="0" fillId="2" borderId="8" xfId="0" applyFill="1" applyBorder="1"/>
    <xf numFmtId="0" fontId="8" fillId="2" borderId="8" xfId="0" applyFont="1" applyFill="1" applyBorder="1" applyAlignment="1">
      <alignment horizontal="right"/>
    </xf>
    <xf numFmtId="0" fontId="0" fillId="2" borderId="11" xfId="0" applyFill="1" applyBorder="1"/>
    <xf numFmtId="0" fontId="1" fillId="4" borderId="10" xfId="0" applyFont="1" applyFill="1" applyBorder="1"/>
    <xf numFmtId="0" fontId="1" fillId="4" borderId="12" xfId="0" applyFont="1" applyFill="1" applyBorder="1"/>
    <xf numFmtId="10" fontId="0" fillId="2" borderId="13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6"/>
  <sheetViews>
    <sheetView zoomScale="111" workbookViewId="0">
      <selection activeCell="S11" sqref="S11"/>
    </sheetView>
  </sheetViews>
  <sheetFormatPr baseColWidth="10" defaultRowHeight="14.4"/>
  <cols>
    <col min="2" max="2" width="25.33203125" customWidth="1"/>
    <col min="3" max="3" width="14.33203125" customWidth="1"/>
    <col min="4" max="4" width="21.109375" customWidth="1"/>
    <col min="5" max="5" width="18.21875" customWidth="1"/>
    <col min="7" max="7" width="24.77734375" customWidth="1"/>
    <col min="8" max="8" width="19.88671875" customWidth="1"/>
    <col min="9" max="9" width="16.44140625" customWidth="1"/>
    <col min="11" max="11" width="23.33203125" customWidth="1"/>
    <col min="14" max="14" width="14.21875" customWidth="1"/>
    <col min="15" max="15" width="31.77734375" customWidth="1"/>
    <col min="16" max="16" width="22.88671875" customWidth="1"/>
    <col min="17" max="17" width="23.109375" customWidth="1"/>
    <col min="18" max="18" width="17.88671875" customWidth="1"/>
    <col min="19" max="19" width="19.88671875" customWidth="1"/>
  </cols>
  <sheetData>
    <row r="1" spans="1:19" ht="15.6">
      <c r="A1" s="16" t="s">
        <v>0</v>
      </c>
      <c r="B1" s="16" t="s">
        <v>1</v>
      </c>
      <c r="C1" s="16" t="s">
        <v>7</v>
      </c>
      <c r="D1" s="16" t="s">
        <v>31</v>
      </c>
      <c r="E1" s="16" t="s">
        <v>8</v>
      </c>
      <c r="F1" s="16" t="s">
        <v>14</v>
      </c>
      <c r="G1" s="16" t="s">
        <v>16</v>
      </c>
      <c r="H1" s="17" t="s">
        <v>17</v>
      </c>
      <c r="I1" s="18" t="s">
        <v>18</v>
      </c>
      <c r="J1" s="18" t="s">
        <v>19</v>
      </c>
      <c r="K1" s="16" t="s">
        <v>20</v>
      </c>
      <c r="L1" s="16" t="s">
        <v>21</v>
      </c>
      <c r="M1" s="16" t="s">
        <v>22</v>
      </c>
      <c r="N1" s="16" t="s">
        <v>23</v>
      </c>
      <c r="O1" s="16" t="s">
        <v>24</v>
      </c>
      <c r="P1" s="16" t="s">
        <v>25</v>
      </c>
      <c r="Q1" s="16" t="s">
        <v>26</v>
      </c>
      <c r="R1" s="29" t="s">
        <v>28</v>
      </c>
      <c r="S1" s="35" t="s">
        <v>32</v>
      </c>
    </row>
    <row r="2" spans="1:19">
      <c r="A2" s="16" t="s">
        <v>2</v>
      </c>
      <c r="B2" s="1">
        <v>205</v>
      </c>
      <c r="C2" s="1">
        <v>1913</v>
      </c>
      <c r="D2" s="28">
        <v>27935</v>
      </c>
      <c r="E2" s="3" t="s">
        <v>9</v>
      </c>
      <c r="F2" s="3" t="s">
        <v>15</v>
      </c>
      <c r="G2" s="4">
        <v>11341</v>
      </c>
      <c r="H2" s="2">
        <v>14786.8</v>
      </c>
      <c r="I2" s="6">
        <v>281.8</v>
      </c>
      <c r="J2" s="4">
        <v>940.8</v>
      </c>
      <c r="K2" s="8">
        <v>0.434</v>
      </c>
      <c r="L2" s="8">
        <v>0.161</v>
      </c>
      <c r="M2" s="12">
        <v>1.6E-2</v>
      </c>
      <c r="N2" s="13">
        <v>5.2999999999999999E-2</v>
      </c>
      <c r="O2" s="12">
        <v>0.63600000000000001</v>
      </c>
      <c r="P2" s="8">
        <v>0.95</v>
      </c>
      <c r="Q2" s="8">
        <v>1.9298</v>
      </c>
      <c r="R2" s="30">
        <v>0.13300000000000001</v>
      </c>
      <c r="S2" s="34">
        <v>6.08</v>
      </c>
    </row>
    <row r="3" spans="1:19">
      <c r="A3" s="16" t="s">
        <v>3</v>
      </c>
      <c r="B3" s="1">
        <v>147</v>
      </c>
      <c r="C3" s="2">
        <v>1122</v>
      </c>
      <c r="D3" s="28">
        <v>21562</v>
      </c>
      <c r="E3" s="3" t="s">
        <v>10</v>
      </c>
      <c r="F3" s="3"/>
      <c r="G3" s="2">
        <v>2467.8029999999999</v>
      </c>
      <c r="H3" s="2">
        <v>2643.5430000000001</v>
      </c>
      <c r="I3" s="4">
        <v>42.125</v>
      </c>
      <c r="J3" s="2">
        <v>241.488</v>
      </c>
      <c r="K3" s="9">
        <v>0.63009999999999999</v>
      </c>
      <c r="L3" s="8">
        <v>9.8100000000000007E-2</v>
      </c>
      <c r="M3" s="8">
        <v>1.21E-2</v>
      </c>
      <c r="N3" s="8">
        <v>6.9570000000000007E-2</v>
      </c>
      <c r="O3" s="8">
        <v>0.58350000000000002</v>
      </c>
      <c r="P3" s="8">
        <v>0.93352000000000002</v>
      </c>
      <c r="Q3" s="14" t="s">
        <v>27</v>
      </c>
      <c r="R3" s="30">
        <v>0.1268</v>
      </c>
      <c r="S3" s="33">
        <v>10.62</v>
      </c>
    </row>
    <row r="4" spans="1:19">
      <c r="A4" s="16" t="s">
        <v>4</v>
      </c>
      <c r="B4" s="1">
        <v>126</v>
      </c>
      <c r="C4" s="1">
        <v>1049</v>
      </c>
      <c r="D4" s="28">
        <v>21503</v>
      </c>
      <c r="E4" s="3" t="s">
        <v>11</v>
      </c>
      <c r="F4" s="3"/>
      <c r="G4" s="1">
        <v>4827.549</v>
      </c>
      <c r="H4" s="1">
        <v>4300.5010000000002</v>
      </c>
      <c r="I4" s="7">
        <v>102.288</v>
      </c>
      <c r="J4" s="2">
        <v>373.36200000000002</v>
      </c>
      <c r="K4" s="10">
        <v>0.30399999999999999</v>
      </c>
      <c r="L4" s="11">
        <v>0.11</v>
      </c>
      <c r="M4" s="8">
        <v>1.6E-2</v>
      </c>
      <c r="N4" s="13">
        <v>5.9389999999999998E-2</v>
      </c>
      <c r="O4" s="8">
        <v>0.72809999999999997</v>
      </c>
      <c r="P4" s="13">
        <v>1.0887</v>
      </c>
      <c r="Q4" s="8">
        <v>1.5369999999999999</v>
      </c>
      <c r="R4" s="31">
        <v>0.15840000000000001</v>
      </c>
      <c r="S4" s="32">
        <v>12.1</v>
      </c>
    </row>
    <row r="5" spans="1:19">
      <c r="A5" s="16" t="s">
        <v>6</v>
      </c>
      <c r="B5" s="1">
        <v>159</v>
      </c>
      <c r="C5" s="1">
        <v>1059</v>
      </c>
      <c r="D5" s="28">
        <v>39959</v>
      </c>
      <c r="E5" s="3" t="s">
        <v>13</v>
      </c>
      <c r="F5" s="3"/>
      <c r="G5" s="5">
        <v>3764</v>
      </c>
      <c r="H5" s="2">
        <v>3976</v>
      </c>
      <c r="I5" s="7">
        <v>51.4</v>
      </c>
      <c r="J5" s="1">
        <v>252.4</v>
      </c>
      <c r="K5" s="8">
        <v>0.57150000000000001</v>
      </c>
      <c r="L5" s="8">
        <v>0.1236</v>
      </c>
      <c r="M5" s="8">
        <v>1.1900000000000001E-2</v>
      </c>
      <c r="N5" s="13">
        <f>252.4/4710</f>
        <v>5.3588110403397025E-2</v>
      </c>
      <c r="O5" s="8">
        <v>0.79900000000000004</v>
      </c>
      <c r="P5" s="8">
        <v>1.018</v>
      </c>
      <c r="Q5" s="8">
        <v>1.278</v>
      </c>
      <c r="R5" s="30">
        <v>0.1343</v>
      </c>
      <c r="S5" s="37">
        <v>0</v>
      </c>
    </row>
    <row r="6" spans="1:19">
      <c r="A6" s="16" t="s">
        <v>5</v>
      </c>
      <c r="B6" s="1">
        <v>190</v>
      </c>
      <c r="C6" s="1">
        <v>1736</v>
      </c>
      <c r="D6" s="28">
        <v>32482</v>
      </c>
      <c r="E6" s="3" t="s">
        <v>12</v>
      </c>
      <c r="F6" s="3"/>
      <c r="G6" s="2">
        <v>5979.5</v>
      </c>
      <c r="H6" s="4">
        <v>7972.4</v>
      </c>
      <c r="I6" s="1">
        <v>131.69999999999999</v>
      </c>
      <c r="J6" s="1">
        <v>487.2</v>
      </c>
      <c r="K6" s="8">
        <v>0.47099999999999997</v>
      </c>
      <c r="L6" s="8">
        <v>0.18279999999999999</v>
      </c>
      <c r="M6" s="13">
        <v>1.3599999999999999E-2</v>
      </c>
      <c r="N6" s="13">
        <v>5.0299999999999997E-2</v>
      </c>
      <c r="O6" s="8">
        <v>0.61739999999999995</v>
      </c>
      <c r="P6" s="8">
        <v>0.75</v>
      </c>
      <c r="Q6" s="15">
        <v>2.056</v>
      </c>
      <c r="R6" s="30">
        <v>0.13200000000000001</v>
      </c>
      <c r="S6" s="32">
        <v>15.41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6"/>
  <sheetViews>
    <sheetView topLeftCell="H1" workbookViewId="0">
      <selection activeCell="P7" sqref="P7"/>
    </sheetView>
  </sheetViews>
  <sheetFormatPr baseColWidth="10" defaultRowHeight="14.4"/>
  <cols>
    <col min="2" max="2" width="18.88671875" customWidth="1"/>
    <col min="3" max="3" width="24.109375" customWidth="1"/>
    <col min="4" max="4" width="24.5546875" customWidth="1"/>
    <col min="5" max="5" width="18.77734375" customWidth="1"/>
    <col min="6" max="6" width="17.77734375" customWidth="1"/>
    <col min="8" max="8" width="23.33203125" customWidth="1"/>
    <col min="13" max="13" width="22.44140625" customWidth="1"/>
    <col min="15" max="15" width="16.5546875" customWidth="1"/>
    <col min="16" max="16" width="14.88671875" customWidth="1"/>
  </cols>
  <sheetData>
    <row r="1" spans="1:16" ht="15.6">
      <c r="A1" s="16" t="s">
        <v>0</v>
      </c>
      <c r="B1" s="16" t="s">
        <v>1</v>
      </c>
      <c r="C1" s="16" t="s">
        <v>7</v>
      </c>
      <c r="D1" s="16" t="s">
        <v>16</v>
      </c>
      <c r="E1" s="17" t="s">
        <v>17</v>
      </c>
      <c r="F1" s="18" t="s">
        <v>18</v>
      </c>
      <c r="G1" s="18" t="s">
        <v>19</v>
      </c>
      <c r="H1" s="16" t="s">
        <v>20</v>
      </c>
      <c r="I1" s="16" t="s">
        <v>21</v>
      </c>
      <c r="J1" s="16" t="s">
        <v>22</v>
      </c>
      <c r="K1" s="16" t="s">
        <v>23</v>
      </c>
      <c r="L1" s="16" t="s">
        <v>24</v>
      </c>
      <c r="M1" s="16" t="s">
        <v>25</v>
      </c>
      <c r="N1" s="16" t="s">
        <v>26</v>
      </c>
      <c r="O1" s="16" t="s">
        <v>28</v>
      </c>
      <c r="P1" s="36" t="s">
        <v>32</v>
      </c>
    </row>
    <row r="2" spans="1:16">
      <c r="A2" s="16" t="s">
        <v>2</v>
      </c>
      <c r="B2" s="1">
        <v>206</v>
      </c>
      <c r="C2" s="1">
        <v>1935</v>
      </c>
      <c r="D2" s="1">
        <v>12138.035</v>
      </c>
      <c r="E2" s="2">
        <v>16220.062</v>
      </c>
      <c r="F2" s="6">
        <v>266.83999999999997</v>
      </c>
      <c r="G2" s="4">
        <v>1015.466</v>
      </c>
      <c r="H2" s="8">
        <v>0.443</v>
      </c>
      <c r="I2" s="8">
        <v>0.14499999999999999</v>
      </c>
      <c r="J2" s="12">
        <v>1.4E-2</v>
      </c>
      <c r="K2" s="8">
        <v>5.2999999999999999E-2</v>
      </c>
      <c r="L2" s="12">
        <v>0.63400000000000001</v>
      </c>
      <c r="M2" s="8">
        <v>0.85</v>
      </c>
      <c r="N2" s="12">
        <v>4.17</v>
      </c>
      <c r="O2" s="8">
        <v>0.14000000000000001</v>
      </c>
      <c r="P2">
        <v>5.95</v>
      </c>
    </row>
    <row r="3" spans="1:16">
      <c r="A3" s="16" t="s">
        <v>3</v>
      </c>
      <c r="B3" s="1">
        <v>147</v>
      </c>
      <c r="C3" s="2">
        <v>1125</v>
      </c>
      <c r="D3" s="2">
        <v>2542.62</v>
      </c>
      <c r="E3" s="19">
        <v>3084.8029999999999</v>
      </c>
      <c r="F3" s="4">
        <v>37.607999999999997</v>
      </c>
      <c r="G3" s="4">
        <v>265.89600000000002</v>
      </c>
      <c r="H3" s="23" t="s">
        <v>29</v>
      </c>
      <c r="I3" s="8">
        <v>8.4099999999999994E-2</v>
      </c>
      <c r="J3" s="8">
        <v>9.4999999999999998E-3</v>
      </c>
      <c r="K3" s="13">
        <v>6.6890000000000005E-2</v>
      </c>
      <c r="L3" s="8">
        <v>0.60660000000000003</v>
      </c>
      <c r="M3" s="8">
        <v>0.82423999999999997</v>
      </c>
      <c r="N3" s="8">
        <v>4.7267000000000001</v>
      </c>
      <c r="O3" s="8">
        <v>0.12939999999999999</v>
      </c>
      <c r="P3">
        <v>14.79</v>
      </c>
    </row>
    <row r="4" spans="1:16">
      <c r="A4" s="16" t="s">
        <v>4</v>
      </c>
      <c r="B4" s="1">
        <v>126</v>
      </c>
      <c r="C4" s="1">
        <v>1048</v>
      </c>
      <c r="D4" s="1">
        <v>4925.9139999999998</v>
      </c>
      <c r="E4" s="20">
        <v>4634.0529999999999</v>
      </c>
      <c r="F4" s="6">
        <v>161.36199999999999</v>
      </c>
      <c r="G4" s="4">
        <v>377.62099999999998</v>
      </c>
      <c r="H4" s="24">
        <v>0.35499999999999998</v>
      </c>
      <c r="I4" s="8">
        <v>0.16300000000000001</v>
      </c>
      <c r="J4" s="24">
        <v>2.5000000000000001E-2</v>
      </c>
      <c r="K4" s="8">
        <v>5.6950000000000001E-2</v>
      </c>
      <c r="L4" s="8">
        <v>0.68310000000000004</v>
      </c>
      <c r="M4" s="8">
        <v>1.0778000000000001</v>
      </c>
      <c r="N4" s="8">
        <v>2.621</v>
      </c>
      <c r="O4" s="8">
        <v>0.1711</v>
      </c>
      <c r="P4">
        <v>7.51</v>
      </c>
    </row>
    <row r="5" spans="1:16">
      <c r="A5" s="16" t="s">
        <v>6</v>
      </c>
      <c r="B5" s="1">
        <v>174</v>
      </c>
      <c r="C5" s="1">
        <v>1137</v>
      </c>
      <c r="D5" s="2">
        <v>4383</v>
      </c>
      <c r="E5" s="2">
        <v>4499</v>
      </c>
      <c r="F5" s="6">
        <v>60.1</v>
      </c>
      <c r="G5" s="4">
        <v>290.8</v>
      </c>
      <c r="H5" s="8">
        <v>0.60360000000000003</v>
      </c>
      <c r="I5" s="11">
        <v>0.1164</v>
      </c>
      <c r="J5" s="8">
        <v>1.1900000000000001E-2</v>
      </c>
      <c r="K5" s="8">
        <f>290.8/5377</f>
        <v>5.4082201971359496E-2</v>
      </c>
      <c r="L5" s="8">
        <v>0.81510000000000005</v>
      </c>
      <c r="M5" s="8">
        <v>1.0047999999999999</v>
      </c>
      <c r="N5" s="8">
        <v>1.147</v>
      </c>
      <c r="O5" s="8">
        <v>0.1237</v>
      </c>
      <c r="P5">
        <v>0</v>
      </c>
    </row>
    <row r="6" spans="1:16">
      <c r="A6" s="16" t="s">
        <v>5</v>
      </c>
      <c r="B6" s="1">
        <v>200</v>
      </c>
      <c r="C6" s="1">
        <v>1817</v>
      </c>
      <c r="D6" s="2">
        <v>6312.4</v>
      </c>
      <c r="E6" s="4">
        <v>8541.5</v>
      </c>
      <c r="F6" s="1">
        <v>160</v>
      </c>
      <c r="G6" s="1">
        <v>522.5</v>
      </c>
      <c r="H6" s="27">
        <v>0.53100000000000003</v>
      </c>
      <c r="I6" s="8">
        <v>0.21560000000000001</v>
      </c>
      <c r="J6" s="8">
        <v>1.5599999999999999E-2</v>
      </c>
      <c r="K6" s="8">
        <v>5.0959999999999998E-2</v>
      </c>
      <c r="L6" s="8">
        <v>0.61572000000000005</v>
      </c>
      <c r="M6" s="8">
        <v>0.74</v>
      </c>
      <c r="N6" s="13">
        <v>3.5449999999999999</v>
      </c>
      <c r="O6" s="8">
        <v>0.12520000000000001</v>
      </c>
      <c r="P6">
        <v>12.98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6"/>
  <sheetViews>
    <sheetView tabSelected="1" topLeftCell="L1" workbookViewId="0">
      <selection activeCell="P7" sqref="P7"/>
    </sheetView>
  </sheetViews>
  <sheetFormatPr baseColWidth="10" defaultRowHeight="14.4"/>
  <cols>
    <col min="2" max="2" width="18.109375" customWidth="1"/>
    <col min="3" max="3" width="15.88671875" customWidth="1"/>
    <col min="4" max="4" width="26.44140625" customWidth="1"/>
    <col min="5" max="5" width="19" customWidth="1"/>
    <col min="6" max="6" width="15.109375" customWidth="1"/>
    <col min="8" max="8" width="24.21875" customWidth="1"/>
    <col min="12" max="12" width="25" customWidth="1"/>
    <col min="13" max="13" width="24.33203125" customWidth="1"/>
    <col min="14" max="14" width="21.5546875" customWidth="1"/>
    <col min="15" max="15" width="19.77734375" customWidth="1"/>
  </cols>
  <sheetData>
    <row r="1" spans="1:16" ht="15.6">
      <c r="A1" s="16" t="s">
        <v>0</v>
      </c>
      <c r="B1" s="16" t="s">
        <v>1</v>
      </c>
      <c r="C1" s="16" t="s">
        <v>7</v>
      </c>
      <c r="D1" s="16" t="s">
        <v>16</v>
      </c>
      <c r="E1" s="17" t="s">
        <v>17</v>
      </c>
      <c r="F1" s="18" t="s">
        <v>18</v>
      </c>
      <c r="G1" s="18" t="s">
        <v>19</v>
      </c>
      <c r="H1" s="16" t="s">
        <v>20</v>
      </c>
      <c r="I1" s="16" t="s">
        <v>21</v>
      </c>
      <c r="J1" s="16" t="s">
        <v>22</v>
      </c>
      <c r="K1" s="16" t="s">
        <v>23</v>
      </c>
      <c r="L1" s="16" t="s">
        <v>24</v>
      </c>
      <c r="M1" s="16" t="s">
        <v>25</v>
      </c>
      <c r="N1" s="16" t="s">
        <v>26</v>
      </c>
      <c r="O1" s="16" t="s">
        <v>28</v>
      </c>
      <c r="P1" s="36" t="s">
        <v>32</v>
      </c>
    </row>
    <row r="2" spans="1:16">
      <c r="A2" s="16" t="s">
        <v>2</v>
      </c>
      <c r="B2" s="1">
        <v>206</v>
      </c>
      <c r="C2" s="1">
        <v>1966</v>
      </c>
      <c r="D2" s="1">
        <v>12279.155000000001</v>
      </c>
      <c r="E2" s="2">
        <v>17166.843000000001</v>
      </c>
      <c r="F2" s="6">
        <v>299.67599999999999</v>
      </c>
      <c r="G2" s="2">
        <v>1267.146</v>
      </c>
      <c r="H2" s="8">
        <v>0.39200000000000002</v>
      </c>
      <c r="I2" s="8">
        <v>0.153</v>
      </c>
      <c r="J2" s="12">
        <v>1.4E-2</v>
      </c>
      <c r="K2" s="8">
        <v>0.06</v>
      </c>
      <c r="L2" s="12">
        <v>0.58199999999999996</v>
      </c>
      <c r="M2" s="8">
        <v>0.89</v>
      </c>
      <c r="N2" s="12">
        <v>5.76</v>
      </c>
      <c r="O2" s="8">
        <v>0.14000000000000001</v>
      </c>
      <c r="P2">
        <v>5.4</v>
      </c>
    </row>
    <row r="3" spans="1:16">
      <c r="A3" s="16" t="s">
        <v>3</v>
      </c>
      <c r="B3" s="1">
        <v>148</v>
      </c>
      <c r="C3" s="2">
        <v>1146</v>
      </c>
      <c r="D3" s="2">
        <v>2820966</v>
      </c>
      <c r="E3" s="2">
        <v>3176.2939999999999</v>
      </c>
      <c r="F3" s="21">
        <v>59.215000000000003</v>
      </c>
      <c r="G3" s="2">
        <v>293</v>
      </c>
      <c r="H3" s="11">
        <v>0.65280000000000005</v>
      </c>
      <c r="I3" s="8">
        <v>0.1205</v>
      </c>
      <c r="J3" s="8">
        <v>1.4200000000000001E-2</v>
      </c>
      <c r="K3" s="8">
        <v>7.0150000000000004E-2</v>
      </c>
      <c r="L3" s="8">
        <v>0.64259999999999995</v>
      </c>
      <c r="M3" s="13">
        <v>0.88812999999999998</v>
      </c>
      <c r="N3" s="8">
        <v>3.1720999999999999</v>
      </c>
      <c r="O3" s="14" t="s">
        <v>30</v>
      </c>
      <c r="P3">
        <v>7.55</v>
      </c>
    </row>
    <row r="4" spans="1:16">
      <c r="A4" s="16" t="s">
        <v>4</v>
      </c>
      <c r="B4" s="1">
        <v>126</v>
      </c>
      <c r="C4" s="1">
        <v>1073</v>
      </c>
      <c r="D4" s="1">
        <v>5299.3429999999998</v>
      </c>
      <c r="E4" s="1">
        <v>5305.6790000000001</v>
      </c>
      <c r="F4" s="22">
        <v>166.31700000000001</v>
      </c>
      <c r="G4" s="2">
        <v>423.85700000000003</v>
      </c>
      <c r="H4" s="25">
        <v>0.34200000000000003</v>
      </c>
      <c r="I4" s="24">
        <v>0.153</v>
      </c>
      <c r="J4" s="8">
        <v>2.4E-2</v>
      </c>
      <c r="K4" s="8">
        <v>5.8700000000000002E-2</v>
      </c>
      <c r="L4" s="8">
        <v>0.7349</v>
      </c>
      <c r="M4" s="8">
        <v>1.0450999999999999</v>
      </c>
      <c r="N4" s="8">
        <v>1.94</v>
      </c>
      <c r="O4" s="8">
        <v>0.16919999999999999</v>
      </c>
      <c r="P4">
        <v>8.14</v>
      </c>
    </row>
    <row r="5" spans="1:16">
      <c r="A5" s="16" t="s">
        <v>6</v>
      </c>
      <c r="B5" s="1">
        <v>189</v>
      </c>
      <c r="C5" s="1">
        <v>1182</v>
      </c>
      <c r="D5" s="2">
        <v>4632</v>
      </c>
      <c r="E5" s="2">
        <v>5087</v>
      </c>
      <c r="F5" s="22">
        <v>70.7</v>
      </c>
      <c r="G5" s="2">
        <v>322.2</v>
      </c>
      <c r="H5" s="8">
        <v>0.56940000000000002</v>
      </c>
      <c r="I5" s="8">
        <v>0.12640000000000001</v>
      </c>
      <c r="J5" s="8">
        <v>1.2500000000000001E-2</v>
      </c>
      <c r="K5" s="8">
        <f>322.2/5965</f>
        <v>5.4015088013411566E-2</v>
      </c>
      <c r="L5" s="8">
        <v>0.77700000000000002</v>
      </c>
      <c r="M5" s="8">
        <v>0.96850000000000003</v>
      </c>
      <c r="N5" s="8">
        <v>1.5940000000000001</v>
      </c>
      <c r="O5" s="8">
        <v>0.12620000000000001</v>
      </c>
      <c r="P5">
        <v>0</v>
      </c>
    </row>
    <row r="6" spans="1:16">
      <c r="A6" s="16" t="s">
        <v>5</v>
      </c>
      <c r="B6" s="1">
        <v>204</v>
      </c>
      <c r="C6" s="1">
        <v>1778</v>
      </c>
      <c r="D6" s="2">
        <v>6648.1</v>
      </c>
      <c r="E6" s="2">
        <v>9338.7999999999993</v>
      </c>
      <c r="F6" s="1">
        <v>186.1</v>
      </c>
      <c r="G6" s="1">
        <v>575.29999999999995</v>
      </c>
      <c r="H6" s="8">
        <v>0.49</v>
      </c>
      <c r="I6" s="8">
        <v>0.24030000000000001</v>
      </c>
      <c r="J6" s="8">
        <v>1.7100000000000001E-2</v>
      </c>
      <c r="K6" s="8">
        <v>5.2760000000000001E-2</v>
      </c>
      <c r="L6" s="8">
        <v>0.60972999999999999</v>
      </c>
      <c r="M6" s="8">
        <v>0.71</v>
      </c>
      <c r="N6" s="26">
        <v>3.59</v>
      </c>
      <c r="O6" s="8">
        <v>0.127</v>
      </c>
      <c r="P6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2020</vt:lpstr>
      <vt:lpstr>2021</vt:lpstr>
      <vt:lpstr>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Rami Zairi</dc:creator>
  <cp:lastModifiedBy>obeid nouicer</cp:lastModifiedBy>
  <dcterms:created xsi:type="dcterms:W3CDTF">2024-04-15T17:33:09Z</dcterms:created>
  <dcterms:modified xsi:type="dcterms:W3CDTF">2024-05-25T22:23:50Z</dcterms:modified>
</cp:coreProperties>
</file>