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orted Opp" sheetId="2" r:id="rId4"/>
    <sheet state="visible" name="Key Metrics" sheetId="3" r:id="rId5"/>
    <sheet state="visible" name="Final Report" sheetId="4" r:id="rId6"/>
  </sheets>
  <definedNames/>
  <calcPr/>
</workbook>
</file>

<file path=xl/sharedStrings.xml><?xml version="1.0" encoding="utf-8"?>
<sst xmlns="http://schemas.openxmlformats.org/spreadsheetml/2006/main" count="1131" uniqueCount="501">
  <si>
    <t>Timestamp</t>
  </si>
  <si>
    <t>Please enter your organization's three digit unique identifier. (please note that all surveys for this organization are being collected using this code)</t>
  </si>
  <si>
    <t>What is your current position/role within the organization?</t>
  </si>
  <si>
    <t>How long have you been associated with the organization?</t>
  </si>
  <si>
    <t>Which of the following best describes your annual revenues for your most recent fiscal year?</t>
  </si>
  <si>
    <t>How many years have you been in your current role in your organization?</t>
  </si>
  <si>
    <t>Which of the following best describes your role in this organization?</t>
  </si>
  <si>
    <t>How long have you worked/served in the nonprofit sector?</t>
  </si>
  <si>
    <t>Which of the following best describes your organization's mission?</t>
  </si>
  <si>
    <t>Overall, how would you rate the performance of your entire organization?</t>
  </si>
  <si>
    <t>1. The Executive Director/CEO has the capacity to make decisions that appropriately expands mission and programs in the community.</t>
  </si>
  <si>
    <t>2. The Executive Director/CEO effectively balances strategic thinking with day-to-day operations.</t>
  </si>
  <si>
    <t>3. The Executive Director/CEO spends time between daily operations and meeting with funders, community leaders, and other nonprofit leaders.</t>
  </si>
  <si>
    <t>4. The Executive Director/CEO ensures organization’s planned goals are regularly achieved.</t>
  </si>
  <si>
    <t>5. The Executive Director/CEO provides effective leadership to staff.</t>
  </si>
  <si>
    <t>6. The Executive Director/CEO communicates objectives to all appropriate staff and volunteers.</t>
  </si>
  <si>
    <t>7. The Executive Director/CEO works effectively with the board of directors.</t>
  </si>
  <si>
    <t>8. The Executive Director/CEO understands the need for board development.</t>
  </si>
  <si>
    <t>9. The Executive Director/CEO effectively represents the organization to the outside community.</t>
  </si>
  <si>
    <t>10. The Executive Director/CEO is able to attract significant interest in the organization's mission.</t>
  </si>
  <si>
    <t>11. The Executive Director/CEO empowers staff while being appropriately hands on with major initiatives.</t>
  </si>
  <si>
    <t>12. The board is composed of individuals who are personally committed to the mission of the organization and possess the specific expertise needed to accomplish results.</t>
  </si>
  <si>
    <t>13. The board reflects the diversity, ethnicity, educational, and economic status of the communities served by the organization.</t>
  </si>
  <si>
    <t>14. The board has expertise or access to expertise needed for organizational objectives.</t>
  </si>
  <si>
    <t>15. The board is encouraged to present opinions and ideas.</t>
  </si>
  <si>
    <t>16.  Individual board members are dedicated to their board responsibilities.</t>
  </si>
  <si>
    <t>17. The board fully understands and accepts its legal responsibility for the governance, integrity, financial accountability, and transparency of the organization.</t>
  </si>
  <si>
    <t>18. The board monitors the fiscal health of the organization at least quarterly.</t>
  </si>
  <si>
    <t>19. The board abides by the organization's bylaws.</t>
  </si>
  <si>
    <t>20. The board reviews the corporate 990 annually.</t>
  </si>
  <si>
    <t>21. The board understands its role in governance and respects the boundaries in relationship with the staff.</t>
  </si>
  <si>
    <t>22. 100% of the board contributes financially (regardless of the amount).</t>
  </si>
  <si>
    <t>23. The board establishes written goals in achieving their objectives.</t>
  </si>
  <si>
    <t>24. The board meetings produce or review strategic decisions.</t>
  </si>
  <si>
    <t>25. The board leverages relationships in achieving its goals and objectives.</t>
  </si>
  <si>
    <t>26. Each board member (within their respective network) strategically cultivates personal and professional relationships for the benefit of the organization.</t>
  </si>
  <si>
    <t>27. The board understands the need for public policy access and influence. (e.g., legislative access, community access)</t>
  </si>
  <si>
    <t>28. The board accesses needed influence to support organizational objectives.</t>
  </si>
  <si>
    <t>29.  Attendance at the board meetings regularly hits 75% or better.</t>
  </si>
  <si>
    <t>30. The board conducts four meetings or more per fiscal year.</t>
  </si>
  <si>
    <t>31. Most board members actively participate in development activities such as fundraisers, solicitation, etc.</t>
  </si>
  <si>
    <t>32. The board has a deliberate and effective process for selecting and employing the CEO/Executive Director.</t>
  </si>
  <si>
    <t>33. The board has effective processes for identifying, cultivating, and integrating new directors.</t>
  </si>
  <si>
    <t>34. The board has an effective process for selecting, developing, and transitioning new board leadership.</t>
  </si>
  <si>
    <t>35. The board sets expectations for the CEO/Executive Director which are clear and written.</t>
  </si>
  <si>
    <t>36. The board maintains a highly effective working relationship with the CEO/Executive Director.</t>
  </si>
  <si>
    <t>37. The board evaluates the CEO/Executive Director in relationship to these expectations.</t>
  </si>
  <si>
    <t>38. The board regularly reviews its own effectiveness and assesses strengths and deficiencies.</t>
  </si>
  <si>
    <t>39. The board is the right size for the organization.</t>
  </si>
  <si>
    <t>40. The board is responsible for its own operations, including the education, training, and development of board members.</t>
  </si>
  <si>
    <t>41. The board budgets resources to support staff and volunteer training and development.</t>
  </si>
  <si>
    <t>42. The board has the right balance of work and fun activities, including effective efforts to connect board members to the mission of the organization.</t>
  </si>
  <si>
    <t>43. The board creates, revises, and insures compliance with policies in the areas of personnel, planning, finance, community relations, and organizational operations.</t>
  </si>
  <si>
    <t>44.  The board has appropriate committees with clear charters.</t>
  </si>
  <si>
    <t>45. The board has the right leaders in place as board chair and committee chairs.</t>
  </si>
  <si>
    <t>46. The Executive Director/CEO regularly meets with the leadership team; establishing the tone and initiatives moving forward.</t>
  </si>
  <si>
    <t>47. The Executive Director/CEO monitors performance and ensures the accountability of programs organization wide.</t>
  </si>
  <si>
    <t>48. The Executive Director/CEO has a long-term, visionary outlook for the organization.</t>
  </si>
  <si>
    <t>49. The Executive Director/CEO seeks and understands new concepts and ideas in the nonprofit sector.</t>
  </si>
  <si>
    <t>50. The Executive Director/CEO has a strong network of other community leaders to provide advice and identify potential resources.</t>
  </si>
  <si>
    <t>51. We have succession plans for key leadership positions in our organization.</t>
  </si>
  <si>
    <t>52. We are clear on the decisions that matter most.</t>
  </si>
  <si>
    <t>53. Our organization makes good decisions.</t>
  </si>
  <si>
    <t>54. Once decisions are made, they are implemented effectively.</t>
  </si>
  <si>
    <t>55. The organization has a written vision statement that presents a clear and compelling description of an ideal condition or state (for an individual, group, or community).</t>
  </si>
  <si>
    <t>56. The organization has a written, updated mission statement that reflects its unique abilities to achieve its broader vision.</t>
  </si>
  <si>
    <t>57. The organization's purpose and activities meet unique community needs.</t>
  </si>
  <si>
    <t>58. We are clear on the 3-to-5 long-term strategic priorities that will enable our organization to deliver on its plan and achieve our desired impact over the next several years.</t>
  </si>
  <si>
    <t>59. The board reviews the mission statement regularly and modifies it as appropriate.</t>
  </si>
  <si>
    <t>60. The organization's strategic plan includes an up-to-date core values that guide the organization’s approach to executing against the mission.</t>
  </si>
  <si>
    <t>61. The organization's strategic plan includes strategic goals focused around the mission.</t>
  </si>
  <si>
    <t>62. The organization's strategic plan includes clear objectives.</t>
  </si>
  <si>
    <t>63. The organization's strategic plan includes clear tactics for accomplishing objectives.</t>
  </si>
  <si>
    <t>64. The organization's strategic plan identifies who is responsible/accountable for leading objectives/tactics.</t>
  </si>
  <si>
    <t>65. The organization's strategic plan includes a clear and appropriate timeline for execution.</t>
  </si>
  <si>
    <t>66. The organization's strategic plan includes a clear revenue plan to support implementation.</t>
  </si>
  <si>
    <t>67. The board and staff know what information a strategic plan should include.</t>
  </si>
  <si>
    <t>68. The board and staff receive training prior to embarking on a strategic plan.</t>
  </si>
  <si>
    <t>69. The organization secures external consulting support in developing a strategic plan.</t>
  </si>
  <si>
    <t>70. The organization sets aside appropriate time and resources to do a complete strategic plan.</t>
  </si>
  <si>
    <t>71. The organization learns from prior strategic planning efforts regarding what worked well and what needs to be improved.</t>
  </si>
  <si>
    <t>72. The organization reaches out to national associations aligned with its mission for examples of promising strategies that support it's work.</t>
  </si>
  <si>
    <t>73. The organization includes funders in developing a strategic plan.</t>
  </si>
  <si>
    <t>74. Development strategies and objectives have been identified to fulfill the organization's strategic plan.</t>
  </si>
  <si>
    <t>75. The board reviews the strategic plan implementation progress at least quarterly.</t>
  </si>
  <si>
    <t>76. The board is highly engaged in ongoing strategic plan implementation activities.</t>
  </si>
  <si>
    <t>77. The organization understands what truly differentiates the organization from its closest “competitors.”</t>
  </si>
  <si>
    <t>78. The organization uses "market data" to set and adjust strategy (e.g., community assessment).</t>
  </si>
  <si>
    <t>79. The strategic plan establishes an evaluation process and performance indicators to measure the progress of goals and objectives.</t>
  </si>
  <si>
    <t>80. There are specified measurements that the board uses to track progress against the strategic plan.</t>
  </si>
  <si>
    <t>81. The strategic planning process ensures that primary stakeholders' voices are heard.</t>
  </si>
  <si>
    <t>82. The organization has a process for reviewing and responding to ideas, suggestions, and perceptions from individuals, community groups, and the general public.</t>
  </si>
  <si>
    <t>83. The strategic plan is available to all stakeholders of the agency service recipients, the board, staff, volunteers, and the general community.</t>
  </si>
  <si>
    <t>84. If strategic plan goals and objectives are not being met, appropriate modifications are approved by the board and implemented by an appropriate party.</t>
  </si>
  <si>
    <t>85. Each year, board members work with staff to set annual goals around key priorities and activities.</t>
  </si>
  <si>
    <t>86. There is distinction between board level [strategic] decisions and management level [operational] decisions and this is known and observed by board and staff.</t>
  </si>
  <si>
    <t>87. Current programs are aligned well with the mission and there is clear agreement among staff and board.</t>
  </si>
  <si>
    <t>88. The organization engages in a strategic resource development process that focuses both on short term and long term resource acquisition.</t>
  </si>
  <si>
    <t>89.  Fundraising and resource development strategies aligned with the strategic plan are created based on a variety of sources of data. (e.g., target market, regional demographics, historical return on investment data)</t>
  </si>
  <si>
    <t>90. The organization's strategic plan addresses information technology as it relates to strategic requirements.</t>
  </si>
  <si>
    <t>91. The organization's strategic plan incorporates an effective marketing strategy.</t>
  </si>
  <si>
    <t>92. There is a process in place to address client needs, client satisfaction, and industry trends.</t>
  </si>
  <si>
    <t>93. The board and staff consistently make strategic decisions based on the priorities described in the strategic plan.</t>
  </si>
  <si>
    <t>94. The organization regularly (yearly, biannually, etc.) evaluates organizational programs and systems to insure they comply with the organization's mission, values, and goals.</t>
  </si>
  <si>
    <t>95. There are goals set for majority activities or service outcomes.</t>
  </si>
  <si>
    <t>96. Our organizational structure helps us, rather than hinders us, in achieving our goals.</t>
  </si>
  <si>
    <t>97. Reporting lines for individuals are well understood.</t>
  </si>
  <si>
    <t>98. We attract and retain high quality employees.</t>
  </si>
  <si>
    <t>99. As an organization, we put the right people in the right jobs.</t>
  </si>
  <si>
    <t>100. We help individuals develop to their full potential and provide opportunities for professional growth.</t>
  </si>
  <si>
    <t>101. In rendering its programs/services staff act with the utmost professionalism and treat persons served with respect.</t>
  </si>
  <si>
    <t>102. In rendering its programs/services volunteers act with the utmost professionalism and treat persons served with respect.</t>
  </si>
  <si>
    <t>103. There is an atmosphere of trust and teamwork evident in the organization.</t>
  </si>
  <si>
    <t>104. The vision for the organization is articulated and shared throughout the entire organization.</t>
  </si>
  <si>
    <t>105. There are clear boundaries between board and staff responsibilities and contacts.</t>
  </si>
  <si>
    <t>106. There are clear boundaries between board and volunteer responsibilities and contacts.</t>
  </si>
  <si>
    <t>107. The organization has current job descriptions for the staff.</t>
  </si>
  <si>
    <t>108. Processes are in place to align staff with their roles, responsibilities, and organizational values.</t>
  </si>
  <si>
    <t>109. "Staff skills are matched and aligned to insure that programs can be deliveredeffectively."</t>
  </si>
  <si>
    <t>110. There is a process and policy for periodic staff evaluation based on performance.</t>
  </si>
  <si>
    <t>111. The organization periodically collects feedback from its staff to measure satisfaction and concerns.</t>
  </si>
  <si>
    <t>112. The organization provides opportunities for formal skill enhancements for the staff through education activities and/or training events.</t>
  </si>
  <si>
    <t>113. Staff is appropriately trained in use of computer systems and office equipment.</t>
  </si>
  <si>
    <t>114. Volunteers are appropriately trained in use of computer systems and office equipment.</t>
  </si>
  <si>
    <t>115. The organization is effective at retaining volunteers.</t>
  </si>
  <si>
    <t>116. Volunteers have current and clear job descriptions.</t>
  </si>
  <si>
    <t>117. There is a sufficient number of volunteers to support organizational objectives.</t>
  </si>
  <si>
    <t>118. The organization's volunteers have the core competencies to successfully complete assignments.</t>
  </si>
  <si>
    <t>119. Volunteer management processes are in place to help volunteers execute roles and responsibilities.</t>
  </si>
  <si>
    <t>120. Volunteers are given tasks aligned with their interests.</t>
  </si>
  <si>
    <t>121. The organization provides appropriate training and orientation to assist the volunteer in the performance of their activities.</t>
  </si>
  <si>
    <t>122. A volunteer coordinator or designee participates in program planning when necessary.</t>
  </si>
  <si>
    <t>123. Volunteers are encouraged and given a sense of value by staff.</t>
  </si>
  <si>
    <t>124. Volunteer rights and values are both expressed and enumerated by the organization. (e.g., Volunteer Bill of Rights).</t>
  </si>
  <si>
    <t>125. Volunteers understand how their work furthers the organization's mission.</t>
  </si>
  <si>
    <t>126. The organization has an effective process for recruitment of volunteers.</t>
  </si>
  <si>
    <t>127. The organization has a plan for the retention of volunteers.</t>
  </si>
  <si>
    <t>128. The organization has a reputation for effectively using/engaging volunteers.</t>
  </si>
  <si>
    <t>129. The organization has a formal way to measure satisfaction and concerns of volunteers.</t>
  </si>
  <si>
    <t>130. The organization’s culture inspires trust and high performance that leads to accomplishing mission.</t>
  </si>
  <si>
    <t>131. The organization has written policies and procedures for staff hiring and dismissals.</t>
  </si>
  <si>
    <t>132. Written policies and procedures for staff hiring and dismissals are followed.</t>
  </si>
  <si>
    <t>133. Personnel policies are documented and followed (e.g., risk, ethics, insurance, conflict of interest, travel).</t>
  </si>
  <si>
    <t>134. A Whistleblower policy is in place to protect the board, staff, and volunteers.</t>
  </si>
  <si>
    <t>135. Individuals take personal accountability for delivering on commitments and resolving issues.</t>
  </si>
  <si>
    <t>136. The organization provides appropriate training and orientation to assist the staff in the performance of their activities.</t>
  </si>
  <si>
    <t>137. We have defined clear measures of success for departments and programs that are linked to the goals of the organization as a whole.</t>
  </si>
  <si>
    <t>138. Our programs have well defined work processes.</t>
  </si>
  <si>
    <t>139. These processes enable program staff and volunteers to do their work effectively.</t>
  </si>
  <si>
    <t>140. Our programs have the resources (i.e., sufficient budget and staff) to be effective.</t>
  </si>
  <si>
    <t>141. There are processes in place that determine the return of investment on each fundraising activity. (e.g., amount of overhead involved)</t>
  </si>
  <si>
    <t>142. Financial reports produced follow accounting best practices and standards.</t>
  </si>
  <si>
    <t>143. The organization produces periodic, regular, and accurate statements reflecting its financial position.</t>
  </si>
  <si>
    <t>144. Policies are in place to govern the acceptance and disposition of charitable gifts that are received in the course of its regular fundraising activities.</t>
  </si>
  <si>
    <t>145. Administrative cost are minimized relative to program costs.</t>
  </si>
  <si>
    <t>146. The organization is "cost conscious" and looks for the most efficient way to use funds.</t>
  </si>
  <si>
    <t>147. There are diverse sources of funding that provide the organization the revenue it needs.</t>
  </si>
  <si>
    <t>148. The organization has cash reserves equal to three months' operating expenses.</t>
  </si>
  <si>
    <t>149. The organization undergoes a periodic audit by an external independent auditing firm.</t>
  </si>
  <si>
    <t>150. Program operating budgets are aligned with funding, contracts, and agreements.</t>
  </si>
  <si>
    <t>151. The organization's programs have been accredited by some outside third party authority.	</t>
  </si>
  <si>
    <t>152. There are annual goals set for programs and major activities.	</t>
  </si>
  <si>
    <t>153. There are defined, costeffective procedures for evaluating, both qualitatively and quantitatively, programs and projects.	</t>
  </si>
  <si>
    <t>154. The organization employs a formal, periodic process to evaluate existing programs to insure they met client's needs.	</t>
  </si>
  <si>
    <t>155. Procedures are in place to either improve programs or exit from poorly performing programs.	</t>
  </si>
  <si>
    <t>156. Client feedback is incorporated in determining program evaluations and effectiveness.	</t>
  </si>
  <si>
    <t>157. Internal communications are effective. (e.g., newsletters, weekly meetings, feedback)	</t>
  </si>
  <si>
    <t>158. External communications are effective. (e.g., press release, blog, social media)	</t>
  </si>
  <si>
    <t>159. The organization's information technology system has a plan that helps reduce redundancies of internal processes. (e.g., data entry in multiple databases)	</t>
  </si>
  <si>
    <t>160. The information technology system has an integrated information management plan.	</t>
  </si>
  <si>
    <t>161. The organization's information technology is efficient and new information/data is appropriately shared across department lines.	</t>
  </si>
  <si>
    <t>162. The organization has the resources needed to insure that its information technology infrastructure is well maintained and updated.	</t>
  </si>
  <si>
    <t>163. The organization's communications plan effectively promotes the mission and motivates action and increases funding.	</t>
  </si>
  <si>
    <t>164. The organization has a structured communications plan to build public awareness in the broader community.	</t>
  </si>
  <si>
    <t>165. The organization has the ability to link consumers/clients to other sources of information in the broader community.	</t>
  </si>
  <si>
    <t>166. The organization has the necessary materials and resources to effectively communicate to consumers/clients. (e.g., websites, brochures)	</t>
  </si>
  <si>
    <t>167.  There are staff assigned/dedicated to providing information to the client and broader community.	</t>
  </si>
  <si>
    <t>168. There are individuals who are formally dedicated to marketing/communications for the organization.	</t>
  </si>
  <si>
    <t>169.  The organization has a userfriendly website that enhances its ability to serve its stakeholders' needs for information and access to services.	</t>
  </si>
  <si>
    <t>170. Processes are in place to assure any educational information provided to the media or distributed to the public is factually accurate and provides sufficient contextual information to be understood.	</t>
  </si>
  <si>
    <t>171. The organization consciously uses public relations / marketing activities to influence some level of government policymaking.	</t>
  </si>
  <si>
    <t>172. There is a written policy on advocacy defining the process by which the organization determines positions on specific issues.	</t>
  </si>
  <si>
    <t>173. Access is provided effectively to members of the public who express an interest in the affairs of the organization by an appropriate representative of the organization.	</t>
  </si>
  <si>
    <t>174. Annual Reports are made available to the public and present information about the organization's mission, program activities, and basic audited financial data.	</t>
  </si>
  <si>
    <t>175. The use of electronic database and management reporting systems help track critical information such as clients, volunteers, program results, and financial outcomes.	</t>
  </si>
  <si>
    <t>176. The physical environment is maintained, kept up, and there are facility improvements in place that assure that both function and image of the facility support organization and vision.	</t>
  </si>
  <si>
    <t>177. The quality of the organization's equipment and physical work environment is well-matched to the needs of the organization.	</t>
  </si>
  <si>
    <t>178. Our programs have the tools (e.g., information systems) that help staff do their work effectively.	</t>
  </si>
  <si>
    <t>179. The way we measure our performance and results enables us to manage and improve our administrative and support functions.	</t>
  </si>
  <si>
    <t>180. We have an active development committee.	</t>
  </si>
  <si>
    <t>181. Our board members and volunteers feel good about their fundraising efforts.	</t>
  </si>
  <si>
    <t>182. We have sufficient staff assigned to development activities.	</t>
  </si>
  <si>
    <t>183. There is staff devoted exclusively to development.	</t>
  </si>
  <si>
    <t>184. Our development staff is active in Assoc. Fundraising Professionals and/or other professional organizations.	</t>
  </si>
  <si>
    <t>185. We have a written organizational case for support.	</t>
  </si>
  <si>
    <t>186. We have a donor database that performs all the necessary development functions.	</t>
  </si>
  <si>
    <t>187. The CEO/ED/VFC (Volunteer Fundraising Chair) directly supports development efforts.	</t>
  </si>
  <si>
    <t>188.  The CEO/ED/VFC (Volunteer Fundraising Chair) is involved with cultivation and solicitation of donors.	</t>
  </si>
  <si>
    <t>189. We acknowledge gifts within 24 hours.	</t>
  </si>
  <si>
    <t>190. We communicate well with donors/prospects through printed media brochures, newsletter, annual reports.	</t>
  </si>
  <si>
    <t>191. We hold regular donor cultivation events.	</t>
  </si>
  <si>
    <t>192.  We have a giving club program.	</t>
  </si>
  <si>
    <t>193. We have a planned giving program in place.	</t>
  </si>
  <si>
    <t>194.  We have an endowment fund.	</t>
  </si>
  <si>
    <t>195. The organization networks and/or collaborates with other organizations to produce the most comprehensive and effective programs/services to clients/consumers.	</t>
  </si>
  <si>
    <t>196. The organization's strategic partnerships consist of the ongoing relationships involving two or more organizations which increase administrative efficiency or share/combine resources, services, and/or programs.	</t>
  </si>
  <si>
    <t>197. Our organization partnership(s) has identified shared purpose, goals, or vision that cannot be achieved alone.	</t>
  </si>
  <si>
    <t>198. Organizations involved in the partnership have participants willing and able to participate and contribute to shared goals and objectives.	</t>
  </si>
  <si>
    <t>199. Organizational partnerships have the right decision makers at the table.	</t>
  </si>
  <si>
    <t>200. Organizational partnerships mutually agreed upon processes, including conflict management for the partnership or collaboration.	</t>
  </si>
  <si>
    <t>201. There is a credible and influential champion as a part of the collaboration/partnerships.	</t>
  </si>
  <si>
    <t>202. We have a history of working well with partners.	</t>
  </si>
  <si>
    <t>203. The organization currently has highly effective nonprofit partnerships.	</t>
  </si>
  <si>
    <t>204. The organization currently has highly effective corporate partnerships.	</t>
  </si>
  <si>
    <t>205. The organization currently has highly effective governmental partnerships.	</t>
  </si>
  <si>
    <t>206. The organization currently has highly effective civic partnerships.	</t>
  </si>
  <si>
    <t>207. The organization currently has highly effective faith-based partnerships.	</t>
  </si>
  <si>
    <t>208. Achievements, success factors and possible barriers are identified in partnerships.	</t>
  </si>
  <si>
    <t>209. Partnerships encompass trust and fairness and each organization is equally recognized and valued.	</t>
  </si>
  <si>
    <t>210. Partnerships or collaborations have adequate human and financial resources to achieve their goals.	</t>
  </si>
  <si>
    <t>211. We maintain current associations with outside organizations that expand our impact.	</t>
  </si>
  <si>
    <t>212. Our formal associations with organizations are approved by the board.	</t>
  </si>
  <si>
    <t>213. There is substantial outreach to our community in an effort to encourage other organizations in joining/combining efforts to accomplish our mission.	</t>
  </si>
  <si>
    <t>214. There is a good balance between programs/services provided solely from our organization as well as through joint/collaborative ventures.	</t>
  </si>
  <si>
    <t>215. The organization has established partnerships that directly contribute to the sustainability of strong neighborhoods.	</t>
  </si>
  <si>
    <t>216. The organization actively and regularly seeks new opportunities in the local community to further mission and work collectively to achieve results.	</t>
  </si>
  <si>
    <t>217. People in collaborations communicate clearly and openly with one another.	</t>
  </si>
  <si>
    <t>218. The collaboration has developed a plan to evaluate its work.	</t>
  </si>
  <si>
    <t>219. The collaboration has taken the time to learn about key community organizations and community characteristics.	</t>
  </si>
  <si>
    <t>220. The collaboration had developed a shared vision, principles, and a strategic plan that is grounded in an assessment of community needs and assets.	</t>
  </si>
  <si>
    <t>221. There are clear reporting and accountability mechanisms.	</t>
  </si>
  <si>
    <t>Vice President/Director</t>
  </si>
  <si>
    <t>5-10 Years</t>
  </si>
  <si>
    <t>$99,999 or below</t>
  </si>
  <si>
    <t>More than 5 up to 10 years</t>
  </si>
  <si>
    <t>Fundraiser/Resource Development</t>
  </si>
  <si>
    <t>More than five years</t>
  </si>
  <si>
    <t>Animal Related</t>
  </si>
  <si>
    <t>Very High Performance</t>
  </si>
  <si>
    <t>Disagree</t>
  </si>
  <si>
    <t>Don't Know</t>
  </si>
  <si>
    <t>N/A</t>
  </si>
  <si>
    <t>Agree</t>
  </si>
  <si>
    <t>Neither Agree or Disagree</t>
  </si>
  <si>
    <t>Board Member</t>
  </si>
  <si>
    <t>10+ Years</t>
  </si>
  <si>
    <t>$300,000-$499,999</t>
  </si>
  <si>
    <t>Less than 3 years</t>
  </si>
  <si>
    <t>Human Resources</t>
  </si>
  <si>
    <t>Arts/Culture/Humanities</t>
  </si>
  <si>
    <t>Board Chair</t>
  </si>
  <si>
    <t>$3,000,000 - $4,999,999</t>
  </si>
  <si>
    <t>More than 10 years</t>
  </si>
  <si>
    <t>One to two years</t>
  </si>
  <si>
    <t>Crime/Legal</t>
  </si>
  <si>
    <t>Average Performance</t>
  </si>
  <si>
    <t>Question 1</t>
  </si>
  <si>
    <t>Response Count</t>
  </si>
  <si>
    <t>Answered Question</t>
  </si>
  <si>
    <t>Response Percent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</si>
  <si>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</si>
  <si>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</si>
  <si>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</si>
  <si>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</si>
  <si>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</si>
  <si>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</si>
  <si>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</si>
  <si>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</si>
  <si>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</t>
  </si>
  <si>
    <t>Opp</t>
  </si>
  <si>
    <t>IDK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</si>
  <si>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</si>
  <si>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</si>
  <si>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</si>
  <si>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</si>
  <si>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</si>
  <si>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</si>
  <si>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</si>
  <si>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</si>
  <si>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</si>
  <si>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</si>
  <si>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</si>
  <si>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</si>
  <si>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</si>
  <si>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</si>
  <si>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</si>
  <si>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</si>
  <si>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</si>
  <si>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</si>
  <si>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</si>
  <si>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</si>
  <si>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</si>
  <si>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Question 31</t>
  </si>
  <si>
    <t>Question 32</t>
  </si>
  <si>
    <t>Question 33</t>
  </si>
  <si>
    <t>Question 34</t>
  </si>
  <si>
    <t>Question 35</t>
  </si>
  <si>
    <t>Question 36</t>
  </si>
  <si>
    <t>Question 37</t>
  </si>
  <si>
    <t>Question 38</t>
  </si>
  <si>
    <t>Question 39</t>
  </si>
  <si>
    <t>Question 40</t>
  </si>
  <si>
    <t>Question 41</t>
  </si>
  <si>
    <t>Question 42</t>
  </si>
  <si>
    <t>Question 43</t>
  </si>
  <si>
    <t>Question 44</t>
  </si>
  <si>
    <t>Question 45</t>
  </si>
  <si>
    <t>Question 46</t>
  </si>
  <si>
    <t>Question 47</t>
  </si>
  <si>
    <t>Question 48</t>
  </si>
  <si>
    <t>Question 49</t>
  </si>
  <si>
    <t>Question 50</t>
  </si>
  <si>
    <t>Question 51</t>
  </si>
  <si>
    <t>Question 52</t>
  </si>
  <si>
    <t>Question 53</t>
  </si>
  <si>
    <t>Question 54</t>
  </si>
  <si>
    <t>Question 55</t>
  </si>
  <si>
    <t>Question 56</t>
  </si>
  <si>
    <t>Question 57</t>
  </si>
  <si>
    <t>Question 58</t>
  </si>
  <si>
    <t>Question 59</t>
  </si>
  <si>
    <t>Question 60</t>
  </si>
  <si>
    <t>Question 61</t>
  </si>
  <si>
    <t>Question 62</t>
  </si>
  <si>
    <t>Question 63</t>
  </si>
  <si>
    <t>Question 64</t>
  </si>
  <si>
    <t>Question 65</t>
  </si>
  <si>
    <t>Question 66</t>
  </si>
  <si>
    <t>Question 67</t>
  </si>
  <si>
    <t>Question 68</t>
  </si>
  <si>
    <t>Question 69</t>
  </si>
  <si>
    <t>Question 70</t>
  </si>
  <si>
    <t>Question 71</t>
  </si>
  <si>
    <t>Question 72</t>
  </si>
  <si>
    <t>Question 73</t>
  </si>
  <si>
    <t>Question 74</t>
  </si>
  <si>
    <t>Question 75</t>
  </si>
  <si>
    <t>Question 76</t>
  </si>
  <si>
    <t>Question 77</t>
  </si>
  <si>
    <t>Question 78</t>
  </si>
  <si>
    <t>Question 79</t>
  </si>
  <si>
    <t>Question 80</t>
  </si>
  <si>
    <t>Question 81</t>
  </si>
  <si>
    <t>Question 82</t>
  </si>
  <si>
    <t>Question 83</t>
  </si>
  <si>
    <t>Question 84</t>
  </si>
  <si>
    <t>Question 85</t>
  </si>
  <si>
    <t>Question 86</t>
  </si>
  <si>
    <t>Question 87</t>
  </si>
  <si>
    <t>Question 88</t>
  </si>
  <si>
    <t>Question 89</t>
  </si>
  <si>
    <t>Question 90</t>
  </si>
  <si>
    <t>Question 91</t>
  </si>
  <si>
    <t>Question 92</t>
  </si>
  <si>
    <t>Question 93</t>
  </si>
  <si>
    <t>Question 94</t>
  </si>
  <si>
    <t>Question 95</t>
  </si>
  <si>
    <t>Question 96</t>
  </si>
  <si>
    <t>Question 97</t>
  </si>
  <si>
    <t>Question 98</t>
  </si>
  <si>
    <t>Question 99</t>
  </si>
  <si>
    <t>Question 100</t>
  </si>
  <si>
    <t>Question 101</t>
  </si>
  <si>
    <t>Question 102</t>
  </si>
  <si>
    <t>Question 103</t>
  </si>
  <si>
    <t>Question 104</t>
  </si>
  <si>
    <t>Question 105</t>
  </si>
  <si>
    <t>Question 106</t>
  </si>
  <si>
    <t>Question 107</t>
  </si>
  <si>
    <t>Question 108</t>
  </si>
  <si>
    <t>Question 109</t>
  </si>
  <si>
    <t>Question 110</t>
  </si>
  <si>
    <t>Question 111</t>
  </si>
  <si>
    <t>Question 112</t>
  </si>
  <si>
    <t>Question 113</t>
  </si>
  <si>
    <t>Question 114</t>
  </si>
  <si>
    <t>Question 115</t>
  </si>
  <si>
    <t>Question 116</t>
  </si>
  <si>
    <t>Question 117</t>
  </si>
  <si>
    <t>Question 118</t>
  </si>
  <si>
    <t>Question 119</t>
  </si>
  <si>
    <t>Question 120</t>
  </si>
  <si>
    <t>Question 121</t>
  </si>
  <si>
    <t>Question 122</t>
  </si>
  <si>
    <t>Question 123</t>
  </si>
  <si>
    <t>Question 124</t>
  </si>
  <si>
    <t>Question 125</t>
  </si>
  <si>
    <t>Question 126</t>
  </si>
  <si>
    <t>Question 127</t>
  </si>
  <si>
    <t>Question 128</t>
  </si>
  <si>
    <t>Question 129</t>
  </si>
  <si>
    <t>Question 130</t>
  </si>
  <si>
    <t>Question 131</t>
  </si>
  <si>
    <t>Question 132</t>
  </si>
  <si>
    <t>Question 133</t>
  </si>
  <si>
    <t>Question 134</t>
  </si>
  <si>
    <t>Question 135</t>
  </si>
  <si>
    <t>Question 136</t>
  </si>
  <si>
    <t>Question 137</t>
  </si>
  <si>
    <t>Question 138</t>
  </si>
  <si>
    <t>Question 139</t>
  </si>
  <si>
    <t>Question 140</t>
  </si>
  <si>
    <t>Question 141</t>
  </si>
  <si>
    <t>Question 142</t>
  </si>
  <si>
    <t>Question 143</t>
  </si>
  <si>
    <t>Question 144</t>
  </si>
  <si>
    <t>Question 145</t>
  </si>
  <si>
    <t>Question 146</t>
  </si>
  <si>
    <t>Question 147</t>
  </si>
  <si>
    <t>Question 148</t>
  </si>
  <si>
    <t>Question 149</t>
  </si>
  <si>
    <t>Question 150</t>
  </si>
  <si>
    <t>Question 151</t>
  </si>
  <si>
    <t>Question 152</t>
  </si>
  <si>
    <t>Question 153</t>
  </si>
  <si>
    <t>Question 154</t>
  </si>
  <si>
    <t>Question 155</t>
  </si>
  <si>
    <t>Question 156</t>
  </si>
  <si>
    <t>Question 157</t>
  </si>
  <si>
    <t>Question 158</t>
  </si>
  <si>
    <t>Question 159</t>
  </si>
  <si>
    <t>Question 160</t>
  </si>
  <si>
    <t>Question 161</t>
  </si>
  <si>
    <t>Question 162</t>
  </si>
  <si>
    <t>Question 163</t>
  </si>
  <si>
    <t>Question 164</t>
  </si>
  <si>
    <t>Question 165</t>
  </si>
  <si>
    <t>Question 166</t>
  </si>
  <si>
    <t>Question 167</t>
  </si>
  <si>
    <t>Question 168</t>
  </si>
  <si>
    <t>Question 169</t>
  </si>
  <si>
    <t>Question 170</t>
  </si>
  <si>
    <t>Question 171</t>
  </si>
  <si>
    <t>Question 172</t>
  </si>
  <si>
    <t>Question 173</t>
  </si>
  <si>
    <t>Question 174</t>
  </si>
  <si>
    <t>Question 175</t>
  </si>
  <si>
    <t>Question 176</t>
  </si>
  <si>
    <t>Question 177</t>
  </si>
  <si>
    <t>Question 178</t>
  </si>
  <si>
    <t>Question 179</t>
  </si>
  <si>
    <t>Question 180</t>
  </si>
  <si>
    <t>Question 181</t>
  </si>
  <si>
    <t>Question 182</t>
  </si>
  <si>
    <t>Question 183</t>
  </si>
  <si>
    <t>Question 184</t>
  </si>
  <si>
    <t>Question 185</t>
  </si>
  <si>
    <t>Question 186</t>
  </si>
  <si>
    <t>Question 187</t>
  </si>
  <si>
    <t>Question 188</t>
  </si>
  <si>
    <t>Question 189</t>
  </si>
  <si>
    <t>Question 190</t>
  </si>
  <si>
    <t>Question 191</t>
  </si>
  <si>
    <t>Question 192</t>
  </si>
  <si>
    <t>Question 193</t>
  </si>
  <si>
    <t>Question 194</t>
  </si>
  <si>
    <t>Question 195</t>
  </si>
  <si>
    <t>Question 196</t>
  </si>
  <si>
    <t>Question 197</t>
  </si>
  <si>
    <t>Question 198</t>
  </si>
  <si>
    <t>Question 199</t>
  </si>
  <si>
    <t>Question 200</t>
  </si>
  <si>
    <t>Question 201</t>
  </si>
  <si>
    <t>Question 202</t>
  </si>
  <si>
    <t>Question 203</t>
  </si>
  <si>
    <t>Question 204</t>
  </si>
  <si>
    <t>Question 205</t>
  </si>
  <si>
    <t>Question 206</t>
  </si>
  <si>
    <t>Question 207</t>
  </si>
  <si>
    <t>Question 208</t>
  </si>
  <si>
    <t>Question 209</t>
  </si>
  <si>
    <t>Question 210</t>
  </si>
  <si>
    <t>Question 211</t>
  </si>
  <si>
    <t>Question 212</t>
  </si>
  <si>
    <t>Question 213</t>
  </si>
  <si>
    <t>Question 214</t>
  </si>
  <si>
    <t>Question 215</t>
  </si>
  <si>
    <t>Question 216</t>
  </si>
  <si>
    <t>Question 217</t>
  </si>
  <si>
    <t>Question 218</t>
  </si>
  <si>
    <t>Question 219</t>
  </si>
  <si>
    <t>Question 220</t>
  </si>
  <si>
    <t>Question 221</t>
  </si>
  <si>
    <t>Question 222</t>
  </si>
  <si>
    <t>Question 223</t>
  </si>
  <si>
    <t>Question 224</t>
  </si>
  <si>
    <t>Question 225</t>
  </si>
  <si>
    <t>Question 226</t>
  </si>
  <si>
    <t>Question 227</t>
  </si>
  <si>
    <t>Question 228</t>
  </si>
  <si>
    <t>Question 229</t>
  </si>
  <si>
    <t>Question 230</t>
  </si>
  <si>
    <t>CCL:</t>
  </si>
  <si>
    <t>AE:</t>
  </si>
  <si>
    <t>SI:</t>
  </si>
  <si>
    <t>APP:</t>
  </si>
  <si>
    <t>EE:</t>
  </si>
  <si>
    <t>Question Number</t>
  </si>
  <si>
    <t>Opportunity Score</t>
  </si>
  <si>
    <t>TOP OPPORTUNITIES (highest opportunity score)</t>
  </si>
  <si>
    <t>TOP STRENGTHS (lowest opportunity score)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</si>
</sst>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</row>
    <row r="2">
      <c r="A2" s="2">
        <v>42423.97959909722</v>
      </c>
      <c r="B2" s="1">
        <v>101.0</v>
      </c>
      <c r="C2" s="1" t="s">
        <v>231</v>
      </c>
      <c r="D2" s="1" t="s">
        <v>232</v>
      </c>
      <c r="E2" s="1" t="s">
        <v>233</v>
      </c>
      <c r="F2" s="1" t="s">
        <v>234</v>
      </c>
      <c r="G2" s="1" t="s">
        <v>235</v>
      </c>
      <c r="H2" s="1" t="s">
        <v>236</v>
      </c>
      <c r="I2" s="1" t="s">
        <v>237</v>
      </c>
      <c r="J2" s="1" t="s">
        <v>238</v>
      </c>
      <c r="K2" s="1" t="s">
        <v>239</v>
      </c>
      <c r="L2" s="1" t="s">
        <v>239</v>
      </c>
      <c r="M2" s="1" t="s">
        <v>239</v>
      </c>
      <c r="N2" s="1" t="s">
        <v>240</v>
      </c>
      <c r="O2" s="1" t="s">
        <v>241</v>
      </c>
      <c r="P2" s="1" t="s">
        <v>242</v>
      </c>
      <c r="Q2" s="1" t="s">
        <v>243</v>
      </c>
      <c r="R2" s="1" t="s">
        <v>239</v>
      </c>
      <c r="S2" s="1" t="s">
        <v>240</v>
      </c>
      <c r="T2" s="1" t="s">
        <v>243</v>
      </c>
      <c r="U2" s="1" t="s">
        <v>240</v>
      </c>
      <c r="V2" s="1" t="s">
        <v>240</v>
      </c>
      <c r="W2" s="1" t="s">
        <v>240</v>
      </c>
      <c r="X2" s="1" t="s">
        <v>239</v>
      </c>
      <c r="Y2" s="1" t="s">
        <v>242</v>
      </c>
      <c r="Z2" s="1" t="s">
        <v>243</v>
      </c>
      <c r="AA2" s="1" t="s">
        <v>241</v>
      </c>
      <c r="AB2" s="1" t="s">
        <v>242</v>
      </c>
      <c r="AC2" s="1" t="s">
        <v>239</v>
      </c>
      <c r="AD2" s="1" t="s">
        <v>243</v>
      </c>
      <c r="AE2" s="1" t="s">
        <v>240</v>
      </c>
      <c r="AF2" s="1" t="s">
        <v>243</v>
      </c>
      <c r="AG2" s="1" t="s">
        <v>242</v>
      </c>
      <c r="AH2" s="1" t="s">
        <v>242</v>
      </c>
      <c r="AI2" s="1" t="s">
        <v>240</v>
      </c>
      <c r="AJ2" s="1" t="s">
        <v>242</v>
      </c>
      <c r="AK2" s="1" t="s">
        <v>239</v>
      </c>
      <c r="AL2" s="1" t="s">
        <v>242</v>
      </c>
      <c r="AM2" s="1" t="s">
        <v>242</v>
      </c>
      <c r="AN2" s="1" t="s">
        <v>243</v>
      </c>
      <c r="AO2" s="1" t="s">
        <v>242</v>
      </c>
      <c r="AP2" s="1" t="s">
        <v>239</v>
      </c>
      <c r="AQ2" s="1" t="s">
        <v>242</v>
      </c>
      <c r="AR2" s="1" t="s">
        <v>243</v>
      </c>
      <c r="AS2" s="1" t="s">
        <v>239</v>
      </c>
      <c r="AT2" s="1" t="s">
        <v>240</v>
      </c>
      <c r="AU2" s="1" t="s">
        <v>242</v>
      </c>
      <c r="AV2" s="1" t="s">
        <v>241</v>
      </c>
      <c r="AW2" s="1" t="s">
        <v>239</v>
      </c>
      <c r="AX2" s="1" t="s">
        <v>243</v>
      </c>
      <c r="AY2" s="1" t="s">
        <v>243</v>
      </c>
      <c r="AZ2" s="1" t="s">
        <v>240</v>
      </c>
      <c r="BA2" s="1" t="s">
        <v>242</v>
      </c>
      <c r="BB2" s="1" t="s">
        <v>239</v>
      </c>
      <c r="BC2" s="1" t="s">
        <v>243</v>
      </c>
      <c r="BD2" s="1" t="s">
        <v>242</v>
      </c>
      <c r="BE2" s="1" t="s">
        <v>242</v>
      </c>
      <c r="BF2" s="1" t="s">
        <v>243</v>
      </c>
      <c r="BG2" s="1" t="s">
        <v>239</v>
      </c>
      <c r="BH2" s="1" t="s">
        <v>243</v>
      </c>
      <c r="BI2" s="1" t="s">
        <v>243</v>
      </c>
      <c r="BJ2" s="1" t="s">
        <v>240</v>
      </c>
      <c r="BK2" s="1" t="s">
        <v>241</v>
      </c>
      <c r="BL2" s="1" t="s">
        <v>242</v>
      </c>
      <c r="BM2" s="1" t="s">
        <v>242</v>
      </c>
      <c r="BN2" s="1" t="s">
        <v>239</v>
      </c>
      <c r="BO2" s="1" t="s">
        <v>243</v>
      </c>
      <c r="BP2" s="1" t="s">
        <v>240</v>
      </c>
      <c r="BQ2" s="1" t="s">
        <v>239</v>
      </c>
      <c r="BR2" s="1" t="s">
        <v>242</v>
      </c>
      <c r="BS2" s="1" t="s">
        <v>242</v>
      </c>
      <c r="BT2" s="1" t="s">
        <v>243</v>
      </c>
      <c r="BU2" s="1" t="s">
        <v>242</v>
      </c>
      <c r="BV2" s="1" t="s">
        <v>240</v>
      </c>
      <c r="BW2" s="1" t="s">
        <v>240</v>
      </c>
      <c r="BX2" s="1" t="s">
        <v>242</v>
      </c>
      <c r="BY2" s="1" t="s">
        <v>242</v>
      </c>
      <c r="BZ2" s="1" t="s">
        <v>239</v>
      </c>
      <c r="CA2" s="1" t="s">
        <v>242</v>
      </c>
      <c r="CB2" s="1" t="s">
        <v>243</v>
      </c>
      <c r="CC2" s="1" t="s">
        <v>242</v>
      </c>
      <c r="CD2" s="1" t="s">
        <v>241</v>
      </c>
      <c r="CE2" s="1" t="s">
        <v>243</v>
      </c>
      <c r="CF2" s="1" t="s">
        <v>243</v>
      </c>
      <c r="CG2" s="1" t="s">
        <v>243</v>
      </c>
      <c r="CH2" s="1" t="s">
        <v>243</v>
      </c>
      <c r="CI2" s="1" t="s">
        <v>242</v>
      </c>
      <c r="CJ2" s="1" t="s">
        <v>243</v>
      </c>
      <c r="CK2" s="1" t="s">
        <v>242</v>
      </c>
      <c r="CL2" s="1" t="s">
        <v>242</v>
      </c>
      <c r="CM2" s="1" t="s">
        <v>239</v>
      </c>
      <c r="CN2" s="1" t="s">
        <v>239</v>
      </c>
      <c r="CO2" s="1" t="s">
        <v>239</v>
      </c>
      <c r="CP2" s="1" t="s">
        <v>240</v>
      </c>
      <c r="CQ2" s="1" t="s">
        <v>242</v>
      </c>
      <c r="CR2" s="1" t="s">
        <v>240</v>
      </c>
      <c r="CS2" s="1" t="s">
        <v>242</v>
      </c>
      <c r="CT2" s="1" t="s">
        <v>240</v>
      </c>
      <c r="CU2" s="1" t="s">
        <v>242</v>
      </c>
      <c r="CV2" s="1" t="s">
        <v>243</v>
      </c>
      <c r="CW2" s="1" t="s">
        <v>243</v>
      </c>
      <c r="CX2" s="1" t="s">
        <v>239</v>
      </c>
      <c r="CY2" s="1" t="s">
        <v>243</v>
      </c>
      <c r="CZ2" s="1" t="s">
        <v>243</v>
      </c>
      <c r="DA2" s="1" t="s">
        <v>243</v>
      </c>
      <c r="DB2" s="1" t="s">
        <v>243</v>
      </c>
      <c r="DC2" s="1" t="s">
        <v>242</v>
      </c>
      <c r="DD2" s="1" t="s">
        <v>240</v>
      </c>
      <c r="DE2" s="1" t="s">
        <v>239</v>
      </c>
      <c r="DF2" s="1" t="s">
        <v>243</v>
      </c>
      <c r="DG2" s="1" t="s">
        <v>242</v>
      </c>
      <c r="DH2" s="1" t="s">
        <v>242</v>
      </c>
      <c r="DI2" s="1" t="s">
        <v>243</v>
      </c>
      <c r="DJ2" s="1" t="s">
        <v>243</v>
      </c>
      <c r="DK2" s="1" t="s">
        <v>243</v>
      </c>
      <c r="DL2" s="1" t="s">
        <v>240</v>
      </c>
      <c r="DM2" s="1" t="s">
        <v>240</v>
      </c>
      <c r="DN2" s="1" t="s">
        <v>243</v>
      </c>
      <c r="DO2" s="1" t="s">
        <v>242</v>
      </c>
      <c r="DP2" s="1" t="s">
        <v>243</v>
      </c>
      <c r="DQ2" s="1" t="s">
        <v>242</v>
      </c>
      <c r="DR2" s="1" t="s">
        <v>240</v>
      </c>
      <c r="DS2" s="1" t="s">
        <v>243</v>
      </c>
      <c r="DT2" s="1" t="s">
        <v>243</v>
      </c>
      <c r="DU2" s="1" t="s">
        <v>239</v>
      </c>
      <c r="DV2" s="1" t="s">
        <v>241</v>
      </c>
      <c r="DW2" s="1" t="s">
        <v>239</v>
      </c>
      <c r="DX2" s="1" t="s">
        <v>243</v>
      </c>
      <c r="DY2" s="1" t="s">
        <v>241</v>
      </c>
      <c r="DZ2" s="1" t="s">
        <v>240</v>
      </c>
      <c r="EA2" s="1" t="s">
        <v>243</v>
      </c>
      <c r="EB2" s="1" t="s">
        <v>240</v>
      </c>
      <c r="EC2" s="1" t="s">
        <v>240</v>
      </c>
      <c r="ED2" s="1" t="s">
        <v>239</v>
      </c>
      <c r="EE2" s="1" t="s">
        <v>239</v>
      </c>
      <c r="EF2" s="1" t="s">
        <v>241</v>
      </c>
      <c r="EG2" s="1" t="s">
        <v>243</v>
      </c>
      <c r="EH2" s="1" t="s">
        <v>240</v>
      </c>
      <c r="EI2" s="1" t="s">
        <v>239</v>
      </c>
      <c r="EJ2" s="1" t="s">
        <v>242</v>
      </c>
      <c r="EK2" s="1" t="s">
        <v>239</v>
      </c>
      <c r="EL2" s="1" t="s">
        <v>242</v>
      </c>
      <c r="EM2" s="1" t="s">
        <v>239</v>
      </c>
      <c r="EN2" s="1" t="s">
        <v>242</v>
      </c>
      <c r="EO2" s="1" t="s">
        <v>241</v>
      </c>
      <c r="EP2" s="1" t="s">
        <v>239</v>
      </c>
      <c r="EQ2" s="1" t="s">
        <v>239</v>
      </c>
      <c r="ER2" s="1" t="s">
        <v>241</v>
      </c>
      <c r="ES2" s="1" t="s">
        <v>240</v>
      </c>
      <c r="ET2" s="1" t="s">
        <v>239</v>
      </c>
      <c r="EU2" s="1" t="s">
        <v>242</v>
      </c>
      <c r="EV2" s="1" t="s">
        <v>243</v>
      </c>
      <c r="EW2" s="1" t="s">
        <v>239</v>
      </c>
      <c r="EX2" s="1" t="s">
        <v>243</v>
      </c>
      <c r="EY2" s="1" t="s">
        <v>241</v>
      </c>
      <c r="EZ2" s="1" t="s">
        <v>243</v>
      </c>
      <c r="FA2" s="1" t="s">
        <v>243</v>
      </c>
      <c r="FB2" s="1" t="s">
        <v>243</v>
      </c>
      <c r="FC2" s="1" t="s">
        <v>242</v>
      </c>
      <c r="FD2" s="1" t="s">
        <v>239</v>
      </c>
      <c r="FE2" s="1" t="s">
        <v>239</v>
      </c>
      <c r="FF2" s="1" t="s">
        <v>243</v>
      </c>
      <c r="FG2" s="1" t="s">
        <v>242</v>
      </c>
      <c r="FH2" s="1" t="s">
        <v>240</v>
      </c>
      <c r="FI2" s="1" t="s">
        <v>242</v>
      </c>
      <c r="FJ2" s="1" t="s">
        <v>239</v>
      </c>
      <c r="FK2" s="1" t="s">
        <v>243</v>
      </c>
      <c r="FL2" s="1" t="s">
        <v>242</v>
      </c>
      <c r="FM2" s="1" t="s">
        <v>243</v>
      </c>
      <c r="FN2" s="1" t="s">
        <v>243</v>
      </c>
      <c r="FO2" s="1" t="s">
        <v>242</v>
      </c>
      <c r="FP2" s="1" t="s">
        <v>239</v>
      </c>
      <c r="FQ2" s="1" t="s">
        <v>243</v>
      </c>
      <c r="FR2" s="1" t="s">
        <v>240</v>
      </c>
      <c r="FS2" s="1" t="s">
        <v>243</v>
      </c>
      <c r="FT2" s="1" t="s">
        <v>242</v>
      </c>
      <c r="FU2" s="1" t="s">
        <v>243</v>
      </c>
      <c r="FV2" s="1" t="s">
        <v>242</v>
      </c>
      <c r="FW2" s="1" t="s">
        <v>240</v>
      </c>
      <c r="FX2" s="1" t="s">
        <v>239</v>
      </c>
      <c r="FY2" s="1" t="s">
        <v>240</v>
      </c>
      <c r="FZ2" s="1" t="s">
        <v>239</v>
      </c>
      <c r="GA2" s="1" t="s">
        <v>243</v>
      </c>
      <c r="GB2" s="1" t="s">
        <v>242</v>
      </c>
      <c r="GC2" s="1" t="s">
        <v>243</v>
      </c>
      <c r="GD2" s="1" t="s">
        <v>243</v>
      </c>
      <c r="GE2" s="1" t="s">
        <v>243</v>
      </c>
      <c r="GF2" s="1" t="s">
        <v>239</v>
      </c>
      <c r="GG2" s="1" t="s">
        <v>239</v>
      </c>
      <c r="GH2" s="1" t="s">
        <v>239</v>
      </c>
      <c r="GI2" s="1" t="s">
        <v>239</v>
      </c>
      <c r="GJ2" s="1" t="s">
        <v>239</v>
      </c>
      <c r="GK2" s="1" t="s">
        <v>241</v>
      </c>
      <c r="GL2" s="1" t="s">
        <v>239</v>
      </c>
      <c r="GM2" s="1" t="s">
        <v>243</v>
      </c>
      <c r="GN2" s="1" t="s">
        <v>242</v>
      </c>
      <c r="GO2" s="1" t="s">
        <v>242</v>
      </c>
      <c r="GP2" s="1" t="s">
        <v>243</v>
      </c>
      <c r="GQ2" s="1" t="s">
        <v>240</v>
      </c>
      <c r="GR2" s="1" t="s">
        <v>242</v>
      </c>
      <c r="GS2" s="1" t="s">
        <v>243</v>
      </c>
      <c r="GT2" s="1" t="s">
        <v>239</v>
      </c>
      <c r="GU2" s="1" t="s">
        <v>243</v>
      </c>
      <c r="GV2" s="1" t="s">
        <v>240</v>
      </c>
      <c r="GW2" s="1" t="s">
        <v>240</v>
      </c>
      <c r="GX2" s="1" t="s">
        <v>242</v>
      </c>
      <c r="GY2" s="1" t="s">
        <v>239</v>
      </c>
      <c r="GZ2" s="1" t="s">
        <v>242</v>
      </c>
      <c r="HA2" s="1" t="s">
        <v>243</v>
      </c>
      <c r="HB2" s="1" t="s">
        <v>240</v>
      </c>
      <c r="HC2" s="1" t="s">
        <v>243</v>
      </c>
      <c r="HD2" s="1" t="s">
        <v>243</v>
      </c>
      <c r="HE2" s="1" t="s">
        <v>242</v>
      </c>
      <c r="HF2" s="1" t="s">
        <v>239</v>
      </c>
      <c r="HG2" s="1" t="s">
        <v>239</v>
      </c>
      <c r="HH2" s="1" t="s">
        <v>242</v>
      </c>
      <c r="HI2" s="1" t="s">
        <v>243</v>
      </c>
      <c r="HJ2" s="1" t="s">
        <v>239</v>
      </c>
      <c r="HK2" s="1" t="s">
        <v>240</v>
      </c>
      <c r="HL2" s="1" t="s">
        <v>243</v>
      </c>
      <c r="HM2" s="1" t="s">
        <v>242</v>
      </c>
      <c r="HN2" s="1" t="s">
        <v>242</v>
      </c>
      <c r="HO2" s="1" t="s">
        <v>243</v>
      </c>
      <c r="HP2" s="1" t="s">
        <v>240</v>
      </c>
      <c r="HQ2" s="1" t="s">
        <v>239</v>
      </c>
      <c r="HR2" s="1" t="s">
        <v>243</v>
      </c>
      <c r="HS2" s="1" t="s">
        <v>242</v>
      </c>
      <c r="HT2" s="1" t="s">
        <v>243</v>
      </c>
      <c r="HU2" s="1" t="s">
        <v>241</v>
      </c>
      <c r="HV2" s="1" t="s">
        <v>239</v>
      </c>
      <c r="HW2" s="1" t="s">
        <v>243</v>
      </c>
    </row>
    <row r="3">
      <c r="A3" s="2">
        <v>42436.40070405093</v>
      </c>
      <c r="B3" s="3">
        <v>101.0</v>
      </c>
      <c r="C3" s="1" t="s">
        <v>244</v>
      </c>
      <c r="D3" s="1" t="s">
        <v>245</v>
      </c>
      <c r="E3" s="1" t="s">
        <v>246</v>
      </c>
      <c r="F3" s="1" t="s">
        <v>247</v>
      </c>
      <c r="G3" s="1" t="s">
        <v>248</v>
      </c>
      <c r="H3" s="1" t="s">
        <v>236</v>
      </c>
      <c r="I3" s="1" t="s">
        <v>249</v>
      </c>
      <c r="J3" s="1" t="s">
        <v>238</v>
      </c>
      <c r="K3" s="1" t="s">
        <v>239</v>
      </c>
      <c r="L3" s="1" t="s">
        <v>242</v>
      </c>
      <c r="M3" s="1" t="s">
        <v>243</v>
      </c>
      <c r="N3" s="1" t="s">
        <v>240</v>
      </c>
      <c r="P3" s="1" t="s">
        <v>242</v>
      </c>
      <c r="CH3" s="1" t="s">
        <v>240</v>
      </c>
      <c r="CI3" s="1" t="s">
        <v>239</v>
      </c>
      <c r="CJ3" s="1" t="s">
        <v>239</v>
      </c>
      <c r="CK3" s="1" t="s">
        <v>243</v>
      </c>
      <c r="CL3" s="1" t="s">
        <v>240</v>
      </c>
      <c r="CM3" s="1" t="s">
        <v>242</v>
      </c>
      <c r="CN3" s="1" t="s">
        <v>239</v>
      </c>
      <c r="CO3" s="1" t="s">
        <v>243</v>
      </c>
      <c r="CP3" s="1" t="s">
        <v>243</v>
      </c>
      <c r="CQ3" s="1" t="s">
        <v>243</v>
      </c>
      <c r="CR3" s="1" t="s">
        <v>242</v>
      </c>
      <c r="CS3" s="1" t="s">
        <v>243</v>
      </c>
      <c r="CT3" s="1" t="s">
        <v>243</v>
      </c>
      <c r="CU3" s="1" t="s">
        <v>242</v>
      </c>
      <c r="CV3" s="1" t="s">
        <v>243</v>
      </c>
      <c r="CW3" s="1" t="s">
        <v>242</v>
      </c>
      <c r="CX3" s="1" t="s">
        <v>242</v>
      </c>
      <c r="CY3" s="1" t="s">
        <v>242</v>
      </c>
      <c r="CZ3" s="1" t="s">
        <v>242</v>
      </c>
      <c r="DA3" s="1" t="s">
        <v>242</v>
      </c>
      <c r="DB3" s="1" t="s">
        <v>242</v>
      </c>
      <c r="DC3" s="1" t="s">
        <v>242</v>
      </c>
      <c r="DD3" s="1" t="s">
        <v>243</v>
      </c>
      <c r="DE3" s="1" t="s">
        <v>242</v>
      </c>
      <c r="DF3" s="1" t="s">
        <v>242</v>
      </c>
      <c r="DG3" s="1" t="s">
        <v>242</v>
      </c>
      <c r="DH3" s="1" t="s">
        <v>242</v>
      </c>
      <c r="DI3" s="1" t="s">
        <v>243</v>
      </c>
      <c r="DJ3" s="1" t="s">
        <v>239</v>
      </c>
      <c r="DK3" s="1" t="s">
        <v>239</v>
      </c>
      <c r="DL3" s="1" t="s">
        <v>242</v>
      </c>
      <c r="DM3" s="1" t="s">
        <v>242</v>
      </c>
      <c r="DN3" s="1" t="s">
        <v>243</v>
      </c>
      <c r="DO3" s="1" t="s">
        <v>239</v>
      </c>
      <c r="DP3" s="1" t="s">
        <v>243</v>
      </c>
      <c r="DQ3" s="1" t="s">
        <v>242</v>
      </c>
      <c r="DR3" s="1" t="s">
        <v>243</v>
      </c>
    </row>
    <row r="4">
      <c r="A4" s="2">
        <v>42437.82555097222</v>
      </c>
      <c r="B4" s="1">
        <v>101.0</v>
      </c>
      <c r="C4" s="1" t="s">
        <v>250</v>
      </c>
      <c r="D4" s="1" t="s">
        <v>245</v>
      </c>
      <c r="E4" s="1" t="s">
        <v>251</v>
      </c>
      <c r="F4" s="1" t="s">
        <v>252</v>
      </c>
      <c r="G4" s="1" t="s">
        <v>248</v>
      </c>
      <c r="H4" s="1" t="s">
        <v>253</v>
      </c>
      <c r="I4" s="1" t="s">
        <v>254</v>
      </c>
      <c r="J4" s="1" t="s">
        <v>255</v>
      </c>
      <c r="K4" s="1" t="s">
        <v>240</v>
      </c>
      <c r="L4" s="1" t="s">
        <v>242</v>
      </c>
      <c r="M4" s="1" t="s">
        <v>243</v>
      </c>
      <c r="N4" s="1" t="s">
        <v>243</v>
      </c>
      <c r="O4" s="1" t="s">
        <v>243</v>
      </c>
      <c r="P4" s="1" t="s">
        <v>240</v>
      </c>
      <c r="Q4" s="1" t="s">
        <v>242</v>
      </c>
      <c r="R4" s="1" t="s">
        <v>243</v>
      </c>
      <c r="S4" s="1" t="s">
        <v>243</v>
      </c>
      <c r="T4" s="1" t="s">
        <v>243</v>
      </c>
      <c r="U4" s="1" t="s">
        <v>242</v>
      </c>
      <c r="V4" s="1" t="s">
        <v>242</v>
      </c>
      <c r="W4" s="1" t="s">
        <v>242</v>
      </c>
      <c r="Y4" s="1" t="s">
        <v>242</v>
      </c>
      <c r="AA4" s="1" t="s">
        <v>242</v>
      </c>
      <c r="AB4" s="1" t="s">
        <v>242</v>
      </c>
      <c r="AD4" s="1" t="s">
        <v>242</v>
      </c>
      <c r="AE4" s="1" t="s">
        <v>239</v>
      </c>
      <c r="AF4" s="1" t="s">
        <v>239</v>
      </c>
      <c r="BR4" s="1" t="s">
        <v>243</v>
      </c>
      <c r="BS4" s="1" t="s">
        <v>243</v>
      </c>
      <c r="BU4" s="1" t="s">
        <v>242</v>
      </c>
      <c r="BV4" s="1" t="s">
        <v>239</v>
      </c>
      <c r="BW4" s="1" t="s">
        <v>239</v>
      </c>
      <c r="BX4" s="1" t="s">
        <v>242</v>
      </c>
      <c r="BY4" s="1" t="s">
        <v>240</v>
      </c>
      <c r="BZ4" s="1" t="s">
        <v>242</v>
      </c>
      <c r="CA4" s="1" t="s">
        <v>240</v>
      </c>
      <c r="CB4" s="1" t="s">
        <v>242</v>
      </c>
      <c r="CV4" s="1" t="s">
        <v>243</v>
      </c>
      <c r="CX4" s="1" t="s">
        <v>243</v>
      </c>
      <c r="DD4" s="1" t="s">
        <v>243</v>
      </c>
      <c r="DG4" s="1" t="s">
        <v>242</v>
      </c>
      <c r="DH4" s="1" t="s">
        <v>242</v>
      </c>
      <c r="DL4" s="1" t="s">
        <v>243</v>
      </c>
      <c r="DP4" s="1" t="s">
        <v>243</v>
      </c>
      <c r="DQ4" s="1" t="s">
        <v>240</v>
      </c>
      <c r="DR4" s="1" t="s">
        <v>240</v>
      </c>
      <c r="EA4" s="1" t="s">
        <v>243</v>
      </c>
      <c r="EY4" s="1" t="s">
        <v>239</v>
      </c>
      <c r="FE4" s="1" t="s">
        <v>239</v>
      </c>
      <c r="FH4" s="1" t="s">
        <v>243</v>
      </c>
      <c r="FJ4" s="1" t="s">
        <v>243</v>
      </c>
      <c r="FX4" s="1" t="s">
        <v>239</v>
      </c>
      <c r="FZ4" s="1" t="s">
        <v>243</v>
      </c>
      <c r="GL4" s="1" t="s">
        <v>239</v>
      </c>
      <c r="GN4" s="1" t="s">
        <v>240</v>
      </c>
      <c r="GQ4" s="1" t="s">
        <v>242</v>
      </c>
      <c r="HA4" s="1" t="s">
        <v>243</v>
      </c>
      <c r="HC4" s="1" t="s">
        <v>243</v>
      </c>
      <c r="HE4" s="1" t="s">
        <v>242</v>
      </c>
      <c r="HG4" s="1" t="s">
        <v>243</v>
      </c>
      <c r="HI4" s="1" t="s">
        <v>239</v>
      </c>
      <c r="HK4" s="1" t="s">
        <v>239</v>
      </c>
      <c r="HL4" s="1" t="s">
        <v>242</v>
      </c>
      <c r="HN4" s="1" t="s">
        <v>240</v>
      </c>
      <c r="HP4" s="1" t="s">
        <v>242</v>
      </c>
    </row>
    <row r="5">
      <c r="A5" s="1" t="s">
        <v>256</v>
      </c>
      <c r="B5" s="1" t="s">
        <v>257</v>
      </c>
      <c r="C5" s="1" t="s">
        <v>258</v>
      </c>
      <c r="D5" s="1" t="s">
        <v>259</v>
      </c>
    </row>
    <row r="6">
      <c r="A6" s="1">
        <v>101.0</v>
      </c>
      <c r="B6" s="3">
        <v>3.0</v>
      </c>
      <c r="C6" t="str">
        <f>COUNTA(B1:B4)</f>
        <v>4</v>
      </c>
      <c r="D6" t="str">
        <f>B6/C6*100</f>
        <v>75</v>
      </c>
    </row>
    <row r="7">
      <c r="A7" s="1" t="s">
        <v>260</v>
      </c>
      <c r="B7" s="1" t="s">
        <v>257</v>
      </c>
      <c r="C7" s="1" t="s">
        <v>258</v>
      </c>
      <c r="D7" s="1" t="s">
        <v>259</v>
      </c>
    </row>
    <row r="8">
      <c r="A8" s="1" t="s">
        <v>231</v>
      </c>
      <c r="B8" s="3">
        <v>1.0</v>
      </c>
      <c r="C8" t="str">
        <f>COUNTA(C1:C4)</f>
        <v>4</v>
      </c>
      <c r="D8" t="str">
        <f t="shared" ref="D8:D10" si="1">B8/C8*100</f>
        <v>25</v>
      </c>
    </row>
    <row r="9">
      <c r="A9" s="1" t="s">
        <v>244</v>
      </c>
      <c r="B9" s="3">
        <v>1.0</v>
      </c>
      <c r="C9" t="str">
        <f>COUNTA(C1:C4)</f>
        <v>4</v>
      </c>
      <c r="D9" t="str">
        <f t="shared" si="1"/>
        <v>25</v>
      </c>
    </row>
    <row r="10">
      <c r="A10" s="1" t="s">
        <v>250</v>
      </c>
      <c r="B10" s="1">
        <v>1.0</v>
      </c>
      <c r="C10" s="1" t="str">
        <f>COUNTA(C1:C4)</f>
        <v>4</v>
      </c>
      <c r="D10" s="1" t="str">
        <f t="shared" si="1"/>
        <v>25</v>
      </c>
    </row>
    <row r="11">
      <c r="A11" s="1" t="s">
        <v>261</v>
      </c>
      <c r="B11" s="1" t="s">
        <v>257</v>
      </c>
      <c r="C11" s="1" t="s">
        <v>258</v>
      </c>
      <c r="D11" s="1" t="s">
        <v>259</v>
      </c>
    </row>
    <row r="12">
      <c r="A12" s="1" t="s">
        <v>232</v>
      </c>
      <c r="B12" s="1">
        <v>1.0</v>
      </c>
      <c r="C12" s="1" t="str">
        <f>COUNTA(D1:D4)</f>
        <v>4</v>
      </c>
      <c r="D12" s="1" t="str">
        <f t="shared" ref="D12:D13" si="2">B12/C12*100</f>
        <v>25</v>
      </c>
    </row>
    <row r="13">
      <c r="A13" s="1" t="s">
        <v>245</v>
      </c>
      <c r="B13" s="3">
        <v>2.0</v>
      </c>
      <c r="C13" t="str">
        <f>COUNTA(D1:D4)</f>
        <v>4</v>
      </c>
      <c r="D13" t="str">
        <f t="shared" si="2"/>
        <v>50</v>
      </c>
    </row>
    <row r="14">
      <c r="A14" s="1" t="s">
        <v>262</v>
      </c>
      <c r="B14" s="1" t="s">
        <v>257</v>
      </c>
      <c r="C14" s="1" t="s">
        <v>258</v>
      </c>
      <c r="D14" s="1" t="s">
        <v>259</v>
      </c>
    </row>
    <row r="15">
      <c r="A15" s="1" t="s">
        <v>233</v>
      </c>
      <c r="B15" s="3">
        <v>1.0</v>
      </c>
      <c r="C15" t="str">
        <f>COUNTA(E1:E4)</f>
        <v>4</v>
      </c>
      <c r="D15" t="str">
        <f t="shared" ref="D15:D17" si="3">B15/C15*100</f>
        <v>25</v>
      </c>
    </row>
    <row r="16">
      <c r="A16" s="1" t="s">
        <v>246</v>
      </c>
      <c r="B16" s="1">
        <v>1.0</v>
      </c>
      <c r="C16" s="1" t="str">
        <f>COUNTA(E1:E4)</f>
        <v>4</v>
      </c>
      <c r="D16" s="1" t="str">
        <f t="shared" si="3"/>
        <v>25</v>
      </c>
    </row>
    <row r="17">
      <c r="A17" s="1" t="s">
        <v>251</v>
      </c>
      <c r="B17" s="3">
        <v>1.0</v>
      </c>
      <c r="C17" t="str">
        <f>COUNTA(E1:E4)</f>
        <v>4</v>
      </c>
      <c r="D17" t="str">
        <f t="shared" si="3"/>
        <v>25</v>
      </c>
    </row>
    <row r="18">
      <c r="A18" s="1" t="s">
        <v>263</v>
      </c>
      <c r="B18" s="1" t="s">
        <v>257</v>
      </c>
      <c r="C18" s="1" t="s">
        <v>258</v>
      </c>
      <c r="D18" s="1" t="s">
        <v>259</v>
      </c>
    </row>
    <row r="19">
      <c r="A19" s="1" t="s">
        <v>234</v>
      </c>
      <c r="B19" s="3">
        <v>1.0</v>
      </c>
      <c r="C19" t="str">
        <f>COUNTA(F1:F4)</f>
        <v>4</v>
      </c>
      <c r="D19" t="str">
        <f t="shared" ref="D19:D21" si="4">B19/C19*100</f>
        <v>25</v>
      </c>
    </row>
    <row r="20">
      <c r="A20" s="1" t="s">
        <v>247</v>
      </c>
      <c r="B20" s="1">
        <v>1.0</v>
      </c>
      <c r="C20" s="1" t="str">
        <f>COUNTA(F1:F4)</f>
        <v>4</v>
      </c>
      <c r="D20" s="1" t="str">
        <f t="shared" si="4"/>
        <v>25</v>
      </c>
    </row>
    <row r="21">
      <c r="A21" s="1" t="s">
        <v>252</v>
      </c>
      <c r="B21" s="3">
        <v>1.0</v>
      </c>
      <c r="C21" t="str">
        <f>COUNTA(F1:F4)</f>
        <v>4</v>
      </c>
      <c r="D21" t="str">
        <f t="shared" si="4"/>
        <v>25</v>
      </c>
    </row>
    <row r="22">
      <c r="A22" s="1" t="s">
        <v>264</v>
      </c>
      <c r="B22" s="1" t="s">
        <v>257</v>
      </c>
      <c r="C22" s="1" t="s">
        <v>258</v>
      </c>
      <c r="D22" s="1" t="s">
        <v>259</v>
      </c>
      <c r="E22" s="1"/>
      <c r="F22" s="1"/>
      <c r="G22" s="1"/>
    </row>
    <row r="23">
      <c r="A23" s="1" t="s">
        <v>235</v>
      </c>
      <c r="B23" s="3">
        <v>1.0</v>
      </c>
      <c r="C23" t="str">
        <f>COUNTA(G1:G4)</f>
        <v>4</v>
      </c>
      <c r="D23" t="str">
        <f t="shared" ref="D23:D24" si="5">B23/C23*100</f>
        <v>25</v>
      </c>
    </row>
    <row r="24">
      <c r="A24" s="1" t="s">
        <v>248</v>
      </c>
      <c r="B24" s="3">
        <v>2.0</v>
      </c>
      <c r="C24" t="str">
        <f>COUNTA(G1:G4)</f>
        <v>4</v>
      </c>
      <c r="D24" t="str">
        <f t="shared" si="5"/>
        <v>50</v>
      </c>
    </row>
    <row r="25">
      <c r="A25" s="1" t="s">
        <v>265</v>
      </c>
      <c r="B25" s="1" t="s">
        <v>257</v>
      </c>
      <c r="C25" s="1" t="s">
        <v>258</v>
      </c>
      <c r="D25" s="1" t="s">
        <v>259</v>
      </c>
    </row>
    <row r="26">
      <c r="A26" s="1" t="s">
        <v>236</v>
      </c>
      <c r="B26" s="3">
        <v>2.0</v>
      </c>
      <c r="C26" t="str">
        <f>COUNTA(H1:H4)</f>
        <v>4</v>
      </c>
      <c r="D26" t="str">
        <f>B26/C26*100</f>
        <v>50</v>
      </c>
    </row>
    <row r="27">
      <c r="A27" s="1" t="s">
        <v>253</v>
      </c>
      <c r="B27" s="3">
        <v>1.0</v>
      </c>
      <c r="C27" t="str">
        <f>COUNTA(H1:H4)</f>
        <v>4</v>
      </c>
      <c r="D27" t="str">
        <f>B26/C26*100</f>
        <v>50</v>
      </c>
    </row>
    <row r="28">
      <c r="A28" s="1" t="s">
        <v>266</v>
      </c>
      <c r="B28" s="1" t="s">
        <v>257</v>
      </c>
      <c r="C28" s="1" t="s">
        <v>258</v>
      </c>
      <c r="D28" s="1" t="s">
        <v>259</v>
      </c>
    </row>
    <row r="29">
      <c r="A29" s="1" t="s">
        <v>237</v>
      </c>
      <c r="B29" s="3">
        <v>1.0</v>
      </c>
      <c r="C29" t="str">
        <f>COUNTA(I1:I4)</f>
        <v>4</v>
      </c>
      <c r="D29" t="str">
        <f t="shared" ref="D29:D31" si="6">B29/C29*100</f>
        <v>25</v>
      </c>
    </row>
    <row r="30">
      <c r="A30" s="1" t="s">
        <v>249</v>
      </c>
      <c r="B30" s="3">
        <v>1.0</v>
      </c>
      <c r="C30" t="str">
        <f>COUNTA(I1:I4)</f>
        <v>4</v>
      </c>
      <c r="D30" t="str">
        <f t="shared" si="6"/>
        <v>25</v>
      </c>
    </row>
    <row r="31">
      <c r="A31" s="1" t="s">
        <v>254</v>
      </c>
      <c r="B31" s="3">
        <v>1.0</v>
      </c>
      <c r="C31" t="str">
        <f>COUNTA(I1:I4)</f>
        <v>4</v>
      </c>
      <c r="D31" t="str">
        <f t="shared" si="6"/>
        <v>25</v>
      </c>
    </row>
    <row r="32">
      <c r="A32" s="1" t="s">
        <v>267</v>
      </c>
      <c r="B32" s="1" t="s">
        <v>257</v>
      </c>
      <c r="C32" s="1" t="s">
        <v>258</v>
      </c>
      <c r="D32" s="1" t="s">
        <v>259</v>
      </c>
    </row>
    <row r="33">
      <c r="A33" s="1" t="s">
        <v>238</v>
      </c>
      <c r="B33" s="3">
        <v>2.0</v>
      </c>
      <c r="C33" t="str">
        <f>COUNTA(J1:J4)</f>
        <v>4</v>
      </c>
      <c r="D33" t="str">
        <f>B33/C33*100</f>
        <v>50</v>
      </c>
    </row>
    <row r="34">
      <c r="A34" s="1" t="s">
        <v>255</v>
      </c>
      <c r="B34" s="3">
        <v>1.0</v>
      </c>
      <c r="C34" t="str">
        <f>COUNTA(J1:J4)</f>
        <v>4</v>
      </c>
      <c r="D34" t="str">
        <f>B33/C33*100</f>
        <v>50</v>
      </c>
    </row>
    <row r="35">
      <c r="A35" s="1" t="s">
        <v>268</v>
      </c>
      <c r="B35" s="1" t="s">
        <v>242</v>
      </c>
      <c r="C35" s="1" t="s">
        <v>243</v>
      </c>
      <c r="D35" s="1" t="s">
        <v>239</v>
      </c>
      <c r="E35" s="1" t="s">
        <v>240</v>
      </c>
      <c r="F35" s="1" t="s">
        <v>269</v>
      </c>
      <c r="G35" s="1" t="s">
        <v>270</v>
      </c>
    </row>
    <row r="36">
      <c r="A36" s="1" t="s">
        <v>271</v>
      </c>
      <c r="B36" t="str">
        <f>COUNTIF(K1:K4,"Agree")</f>
        <v>0</v>
      </c>
      <c r="C36" t="str">
        <f>COUNTIF(K1:K4,"Neither Agree or Disagree")</f>
        <v>0</v>
      </c>
      <c r="D36" t="str">
        <f>COUNTIF(K1:K4,"Disagree")</f>
        <v>2</v>
      </c>
      <c r="E36" t="str">
        <f>COUNTIF(K1:K4,"Don't Know")</f>
        <v>1</v>
      </c>
      <c r="F36" t="str">
        <f t="shared" ref="F36:F256" si="7">IFERROR(SUM(C36:D36)/(SUM(B36:D36))*100,0)</f>
        <v>100</v>
      </c>
      <c r="G36" t="str">
        <f t="shared" ref="G36:G256" si="8">E36/IF(SUM(B36:E36)=0,1,SUM(B36:E36))*100</f>
        <v>33.33333333</v>
      </c>
    </row>
    <row r="37">
      <c r="A37" s="1" t="s">
        <v>272</v>
      </c>
      <c r="B37" t="str">
        <f>COUNTIF(L1:L4,"Agree")</f>
        <v>2</v>
      </c>
      <c r="C37" t="str">
        <f>COUNTIF(L1:L4,"Neither Agree or Disagree")</f>
        <v>0</v>
      </c>
      <c r="D37" t="str">
        <f>COUNTIF(L1:L4,"Disagree")</f>
        <v>1</v>
      </c>
      <c r="E37" t="str">
        <f>COUNTIF(L1:L4,"Don't Know")</f>
        <v>0</v>
      </c>
      <c r="F37" t="str">
        <f t="shared" si="7"/>
        <v>33.33333333</v>
      </c>
      <c r="G37" t="str">
        <f t="shared" si="8"/>
        <v>0</v>
      </c>
    </row>
    <row r="38">
      <c r="A38" s="1" t="s">
        <v>273</v>
      </c>
      <c r="B38" t="str">
        <f>COUNTIF(M1:M4,"Agree")</f>
        <v>0</v>
      </c>
      <c r="C38" t="str">
        <f>COUNTIF(M1:M4,"Neither Agree or Disagree")</f>
        <v>2</v>
      </c>
      <c r="D38" t="str">
        <f>COUNTIF(M1:M4,"Disagree")</f>
        <v>1</v>
      </c>
      <c r="E38" t="str">
        <f>COUNTIF(M1:M4,"Don't Know")</f>
        <v>0</v>
      </c>
      <c r="F38" t="str">
        <f t="shared" si="7"/>
        <v>100</v>
      </c>
      <c r="G38" t="str">
        <f t="shared" si="8"/>
        <v>0</v>
      </c>
    </row>
    <row r="39">
      <c r="A39" s="1" t="s">
        <v>274</v>
      </c>
      <c r="B39" t="str">
        <f>COUNTIF(N1:N4,"Agree")</f>
        <v>0</v>
      </c>
      <c r="C39" t="str">
        <f>COUNTIF(N1:N4,"Neither Agree or Disagree")</f>
        <v>1</v>
      </c>
      <c r="D39" t="str">
        <f>COUNTIF(N1:N4,"Disagree")</f>
        <v>0</v>
      </c>
      <c r="E39" t="str">
        <f>COUNTIF(N1:N4,"Don't Know")</f>
        <v>2</v>
      </c>
      <c r="F39" t="str">
        <f t="shared" si="7"/>
        <v>100</v>
      </c>
      <c r="G39" t="str">
        <f t="shared" si="8"/>
        <v>66.66666667</v>
      </c>
    </row>
    <row r="40">
      <c r="A40" s="1" t="s">
        <v>275</v>
      </c>
      <c r="B40" t="str">
        <f>COUNTIF(O1:O4,"Agree")</f>
        <v>0</v>
      </c>
      <c r="C40" t="str">
        <f>COUNTIF(O1:O4,"Neither Agree or Disagree")</f>
        <v>1</v>
      </c>
      <c r="D40" t="str">
        <f>COUNTIF(O1:O4,"Disagree")</f>
        <v>0</v>
      </c>
      <c r="E40" t="str">
        <f>COUNTIF(O1:O4,"Don't Know")</f>
        <v>0</v>
      </c>
      <c r="F40" t="str">
        <f t="shared" si="7"/>
        <v>100</v>
      </c>
      <c r="G40" t="str">
        <f t="shared" si="8"/>
        <v>0</v>
      </c>
    </row>
    <row r="41">
      <c r="A41" s="1" t="s">
        <v>276</v>
      </c>
      <c r="B41" t="str">
        <f>COUNTIF(P1:P4,"Agree")</f>
        <v>2</v>
      </c>
      <c r="C41" t="str">
        <f>COUNTIF(P1:P4,"Neither Agree or Disagree")</f>
        <v>0</v>
      </c>
      <c r="D41" t="str">
        <f>COUNTIF(P1:P4,"Disagree")</f>
        <v>0</v>
      </c>
      <c r="E41" t="str">
        <f>COUNTIF(P1:P4,"Don't Know")</f>
        <v>1</v>
      </c>
      <c r="F41" t="str">
        <f t="shared" si="7"/>
        <v>0</v>
      </c>
      <c r="G41" t="str">
        <f t="shared" si="8"/>
        <v>33.33333333</v>
      </c>
    </row>
    <row r="42">
      <c r="A42" s="1" t="s">
        <v>277</v>
      </c>
      <c r="B42" t="str">
        <f>COUNTIF(Q1:Q4,"Agree")</f>
        <v>1</v>
      </c>
      <c r="C42" t="str">
        <f>COUNTIF(Q1:Q4,"Neither Agree or Disagree")</f>
        <v>1</v>
      </c>
      <c r="D42" t="str">
        <f>COUNTIF(Q1:Q4,"Disagree")</f>
        <v>0</v>
      </c>
      <c r="E42" t="str">
        <f>COUNTIF(Q1:Q4,"Don't Know")</f>
        <v>0</v>
      </c>
      <c r="F42" t="str">
        <f t="shared" si="7"/>
        <v>50</v>
      </c>
      <c r="G42" t="str">
        <f t="shared" si="8"/>
        <v>0</v>
      </c>
    </row>
    <row r="43">
      <c r="A43" s="1" t="s">
        <v>278</v>
      </c>
      <c r="B43" t="str">
        <f>COUNTIF(R1:R4,"Agree")</f>
        <v>0</v>
      </c>
      <c r="C43" t="str">
        <f>COUNTIF(R1:R4,"Neither Agree or Disagree")</f>
        <v>1</v>
      </c>
      <c r="D43" t="str">
        <f>COUNTIF(R1:R4,"Disagree")</f>
        <v>1</v>
      </c>
      <c r="E43" t="str">
        <f>COUNTIF(R1:R4,"Don't Know")</f>
        <v>0</v>
      </c>
      <c r="F43" t="str">
        <f t="shared" si="7"/>
        <v>100</v>
      </c>
      <c r="G43" t="str">
        <f t="shared" si="8"/>
        <v>0</v>
      </c>
    </row>
    <row r="44">
      <c r="A44" s="1" t="s">
        <v>279</v>
      </c>
      <c r="B44" t="str">
        <f>COUNTIF(S1:S4,"Agree")</f>
        <v>0</v>
      </c>
      <c r="C44" t="str">
        <f>COUNTIF(S1:S4,"Neither Agree or Disagree")</f>
        <v>1</v>
      </c>
      <c r="D44" t="str">
        <f>COUNTIF(S1:S4,"Disagree")</f>
        <v>0</v>
      </c>
      <c r="E44" t="str">
        <f>COUNTIF(S1:S4,"Don't Know")</f>
        <v>1</v>
      </c>
      <c r="F44" t="str">
        <f t="shared" si="7"/>
        <v>100</v>
      </c>
      <c r="G44" t="str">
        <f t="shared" si="8"/>
        <v>50</v>
      </c>
    </row>
    <row r="45">
      <c r="A45" s="1" t="s">
        <v>280</v>
      </c>
      <c r="B45" t="str">
        <f>COUNTIF(T1:T4,"Agree")</f>
        <v>0</v>
      </c>
      <c r="C45" t="str">
        <f>COUNTIF(T1:T4,"Neither Agree or Disagree")</f>
        <v>2</v>
      </c>
      <c r="D45" t="str">
        <f>COUNTIF(T1:T4,"Disagree")</f>
        <v>0</v>
      </c>
      <c r="E45" t="str">
        <f>COUNTIF(T1:T4,"Don't Know")</f>
        <v>0</v>
      </c>
      <c r="F45" t="str">
        <f t="shared" si="7"/>
        <v>100</v>
      </c>
      <c r="G45" t="str">
        <f t="shared" si="8"/>
        <v>0</v>
      </c>
    </row>
    <row r="46">
      <c r="A46" s="1" t="s">
        <v>281</v>
      </c>
      <c r="B46" t="str">
        <f>COUNTIF(U1:U4,"Agree")</f>
        <v>1</v>
      </c>
      <c r="C46" t="str">
        <f>COUNTIF(U1:U4,"Neither Agree or Disagree")</f>
        <v>0</v>
      </c>
      <c r="D46" t="str">
        <f>COUNTIF(U1:U4,"Disagree")</f>
        <v>0</v>
      </c>
      <c r="E46" t="str">
        <f>COUNTIF(U1:U4,"Don't Know")</f>
        <v>1</v>
      </c>
      <c r="F46" t="str">
        <f t="shared" si="7"/>
        <v>0</v>
      </c>
      <c r="G46" t="str">
        <f t="shared" si="8"/>
        <v>50</v>
      </c>
    </row>
    <row r="47">
      <c r="A47" s="1" t="s">
        <v>282</v>
      </c>
      <c r="B47" t="str">
        <f>COUNTIF(V1:V4,"Agree")</f>
        <v>1</v>
      </c>
      <c r="C47" t="str">
        <f>COUNTIF(V1:V4,"Neither Agree or Disagree")</f>
        <v>0</v>
      </c>
      <c r="D47" t="str">
        <f>COUNTIF(V1:V4,"Disagree")</f>
        <v>0</v>
      </c>
      <c r="E47" t="str">
        <f>COUNTIF(V1:V4,"Don't Know")</f>
        <v>1</v>
      </c>
      <c r="F47" t="str">
        <f t="shared" si="7"/>
        <v>0</v>
      </c>
      <c r="G47" t="str">
        <f t="shared" si="8"/>
        <v>50</v>
      </c>
    </row>
    <row r="48">
      <c r="A48" s="1" t="s">
        <v>283</v>
      </c>
      <c r="B48" t="str">
        <f>COUNTIF(W1:W4,"Agree")</f>
        <v>1</v>
      </c>
      <c r="C48" t="str">
        <f>COUNTIF(W1:W4,"Neither Agree or Disagree")</f>
        <v>0</v>
      </c>
      <c r="D48" t="str">
        <f>COUNTIF(W1:W4,"Disagree")</f>
        <v>0</v>
      </c>
      <c r="E48" t="str">
        <f>COUNTIF(W1:W4,"Don't Know")</f>
        <v>1</v>
      </c>
      <c r="F48" t="str">
        <f t="shared" si="7"/>
        <v>0</v>
      </c>
      <c r="G48" t="str">
        <f t="shared" si="8"/>
        <v>50</v>
      </c>
    </row>
    <row r="49">
      <c r="A49" s="1" t="s">
        <v>284</v>
      </c>
      <c r="B49" t="str">
        <f>COUNTIF(X1:X4,"Agree")</f>
        <v>0</v>
      </c>
      <c r="C49" t="str">
        <f>COUNTIF(X1:X4,"Neither Agree or Disagree")</f>
        <v>0</v>
      </c>
      <c r="D49" t="str">
        <f>COUNTIF(X1:X4,"Disagree")</f>
        <v>1</v>
      </c>
      <c r="E49" t="str">
        <f>COUNTIF(X1:X4,"Don't Know")</f>
        <v>0</v>
      </c>
      <c r="F49" t="str">
        <f t="shared" si="7"/>
        <v>100</v>
      </c>
      <c r="G49" t="str">
        <f t="shared" si="8"/>
        <v>0</v>
      </c>
    </row>
    <row r="50">
      <c r="A50" s="1" t="s">
        <v>285</v>
      </c>
      <c r="B50" t="str">
        <f>COUNTIF(Y1:Y4,"Agree")</f>
        <v>2</v>
      </c>
      <c r="C50" t="str">
        <f>COUNTIF(Y1:Y4,"Neither Agree or Disagree")</f>
        <v>0</v>
      </c>
      <c r="D50" t="str">
        <f>COUNTIF(Y1:Y4,"Disagree")</f>
        <v>0</v>
      </c>
      <c r="E50" t="str">
        <f>COUNTIF(Y1:Y4,"Don't Know")</f>
        <v>0</v>
      </c>
      <c r="F50" t="str">
        <f t="shared" si="7"/>
        <v>0</v>
      </c>
      <c r="G50" t="str">
        <f t="shared" si="8"/>
        <v>0</v>
      </c>
    </row>
    <row r="51">
      <c r="A51" s="1" t="s">
        <v>286</v>
      </c>
      <c r="B51" t="str">
        <f>COUNTIF(Z1:Z4,"Agree")</f>
        <v>0</v>
      </c>
      <c r="C51" t="str">
        <f>COUNTIF(Z1:Z4,"Neither Agree or Disagree")</f>
        <v>1</v>
      </c>
      <c r="D51" t="str">
        <f>COUNTIF(Z1:Z4,"Disagree")</f>
        <v>0</v>
      </c>
      <c r="E51" t="str">
        <f>COUNTIF(Z1:Z4,"Don't Know")</f>
        <v>0</v>
      </c>
      <c r="F51" t="str">
        <f t="shared" si="7"/>
        <v>100</v>
      </c>
      <c r="G51" t="str">
        <f t="shared" si="8"/>
        <v>0</v>
      </c>
    </row>
    <row r="52">
      <c r="A52" s="1" t="s">
        <v>287</v>
      </c>
      <c r="B52" t="str">
        <f>COUNTIF(AA1:AA4,"Agree")</f>
        <v>1</v>
      </c>
      <c r="C52" t="str">
        <f>COUNTIF(AA1:AA4,"Neither Agree or Disagree")</f>
        <v>0</v>
      </c>
      <c r="D52" t="str">
        <f>COUNTIF(AA1:AA4,"Disagree")</f>
        <v>0</v>
      </c>
      <c r="E52" t="str">
        <f>COUNTIF(AA1:AA4,"Don't Know")</f>
        <v>0</v>
      </c>
      <c r="F52" t="str">
        <f t="shared" si="7"/>
        <v>0</v>
      </c>
      <c r="G52" t="str">
        <f t="shared" si="8"/>
        <v>0</v>
      </c>
    </row>
    <row r="53">
      <c r="A53" s="1" t="s">
        <v>288</v>
      </c>
      <c r="B53" t="str">
        <f>COUNTIF(AB1:AB4,"Agree")</f>
        <v>2</v>
      </c>
      <c r="C53" t="str">
        <f>COUNTIF(AB1:AB4,"Neither Agree or Disagree")</f>
        <v>0</v>
      </c>
      <c r="D53" t="str">
        <f>COUNTIF(AB1:AB4,"Disagree")</f>
        <v>0</v>
      </c>
      <c r="E53" t="str">
        <f>COUNTIF(AB1:AB4,"Don't Know")</f>
        <v>0</v>
      </c>
      <c r="F53" t="str">
        <f t="shared" si="7"/>
        <v>0</v>
      </c>
      <c r="G53" t="str">
        <f t="shared" si="8"/>
        <v>0</v>
      </c>
    </row>
    <row r="54">
      <c r="A54" s="1" t="s">
        <v>289</v>
      </c>
      <c r="B54" t="str">
        <f>COUNTIF(AC1:AC4,"Agree")</f>
        <v>0</v>
      </c>
      <c r="C54" t="str">
        <f>COUNTIF(AC1:AC4,"Neither Agree or Disagree")</f>
        <v>0</v>
      </c>
      <c r="D54" t="str">
        <f>COUNTIF(AC1:AC4,"Disagree")</f>
        <v>1</v>
      </c>
      <c r="E54" t="str">
        <f>COUNTIF(AC1:AC4,"Don't Know")</f>
        <v>0</v>
      </c>
      <c r="F54" t="str">
        <f t="shared" si="7"/>
        <v>100</v>
      </c>
      <c r="G54" t="str">
        <f t="shared" si="8"/>
        <v>0</v>
      </c>
    </row>
    <row r="55">
      <c r="A55" s="1" t="s">
        <v>290</v>
      </c>
      <c r="B55" t="str">
        <f>COUNTIF(AD1:AD4,"Agree")</f>
        <v>1</v>
      </c>
      <c r="C55" t="str">
        <f>COUNTIF(AD1:AD4,"Neither Agree or Disagree")</f>
        <v>1</v>
      </c>
      <c r="D55" t="str">
        <f>COUNTIF(AD1:AD4,"Disagree")</f>
        <v>0</v>
      </c>
      <c r="E55" t="str">
        <f>COUNTIF(AD1:AD4,"Don't Know")</f>
        <v>0</v>
      </c>
      <c r="F55" t="str">
        <f t="shared" si="7"/>
        <v>50</v>
      </c>
      <c r="G55" t="str">
        <f t="shared" si="8"/>
        <v>0</v>
      </c>
    </row>
    <row r="56">
      <c r="A56" s="1" t="s">
        <v>291</v>
      </c>
      <c r="B56" t="str">
        <f>COUNTIF(AE1:AE4,"Agree")</f>
        <v>0</v>
      </c>
      <c r="C56" t="str">
        <f>COUNTIF(AE1:AE4,"Neither Agree or Disagree")</f>
        <v>0</v>
      </c>
      <c r="D56" t="str">
        <f>COUNTIF(AE1:AE4,"Disagree")</f>
        <v>1</v>
      </c>
      <c r="E56" t="str">
        <f>COUNTIF(AE1:AE4,"Don't Know")</f>
        <v>1</v>
      </c>
      <c r="F56" t="str">
        <f t="shared" si="7"/>
        <v>100</v>
      </c>
      <c r="G56" t="str">
        <f t="shared" si="8"/>
        <v>50</v>
      </c>
    </row>
    <row r="57">
      <c r="A57" s="1" t="s">
        <v>292</v>
      </c>
      <c r="B57" t="str">
        <f>COUNTIF(AF1:AF4,"Agree")</f>
        <v>0</v>
      </c>
      <c r="C57" t="str">
        <f>COUNTIF(AF1:AF4,"Neither Agree or Disagree")</f>
        <v>1</v>
      </c>
      <c r="D57" t="str">
        <f>COUNTIF(AF1:AF4,"Disagree")</f>
        <v>1</v>
      </c>
      <c r="E57" t="str">
        <f>COUNTIF(AF1:AF4,"Don't Know")</f>
        <v>0</v>
      </c>
      <c r="F57" t="str">
        <f t="shared" si="7"/>
        <v>100</v>
      </c>
      <c r="G57" t="str">
        <f t="shared" si="8"/>
        <v>0</v>
      </c>
    </row>
    <row r="58">
      <c r="A58" s="1" t="s">
        <v>293</v>
      </c>
      <c r="B58" t="str">
        <f>COUNTIF(AG1:AG4,"Agree")</f>
        <v>1</v>
      </c>
      <c r="C58" t="str">
        <f>COUNTIF(AG1:AG4,"Neither Agree or Disagree")</f>
        <v>0</v>
      </c>
      <c r="D58" t="str">
        <f>COUNTIF(AG1:AG4,"Disagree")</f>
        <v>0</v>
      </c>
      <c r="E58" t="str">
        <f>COUNTIF(AG1:AG4,"Don't Know")</f>
        <v>0</v>
      </c>
      <c r="F58" t="str">
        <f t="shared" si="7"/>
        <v>0</v>
      </c>
      <c r="G58" t="str">
        <f t="shared" si="8"/>
        <v>0</v>
      </c>
    </row>
    <row r="59">
      <c r="A59" s="1" t="s">
        <v>294</v>
      </c>
      <c r="B59" t="str">
        <f>COUNTIF(AH1:AH4,"Agree")</f>
        <v>1</v>
      </c>
      <c r="C59" t="str">
        <f>COUNTIF(AH1:AH4,"Neither Agree or Disagree")</f>
        <v>0</v>
      </c>
      <c r="D59" t="str">
        <f>COUNTIF(AH1:AH4,"Disagree")</f>
        <v>0</v>
      </c>
      <c r="E59" t="str">
        <f>COUNTIF(AH1:AH4,"Don't Know")</f>
        <v>0</v>
      </c>
      <c r="F59" t="str">
        <f t="shared" si="7"/>
        <v>0</v>
      </c>
      <c r="G59" t="str">
        <f t="shared" si="8"/>
        <v>0</v>
      </c>
    </row>
    <row r="60">
      <c r="A60" s="1" t="s">
        <v>295</v>
      </c>
      <c r="B60" t="str">
        <f>COUNTIF(AI1:AI4,"Agree")</f>
        <v>0</v>
      </c>
      <c r="C60" t="str">
        <f>COUNTIF(AI1:AI4,"Neither Agree or Disagree")</f>
        <v>0</v>
      </c>
      <c r="D60" t="str">
        <f>COUNTIF(AI1:AI4,"Disagree")</f>
        <v>0</v>
      </c>
      <c r="E60" t="str">
        <f>COUNTIF(AI1:AI4,"Don't Know")</f>
        <v>1</v>
      </c>
      <c r="F60" t="str">
        <f t="shared" si="7"/>
        <v>0</v>
      </c>
      <c r="G60" t="str">
        <f t="shared" si="8"/>
        <v>100</v>
      </c>
    </row>
    <row r="61">
      <c r="A61" s="1" t="s">
        <v>296</v>
      </c>
      <c r="B61" t="str">
        <f>COUNTIF(AJ1:AJ4,"Agree")</f>
        <v>1</v>
      </c>
      <c r="C61" t="str">
        <f>COUNTIF(AJ1:AJ4,"Neither Agree or Disagree")</f>
        <v>0</v>
      </c>
      <c r="D61" t="str">
        <f>COUNTIF(AJ1:AJ4,"Disagree")</f>
        <v>0</v>
      </c>
      <c r="E61" t="str">
        <f>COUNTIF(AJ1:AJ4,"Don't Know")</f>
        <v>0</v>
      </c>
      <c r="F61" t="str">
        <f t="shared" si="7"/>
        <v>0</v>
      </c>
      <c r="G61" t="str">
        <f t="shared" si="8"/>
        <v>0</v>
      </c>
    </row>
    <row r="62">
      <c r="A62" s="1" t="s">
        <v>297</v>
      </c>
      <c r="B62" t="str">
        <f>COUNTIF(AK1:AK4,"Agree")</f>
        <v>0</v>
      </c>
      <c r="C62" t="str">
        <f>COUNTIF(AK1:AK4,"Neither Agree or Disagree")</f>
        <v>0</v>
      </c>
      <c r="D62" t="str">
        <f>COUNTIF(AK1:AK4,"Disagree")</f>
        <v>1</v>
      </c>
      <c r="E62" t="str">
        <f>COUNTIF(AK1:AK4,"Don't Know")</f>
        <v>0</v>
      </c>
      <c r="F62" t="str">
        <f t="shared" si="7"/>
        <v>100</v>
      </c>
      <c r="G62" t="str">
        <f t="shared" si="8"/>
        <v>0</v>
      </c>
    </row>
    <row r="63">
      <c r="A63" s="1" t="s">
        <v>298</v>
      </c>
      <c r="B63" t="str">
        <f>COUNTIF(AL1:AL4,"Agree")</f>
        <v>1</v>
      </c>
      <c r="C63" t="str">
        <f>COUNTIF(AL1:AL4,"Neither Agree or Disagree")</f>
        <v>0</v>
      </c>
      <c r="D63" t="str">
        <f>COUNTIF(AL1:AL4,"Disagree")</f>
        <v>0</v>
      </c>
      <c r="E63" t="str">
        <f>COUNTIF(AL1:AL4,"Don't Know")</f>
        <v>0</v>
      </c>
      <c r="F63" t="str">
        <f t="shared" si="7"/>
        <v>0</v>
      </c>
      <c r="G63" t="str">
        <f t="shared" si="8"/>
        <v>0</v>
      </c>
    </row>
    <row r="64">
      <c r="A64" s="1" t="s">
        <v>299</v>
      </c>
      <c r="B64" t="str">
        <f>COUNTIF(AM1:AM4,"Agree")</f>
        <v>1</v>
      </c>
      <c r="C64" t="str">
        <f>COUNTIF(AM1:AM4,"Neither Agree or Disagree")</f>
        <v>0</v>
      </c>
      <c r="D64" t="str">
        <f>COUNTIF(AM1:AM4,"Disagree")</f>
        <v>0</v>
      </c>
      <c r="E64" t="str">
        <f>COUNTIF(AM1:AM4,"Don't Know")</f>
        <v>0</v>
      </c>
      <c r="F64" t="str">
        <f t="shared" si="7"/>
        <v>0</v>
      </c>
      <c r="G64" t="str">
        <f t="shared" si="8"/>
        <v>0</v>
      </c>
    </row>
    <row r="65">
      <c r="A65" s="1" t="s">
        <v>300</v>
      </c>
      <c r="B65" t="str">
        <f>COUNTIF(AN1:AN4,"Agree")</f>
        <v>0</v>
      </c>
      <c r="C65" t="str">
        <f>COUNTIF(AN1:AN4,"Neither Agree or Disagree")</f>
        <v>1</v>
      </c>
      <c r="D65" t="str">
        <f>COUNTIF(AN1:AN4,"Disagree")</f>
        <v>0</v>
      </c>
      <c r="E65" t="str">
        <f>COUNTIF(AN1:AN4,"Don't Know")</f>
        <v>0</v>
      </c>
      <c r="F65" t="str">
        <f t="shared" si="7"/>
        <v>100</v>
      </c>
      <c r="G65" t="str">
        <f t="shared" si="8"/>
        <v>0</v>
      </c>
    </row>
    <row r="66">
      <c r="A66" s="1" t="s">
        <v>301</v>
      </c>
      <c r="B66" t="str">
        <f>COUNTIF(AO1:AO4,"Agree")</f>
        <v>1</v>
      </c>
      <c r="C66" t="str">
        <f>COUNTIF(AO1:AO4,"Neither Agree or Disagree")</f>
        <v>0</v>
      </c>
      <c r="D66" t="str">
        <f>COUNTIF(AO1:AO4,"Disagree")</f>
        <v>0</v>
      </c>
      <c r="E66" t="str">
        <f>COUNTIF(AO1:AO4,"Don't Know")</f>
        <v>0</v>
      </c>
      <c r="F66" t="str">
        <f t="shared" si="7"/>
        <v>0</v>
      </c>
      <c r="G66" t="str">
        <f t="shared" si="8"/>
        <v>0</v>
      </c>
    </row>
    <row r="67">
      <c r="A67" s="1" t="s">
        <v>302</v>
      </c>
      <c r="B67" t="str">
        <f>COUNTIF(AP1:AP4,"Agree")</f>
        <v>0</v>
      </c>
      <c r="C67" t="str">
        <f>COUNTIF(AP1:AP4,"Neither Agree or Disagree")</f>
        <v>0</v>
      </c>
      <c r="D67" t="str">
        <f>COUNTIF(AP1:AP4,"Disagree")</f>
        <v>1</v>
      </c>
      <c r="E67" t="str">
        <f>COUNTIF(AP1:AP4,"Don't Know")</f>
        <v>0</v>
      </c>
      <c r="F67" t="str">
        <f t="shared" si="7"/>
        <v>100</v>
      </c>
      <c r="G67" t="str">
        <f t="shared" si="8"/>
        <v>0</v>
      </c>
    </row>
    <row r="68">
      <c r="A68" s="1" t="s">
        <v>303</v>
      </c>
      <c r="B68" t="str">
        <f>COUNTIF(AQ1:AQ4,"Agree")</f>
        <v>1</v>
      </c>
      <c r="C68" t="str">
        <f>COUNTIF(AQ1:AQ4,"Neither Agree or Disagree")</f>
        <v>0</v>
      </c>
      <c r="D68" t="str">
        <f>COUNTIF(AQ1:AQ4,"Disagree")</f>
        <v>0</v>
      </c>
      <c r="E68" t="str">
        <f>COUNTIF(AQ1:AQ4,"Don't Know")</f>
        <v>0</v>
      </c>
      <c r="F68" t="str">
        <f t="shared" si="7"/>
        <v>0</v>
      </c>
      <c r="G68" t="str">
        <f t="shared" si="8"/>
        <v>0</v>
      </c>
    </row>
    <row r="69">
      <c r="A69" s="1" t="s">
        <v>304</v>
      </c>
      <c r="B69" t="str">
        <f>COUNTIF(AR1:AR4,"Agree")</f>
        <v>0</v>
      </c>
      <c r="C69" t="str">
        <f>COUNTIF(AR1:AR4,"Neither Agree or Disagree")</f>
        <v>1</v>
      </c>
      <c r="D69" t="str">
        <f>COUNTIF(AR1:AR4,"Disagree")</f>
        <v>0</v>
      </c>
      <c r="E69" t="str">
        <f>COUNTIF(AR1:AR4,"Don't Know")</f>
        <v>0</v>
      </c>
      <c r="F69" t="str">
        <f t="shared" si="7"/>
        <v>100</v>
      </c>
      <c r="G69" t="str">
        <f t="shared" si="8"/>
        <v>0</v>
      </c>
    </row>
    <row r="70">
      <c r="A70" s="1" t="s">
        <v>305</v>
      </c>
      <c r="B70" t="str">
        <f>COUNTIF(AS1:AS4,"Agree")</f>
        <v>0</v>
      </c>
      <c r="C70" t="str">
        <f>COUNTIF(AS1:AS4,"Neither Agree or Disagree")</f>
        <v>0</v>
      </c>
      <c r="D70" t="str">
        <f>COUNTIF(AS1:AS4,"Disagree")</f>
        <v>1</v>
      </c>
      <c r="E70" t="str">
        <f>COUNTIF(AS1:AS4,"Don't Know")</f>
        <v>0</v>
      </c>
      <c r="F70" t="str">
        <f t="shared" si="7"/>
        <v>100</v>
      </c>
      <c r="G70" t="str">
        <f t="shared" si="8"/>
        <v>0</v>
      </c>
    </row>
    <row r="71">
      <c r="A71" s="1" t="s">
        <v>306</v>
      </c>
      <c r="B71" t="str">
        <f>COUNTIF(AT1:AT4,"Agree")</f>
        <v>0</v>
      </c>
      <c r="C71" t="str">
        <f>COUNTIF(AT1:AT4,"Neither Agree or Disagree")</f>
        <v>0</v>
      </c>
      <c r="D71" t="str">
        <f>COUNTIF(AT1:AT4,"Disagree")</f>
        <v>0</v>
      </c>
      <c r="E71" t="str">
        <f>COUNTIF(AT1:AT4,"Don't Know")</f>
        <v>1</v>
      </c>
      <c r="F71" t="str">
        <f t="shared" si="7"/>
        <v>0</v>
      </c>
      <c r="G71" t="str">
        <f t="shared" si="8"/>
        <v>100</v>
      </c>
    </row>
    <row r="72">
      <c r="A72" s="1" t="s">
        <v>307</v>
      </c>
      <c r="B72" t="str">
        <f>COUNTIF(AU1:AU4,"Agree")</f>
        <v>1</v>
      </c>
      <c r="C72" t="str">
        <f>COUNTIF(AU1:AU4,"Neither Agree or Disagree")</f>
        <v>0</v>
      </c>
      <c r="D72" t="str">
        <f>COUNTIF(AU1:AU4,"Disagree")</f>
        <v>0</v>
      </c>
      <c r="E72" t="str">
        <f>COUNTIF(AU1:AU4,"Don't Know")</f>
        <v>0</v>
      </c>
      <c r="F72" t="str">
        <f t="shared" si="7"/>
        <v>0</v>
      </c>
      <c r="G72" t="str">
        <f t="shared" si="8"/>
        <v>0</v>
      </c>
    </row>
    <row r="73">
      <c r="A73" s="1" t="s">
        <v>308</v>
      </c>
      <c r="B73" t="str">
        <f>COUNTIF(AV1:AV4,"Agree")</f>
        <v>0</v>
      </c>
      <c r="C73" t="str">
        <f>COUNTIF(AV1:AV4,"Neither Agree or Disagree")</f>
        <v>0</v>
      </c>
      <c r="D73" t="str">
        <f>COUNTIF(AV1:AV4,"Disagree")</f>
        <v>0</v>
      </c>
      <c r="E73" t="str">
        <f>COUNTIF(AV1:AV4,"Don't Know")</f>
        <v>0</v>
      </c>
      <c r="F73" t="str">
        <f t="shared" si="7"/>
        <v>0</v>
      </c>
      <c r="G73" t="str">
        <f t="shared" si="8"/>
        <v>0</v>
      </c>
    </row>
    <row r="74">
      <c r="A74" s="1" t="s">
        <v>309</v>
      </c>
      <c r="B74" t="str">
        <f>COUNTIF(AW1:AW4,"Agree")</f>
        <v>0</v>
      </c>
      <c r="C74" t="str">
        <f>COUNTIF(AW1:AW4,"Neither Agree or Disagree")</f>
        <v>0</v>
      </c>
      <c r="D74" t="str">
        <f>COUNTIF(AW1:AW4,"Disagree")</f>
        <v>1</v>
      </c>
      <c r="E74" t="str">
        <f>COUNTIF(AW1:AW4,"Don't Know")</f>
        <v>0</v>
      </c>
      <c r="F74" t="str">
        <f t="shared" si="7"/>
        <v>100</v>
      </c>
      <c r="G74" t="str">
        <f t="shared" si="8"/>
        <v>0</v>
      </c>
    </row>
    <row r="75">
      <c r="A75" s="1" t="s">
        <v>310</v>
      </c>
      <c r="B75" t="str">
        <f>COUNTIF(AX1:AX4,"Agree")</f>
        <v>0</v>
      </c>
      <c r="C75" t="str">
        <f>COUNTIF(AX1:AX4,"Neither Agree or Disagree")</f>
        <v>1</v>
      </c>
      <c r="D75" t="str">
        <f>COUNTIF(AX1:AX4,"Disagree")</f>
        <v>0</v>
      </c>
      <c r="E75" t="str">
        <f>COUNTIF(AX1:AX4,"Don't Know")</f>
        <v>0</v>
      </c>
      <c r="F75" t="str">
        <f t="shared" si="7"/>
        <v>100</v>
      </c>
      <c r="G75" t="str">
        <f t="shared" si="8"/>
        <v>0</v>
      </c>
    </row>
    <row r="76">
      <c r="A76" s="1" t="s">
        <v>311</v>
      </c>
      <c r="B76" t="str">
        <f>COUNTIF(AY1:AY4,"Agree")</f>
        <v>0</v>
      </c>
      <c r="C76" t="str">
        <f>COUNTIF(AY1:AY4,"Neither Agree or Disagree")</f>
        <v>1</v>
      </c>
      <c r="D76" t="str">
        <f>COUNTIF(AY1:AY4,"Disagree")</f>
        <v>0</v>
      </c>
      <c r="E76" t="str">
        <f>COUNTIF(AY1:AY4,"Don't Know")</f>
        <v>0</v>
      </c>
      <c r="F76" t="str">
        <f t="shared" si="7"/>
        <v>100</v>
      </c>
      <c r="G76" t="str">
        <f t="shared" si="8"/>
        <v>0</v>
      </c>
    </row>
    <row r="77">
      <c r="A77" s="1" t="s">
        <v>312</v>
      </c>
      <c r="B77" t="str">
        <f>COUNTIF(AZ1:AZ4,"Agree")</f>
        <v>0</v>
      </c>
      <c r="C77" t="str">
        <f>COUNTIF(AZ1:AZ4,"Neither Agree or Disagree")</f>
        <v>0</v>
      </c>
      <c r="D77" t="str">
        <f>COUNTIF(AZ1:AZ4,"Disagree")</f>
        <v>0</v>
      </c>
      <c r="E77" t="str">
        <f>COUNTIF(AZ1:AZ4,"Don't Know")</f>
        <v>1</v>
      </c>
      <c r="F77" t="str">
        <f t="shared" si="7"/>
        <v>0</v>
      </c>
      <c r="G77" t="str">
        <f t="shared" si="8"/>
        <v>100</v>
      </c>
    </row>
    <row r="78">
      <c r="A78" s="1" t="s">
        <v>313</v>
      </c>
      <c r="B78" t="str">
        <f>COUNTIF(BA1:BA4,"Agree")</f>
        <v>1</v>
      </c>
      <c r="C78" t="str">
        <f>COUNTIF(BA1:BA4,"Neither Agree or Disagree")</f>
        <v>0</v>
      </c>
      <c r="D78" t="str">
        <f>COUNTIF(BA1:BA4,"Disagree")</f>
        <v>0</v>
      </c>
      <c r="E78" t="str">
        <f>COUNTIF(BA1:BA4,"Don't Know")</f>
        <v>0</v>
      </c>
      <c r="F78" t="str">
        <f t="shared" si="7"/>
        <v>0</v>
      </c>
      <c r="G78" t="str">
        <f t="shared" si="8"/>
        <v>0</v>
      </c>
    </row>
    <row r="79">
      <c r="A79" s="1" t="s">
        <v>314</v>
      </c>
      <c r="B79" t="str">
        <f>COUNTIF(BB1:BB4,"Agree")</f>
        <v>0</v>
      </c>
      <c r="C79" t="str">
        <f>COUNTIF(BB1:BB4,"Neither Agree or Disagree")</f>
        <v>0</v>
      </c>
      <c r="D79" t="str">
        <f>COUNTIF(BB1:BB4,"Disagree")</f>
        <v>1</v>
      </c>
      <c r="E79" t="str">
        <f>COUNTIF(BB1:BB4,"Don't Know")</f>
        <v>0</v>
      </c>
      <c r="F79" t="str">
        <f t="shared" si="7"/>
        <v>100</v>
      </c>
      <c r="G79" t="str">
        <f t="shared" si="8"/>
        <v>0</v>
      </c>
    </row>
    <row r="80">
      <c r="A80" s="1" t="s">
        <v>315</v>
      </c>
      <c r="B80" t="str">
        <f>COUNTIF(BC1:BC4,"Agree")</f>
        <v>0</v>
      </c>
      <c r="C80" t="str">
        <f>COUNTIF(BC1:BC4,"Neither Agree or Disagree")</f>
        <v>1</v>
      </c>
      <c r="D80" t="str">
        <f>COUNTIF(BC1:BC4,"Disagree")</f>
        <v>0</v>
      </c>
      <c r="E80" t="str">
        <f>COUNTIF(BC1:BC4,"Don't Know")</f>
        <v>0</v>
      </c>
      <c r="F80" t="str">
        <f t="shared" si="7"/>
        <v>100</v>
      </c>
      <c r="G80" t="str">
        <f t="shared" si="8"/>
        <v>0</v>
      </c>
    </row>
    <row r="81">
      <c r="A81" s="1" t="s">
        <v>316</v>
      </c>
      <c r="B81" t="str">
        <f>COUNTIF(BD1:BD4,"Agree")</f>
        <v>1</v>
      </c>
      <c r="C81" t="str">
        <f>COUNTIF(BD1:BD4,"Neither Agree or Disagree")</f>
        <v>0</v>
      </c>
      <c r="D81" t="str">
        <f>COUNTIF(BD1:BD4,"Disagree")</f>
        <v>0</v>
      </c>
      <c r="E81" t="str">
        <f>COUNTIF(BD1:BD4,"Don't Know")</f>
        <v>0</v>
      </c>
      <c r="F81" t="str">
        <f t="shared" si="7"/>
        <v>0</v>
      </c>
      <c r="G81" t="str">
        <f t="shared" si="8"/>
        <v>0</v>
      </c>
    </row>
    <row r="82">
      <c r="A82" s="1" t="s">
        <v>317</v>
      </c>
      <c r="B82" t="str">
        <f>COUNTIF(BE1:BE4,"Agree")</f>
        <v>1</v>
      </c>
      <c r="C82" t="str">
        <f>COUNTIF(BE1:BE4,"Neither Agree or Disagree")</f>
        <v>0</v>
      </c>
      <c r="D82" t="str">
        <f>COUNTIF(BE1:BE4,"Disagree")</f>
        <v>0</v>
      </c>
      <c r="E82" t="str">
        <f>COUNTIF(BE1:BE4,"Don't Know")</f>
        <v>0</v>
      </c>
      <c r="F82" t="str">
        <f t="shared" si="7"/>
        <v>0</v>
      </c>
      <c r="G82" t="str">
        <f t="shared" si="8"/>
        <v>0</v>
      </c>
    </row>
    <row r="83">
      <c r="A83" s="1" t="s">
        <v>318</v>
      </c>
      <c r="B83" t="str">
        <f>COUNTIF(BF1:BF4,"Agree")</f>
        <v>0</v>
      </c>
      <c r="C83" t="str">
        <f>COUNTIF(BF1:BF4,"Neither Agree or Disagree")</f>
        <v>1</v>
      </c>
      <c r="D83" t="str">
        <f>COUNTIF(BF1:BF4,"Disagree")</f>
        <v>0</v>
      </c>
      <c r="E83" t="str">
        <f>COUNTIF(BF1:BF4,"Don't Know")</f>
        <v>0</v>
      </c>
      <c r="F83" t="str">
        <f t="shared" si="7"/>
        <v>100</v>
      </c>
      <c r="G83" t="str">
        <f t="shared" si="8"/>
        <v>0</v>
      </c>
    </row>
    <row r="84">
      <c r="A84" s="1" t="s">
        <v>319</v>
      </c>
      <c r="B84" t="str">
        <f>COUNTIF(BG1:BG4,"Agree")</f>
        <v>0</v>
      </c>
      <c r="C84" t="str">
        <f>COUNTIF(BG1:BG4,"Neither Agree or Disagree")</f>
        <v>0</v>
      </c>
      <c r="D84" t="str">
        <f>COUNTIF(BG1:BG4,"Disagree")</f>
        <v>1</v>
      </c>
      <c r="E84" t="str">
        <f>COUNTIF(BG1:BG4,"Don't Know")</f>
        <v>0</v>
      </c>
      <c r="F84" t="str">
        <f t="shared" si="7"/>
        <v>100</v>
      </c>
      <c r="G84" t="str">
        <f t="shared" si="8"/>
        <v>0</v>
      </c>
    </row>
    <row r="85">
      <c r="A85" s="1" t="s">
        <v>320</v>
      </c>
      <c r="B85" t="str">
        <f>COUNTIF(BH1:BH4,"Agree")</f>
        <v>0</v>
      </c>
      <c r="C85" t="str">
        <f>COUNTIF(BH1:BH4,"Neither Agree or Disagree")</f>
        <v>1</v>
      </c>
      <c r="D85" t="str">
        <f>COUNTIF(BH1:BH4,"Disagree")</f>
        <v>0</v>
      </c>
      <c r="E85" t="str">
        <f>COUNTIF(BH1:BH4,"Don't Know")</f>
        <v>0</v>
      </c>
      <c r="F85" t="str">
        <f t="shared" si="7"/>
        <v>100</v>
      </c>
      <c r="G85" t="str">
        <f t="shared" si="8"/>
        <v>0</v>
      </c>
    </row>
    <row r="86">
      <c r="A86" s="1" t="s">
        <v>321</v>
      </c>
      <c r="B86" t="str">
        <f>COUNTIF(BI1:BI4,"Agree")</f>
        <v>0</v>
      </c>
      <c r="C86" t="str">
        <f>COUNTIF(BI1:BI4,"Neither Agree or Disagree")</f>
        <v>1</v>
      </c>
      <c r="D86" t="str">
        <f>COUNTIF(BI1:BI4,"Disagree")</f>
        <v>0</v>
      </c>
      <c r="E86" t="str">
        <f>COUNTIF(BI1:BI4,"Don't Know")</f>
        <v>0</v>
      </c>
      <c r="F86" t="str">
        <f t="shared" si="7"/>
        <v>100</v>
      </c>
      <c r="G86" t="str">
        <f t="shared" si="8"/>
        <v>0</v>
      </c>
    </row>
    <row r="87">
      <c r="A87" s="1" t="s">
        <v>322</v>
      </c>
      <c r="B87" t="str">
        <f>COUNTIF(BJ1:BJ4,"Agree")</f>
        <v>0</v>
      </c>
      <c r="C87" t="str">
        <f>COUNTIF(BJ1:BJ4,"Neither Agree or Disagree")</f>
        <v>0</v>
      </c>
      <c r="D87" t="str">
        <f>COUNTIF(BJ1:BJ4,"Disagree")</f>
        <v>0</v>
      </c>
      <c r="E87" t="str">
        <f>COUNTIF(BJ1:BJ4,"Don't Know")</f>
        <v>1</v>
      </c>
      <c r="F87" t="str">
        <f t="shared" si="7"/>
        <v>0</v>
      </c>
      <c r="G87" t="str">
        <f t="shared" si="8"/>
        <v>100</v>
      </c>
    </row>
    <row r="88">
      <c r="A88" s="1" t="s">
        <v>323</v>
      </c>
      <c r="B88" t="str">
        <f>COUNTIF(BK1:BK4,"Agree")</f>
        <v>0</v>
      </c>
      <c r="C88" t="str">
        <f>COUNTIF(BK1:BK4,"Neither Agree or Disagree")</f>
        <v>0</v>
      </c>
      <c r="D88" t="str">
        <f>COUNTIF(BK1:BK4,"Disagree")</f>
        <v>0</v>
      </c>
      <c r="E88" t="str">
        <f>COUNTIF(BK1:BK4,"Don't Know")</f>
        <v>0</v>
      </c>
      <c r="F88" t="str">
        <f t="shared" si="7"/>
        <v>0</v>
      </c>
      <c r="G88" t="str">
        <f t="shared" si="8"/>
        <v>0</v>
      </c>
    </row>
    <row r="89">
      <c r="A89" s="1" t="s">
        <v>324</v>
      </c>
      <c r="B89" t="str">
        <f>COUNTIF(BL1:BL4,"Agree")</f>
        <v>1</v>
      </c>
      <c r="C89" t="str">
        <f>COUNTIF(BL1:BL4,"Neither Agree or Disagree")</f>
        <v>0</v>
      </c>
      <c r="D89" t="str">
        <f>COUNTIF(BL1:BL4,"Disagree")</f>
        <v>0</v>
      </c>
      <c r="E89" t="str">
        <f>COUNTIF(BL1:BL4,"Don't Know")</f>
        <v>0</v>
      </c>
      <c r="F89" t="str">
        <f t="shared" si="7"/>
        <v>0</v>
      </c>
      <c r="G89" t="str">
        <f t="shared" si="8"/>
        <v>0</v>
      </c>
    </row>
    <row r="90">
      <c r="A90" s="1" t="s">
        <v>325</v>
      </c>
      <c r="B90" t="str">
        <f>COUNTIF(BM1:BM4,"Agree")</f>
        <v>1</v>
      </c>
      <c r="C90" t="str">
        <f>COUNTIF(BM1:BM4,"Neither Agree or Disagree")</f>
        <v>0</v>
      </c>
      <c r="D90" t="str">
        <f>COUNTIF(BM1:BM4,"Disagree")</f>
        <v>0</v>
      </c>
      <c r="E90" t="str">
        <f>COUNTIF(BM1:BM4,"Don't Know")</f>
        <v>0</v>
      </c>
      <c r="F90" t="str">
        <f t="shared" si="7"/>
        <v>0</v>
      </c>
      <c r="G90" t="str">
        <f t="shared" si="8"/>
        <v>0</v>
      </c>
    </row>
    <row r="91">
      <c r="A91" s="1" t="s">
        <v>326</v>
      </c>
      <c r="B91" t="str">
        <f>COUNTIF(BN1:BN4,"Agree")</f>
        <v>0</v>
      </c>
      <c r="C91" t="str">
        <f>COUNTIF(BN1:BN4,"Neither Agree or Disagree")</f>
        <v>0</v>
      </c>
      <c r="D91" t="str">
        <f>COUNTIF(BN1:BN4,"Disagree")</f>
        <v>1</v>
      </c>
      <c r="E91" t="str">
        <f>COUNTIF(BN1:BN4,"Don't Know")</f>
        <v>0</v>
      </c>
      <c r="F91" t="str">
        <f t="shared" si="7"/>
        <v>100</v>
      </c>
      <c r="G91" t="str">
        <f t="shared" si="8"/>
        <v>0</v>
      </c>
    </row>
    <row r="92">
      <c r="A92" s="1" t="s">
        <v>327</v>
      </c>
      <c r="B92" t="str">
        <f>COUNTIF(BO1:BO4,"Agree")</f>
        <v>0</v>
      </c>
      <c r="C92" t="str">
        <f>COUNTIF(BO1:BO4,"Neither Agree or Disagree")</f>
        <v>1</v>
      </c>
      <c r="D92" t="str">
        <f>COUNTIF(BO1:BO4,"Disagree")</f>
        <v>0</v>
      </c>
      <c r="E92" t="str">
        <f>COUNTIF(BO1:BO4,"Don't Know")</f>
        <v>0</v>
      </c>
      <c r="F92" t="str">
        <f t="shared" si="7"/>
        <v>100</v>
      </c>
      <c r="G92" t="str">
        <f t="shared" si="8"/>
        <v>0</v>
      </c>
    </row>
    <row r="93">
      <c r="A93" s="1" t="s">
        <v>328</v>
      </c>
      <c r="B93" t="str">
        <f>COUNTIF(BP1:BP4,"Agree")</f>
        <v>0</v>
      </c>
      <c r="C93" t="str">
        <f>COUNTIF(BP1:BP4,"Neither Agree or Disagree")</f>
        <v>0</v>
      </c>
      <c r="D93" t="str">
        <f>COUNTIF(BP1:BP4,"Disagree")</f>
        <v>0</v>
      </c>
      <c r="E93" t="str">
        <f>COUNTIF(BP1:BP4,"Don't Know")</f>
        <v>1</v>
      </c>
      <c r="F93" t="str">
        <f t="shared" si="7"/>
        <v>0</v>
      </c>
      <c r="G93" t="str">
        <f t="shared" si="8"/>
        <v>100</v>
      </c>
    </row>
    <row r="94">
      <c r="A94" s="1" t="s">
        <v>329</v>
      </c>
      <c r="B94" t="str">
        <f>COUNTIF(BQ1:BQ4,"Agree")</f>
        <v>0</v>
      </c>
      <c r="C94" t="str">
        <f>COUNTIF(BQ1:BQ4,"Neither Agree or Disagree")</f>
        <v>0</v>
      </c>
      <c r="D94" t="str">
        <f>COUNTIF(BQ1:BQ4,"Disagree")</f>
        <v>1</v>
      </c>
      <c r="E94" t="str">
        <f>COUNTIF(BQ1:BQ4,"Don't Know")</f>
        <v>0</v>
      </c>
      <c r="F94" t="str">
        <f t="shared" si="7"/>
        <v>100</v>
      </c>
      <c r="G94" t="str">
        <f t="shared" si="8"/>
        <v>0</v>
      </c>
    </row>
    <row r="95">
      <c r="A95" s="1" t="s">
        <v>330</v>
      </c>
      <c r="B95" t="str">
        <f>COUNTIF(BR1:BR4,"Agree")</f>
        <v>1</v>
      </c>
      <c r="C95" t="str">
        <f>COUNTIF(BR1:BR4,"Neither Agree or Disagree")</f>
        <v>1</v>
      </c>
      <c r="D95" t="str">
        <f>COUNTIF(BR1:BR4,"Disagree")</f>
        <v>0</v>
      </c>
      <c r="E95" t="str">
        <f>COUNTIF(BR1:BR4,"Don't Know")</f>
        <v>0</v>
      </c>
      <c r="F95" t="str">
        <f t="shared" si="7"/>
        <v>50</v>
      </c>
      <c r="G95" t="str">
        <f t="shared" si="8"/>
        <v>0</v>
      </c>
    </row>
    <row r="96">
      <c r="A96" s="1" t="s">
        <v>331</v>
      </c>
      <c r="B96" t="str">
        <f>COUNTIF(BS1:BS4,"Agree")</f>
        <v>1</v>
      </c>
      <c r="C96" t="str">
        <f>COUNTIF(BS1:BS4,"Neither Agree or Disagree")</f>
        <v>1</v>
      </c>
      <c r="D96" t="str">
        <f>COUNTIF(BS1:BS4,"Disagree")</f>
        <v>0</v>
      </c>
      <c r="E96" t="str">
        <f>COUNTIF(BS1:BS4,"Don't Know")</f>
        <v>0</v>
      </c>
      <c r="F96" t="str">
        <f t="shared" si="7"/>
        <v>50</v>
      </c>
      <c r="G96" t="str">
        <f t="shared" si="8"/>
        <v>0</v>
      </c>
    </row>
    <row r="97">
      <c r="A97" s="1" t="s">
        <v>332</v>
      </c>
      <c r="B97" t="str">
        <f>COUNTIF(BT1:BT4,"Agree")</f>
        <v>0</v>
      </c>
      <c r="C97" t="str">
        <f>COUNTIF(BT1:BT4,"Neither Agree or Disagree")</f>
        <v>1</v>
      </c>
      <c r="D97" t="str">
        <f>COUNTIF(BT1:BT4,"Disagree")</f>
        <v>0</v>
      </c>
      <c r="E97" t="str">
        <f>COUNTIF(BT1:BT4,"Don't Know")</f>
        <v>0</v>
      </c>
      <c r="F97" t="str">
        <f t="shared" si="7"/>
        <v>100</v>
      </c>
      <c r="G97" t="str">
        <f t="shared" si="8"/>
        <v>0</v>
      </c>
    </row>
    <row r="98">
      <c r="A98" s="1" t="s">
        <v>333</v>
      </c>
      <c r="B98" t="str">
        <f>COUNTIF(BU1:BU4,"Agree")</f>
        <v>2</v>
      </c>
      <c r="C98" t="str">
        <f>COUNTIF(BU1:BU4,"Neither Agree or Disagree")</f>
        <v>0</v>
      </c>
      <c r="D98" t="str">
        <f>COUNTIF(BU1:BU4,"Disagree")</f>
        <v>0</v>
      </c>
      <c r="E98" t="str">
        <f>COUNTIF(BU1:BU4,"Don't Know")</f>
        <v>0</v>
      </c>
      <c r="F98" t="str">
        <f t="shared" si="7"/>
        <v>0</v>
      </c>
      <c r="G98" t="str">
        <f t="shared" si="8"/>
        <v>0</v>
      </c>
    </row>
    <row r="99">
      <c r="A99" s="1" t="s">
        <v>334</v>
      </c>
      <c r="B99" t="str">
        <f>COUNTIF(BV1:BV4,"Agree")</f>
        <v>0</v>
      </c>
      <c r="C99" t="str">
        <f>COUNTIF(BV1:BV4,"Neither Agree or Disagree")</f>
        <v>0</v>
      </c>
      <c r="D99" t="str">
        <f>COUNTIF(BV1:BV4,"Disagree")</f>
        <v>1</v>
      </c>
      <c r="E99" t="str">
        <f>COUNTIF(BV1:BV4,"Don't Know")</f>
        <v>1</v>
      </c>
      <c r="F99" t="str">
        <f t="shared" si="7"/>
        <v>100</v>
      </c>
      <c r="G99" t="str">
        <f t="shared" si="8"/>
        <v>50</v>
      </c>
    </row>
    <row r="100">
      <c r="A100" s="1" t="s">
        <v>335</v>
      </c>
      <c r="B100" t="str">
        <f>COUNTIF(BW1:BW4,"Agree")</f>
        <v>0</v>
      </c>
      <c r="C100" t="str">
        <f>COUNTIF(BW1:BW4,"Neither Agree or Disagree")</f>
        <v>0</v>
      </c>
      <c r="D100" t="str">
        <f>COUNTIF(BW1:BW4,"Disagree")</f>
        <v>1</v>
      </c>
      <c r="E100" t="str">
        <f>COUNTIF(BW1:BW4,"Don't Know")</f>
        <v>1</v>
      </c>
      <c r="F100" t="str">
        <f t="shared" si="7"/>
        <v>100</v>
      </c>
      <c r="G100" t="str">
        <f t="shared" si="8"/>
        <v>50</v>
      </c>
    </row>
    <row r="101">
      <c r="A101" s="1" t="s">
        <v>336</v>
      </c>
      <c r="B101" t="str">
        <f>COUNTIF(BX1:BX4,"Agree")</f>
        <v>2</v>
      </c>
      <c r="C101" t="str">
        <f>COUNTIF(BX1:BX4,"Neither Agree or Disagree")</f>
        <v>0</v>
      </c>
      <c r="D101" t="str">
        <f>COUNTIF(BX1:BX4,"Disagree")</f>
        <v>0</v>
      </c>
      <c r="E101" t="str">
        <f>COUNTIF(BX1:BX4,"Don't Know")</f>
        <v>0</v>
      </c>
      <c r="F101" t="str">
        <f t="shared" si="7"/>
        <v>0</v>
      </c>
      <c r="G101" t="str">
        <f t="shared" si="8"/>
        <v>0</v>
      </c>
    </row>
    <row r="102">
      <c r="A102" s="1" t="s">
        <v>337</v>
      </c>
      <c r="B102" t="str">
        <f>COUNTIF(BY1:BY4,"Agree")</f>
        <v>1</v>
      </c>
      <c r="C102" t="str">
        <f>COUNTIF(BY1:BY4,"Neither Agree or Disagree")</f>
        <v>0</v>
      </c>
      <c r="D102" t="str">
        <f>COUNTIF(BY1:BY4,"Disagree")</f>
        <v>0</v>
      </c>
      <c r="E102" t="str">
        <f>COUNTIF(BY1:BY4,"Don't Know")</f>
        <v>1</v>
      </c>
      <c r="F102" t="str">
        <f t="shared" si="7"/>
        <v>0</v>
      </c>
      <c r="G102" t="str">
        <f t="shared" si="8"/>
        <v>50</v>
      </c>
    </row>
    <row r="103">
      <c r="A103" s="1" t="s">
        <v>338</v>
      </c>
      <c r="B103" t="str">
        <f>COUNTIF(BZ1:BZ4,"Agree")</f>
        <v>1</v>
      </c>
      <c r="C103" t="str">
        <f>COUNTIF(BZ1:BZ4,"Neither Agree or Disagree")</f>
        <v>0</v>
      </c>
      <c r="D103" t="str">
        <f>COUNTIF(BZ1:BZ4,"Disagree")</f>
        <v>1</v>
      </c>
      <c r="E103" t="str">
        <f>COUNTIF(BZ1:BZ4,"Don't Know")</f>
        <v>0</v>
      </c>
      <c r="F103" t="str">
        <f t="shared" si="7"/>
        <v>50</v>
      </c>
      <c r="G103" t="str">
        <f t="shared" si="8"/>
        <v>0</v>
      </c>
    </row>
    <row r="104">
      <c r="A104" s="1" t="s">
        <v>339</v>
      </c>
      <c r="B104" t="str">
        <f>COUNTIF(CA1:CA4,"Agree")</f>
        <v>1</v>
      </c>
      <c r="C104" t="str">
        <f>COUNTIF(CA1:CA4,"Neither Agree or Disagree")</f>
        <v>0</v>
      </c>
      <c r="D104" t="str">
        <f>COUNTIF(CA1:CA4,"Disagree")</f>
        <v>0</v>
      </c>
      <c r="E104" t="str">
        <f>COUNTIF(CA1:CA4,"Don't Know")</f>
        <v>1</v>
      </c>
      <c r="F104" t="str">
        <f t="shared" si="7"/>
        <v>0</v>
      </c>
      <c r="G104" t="str">
        <f t="shared" si="8"/>
        <v>50</v>
      </c>
    </row>
    <row r="105">
      <c r="A105" s="1" t="s">
        <v>340</v>
      </c>
      <c r="B105" t="str">
        <f>COUNTIF(CB1:CB4,"Agree")</f>
        <v>1</v>
      </c>
      <c r="C105" t="str">
        <f>COUNTIF(CB1:CB4,"Neither Agree or Disagree")</f>
        <v>1</v>
      </c>
      <c r="D105" t="str">
        <f>COUNTIF(CB1:CB4,"Disagree")</f>
        <v>0</v>
      </c>
      <c r="E105" t="str">
        <f>COUNTIF(CB1:CB4,"Don't Know")</f>
        <v>0</v>
      </c>
      <c r="F105" t="str">
        <f t="shared" si="7"/>
        <v>50</v>
      </c>
      <c r="G105" t="str">
        <f t="shared" si="8"/>
        <v>0</v>
      </c>
    </row>
    <row r="106">
      <c r="A106" s="1" t="s">
        <v>341</v>
      </c>
      <c r="B106" t="str">
        <f>COUNTIF(CC1:CC4,"Agree")</f>
        <v>1</v>
      </c>
      <c r="C106" t="str">
        <f>COUNTIF(CC1:CC4,"Neither Agree or Disagree")</f>
        <v>0</v>
      </c>
      <c r="D106" t="str">
        <f>COUNTIF(CC1:CC4,"Disagree")</f>
        <v>0</v>
      </c>
      <c r="E106" t="str">
        <f>COUNTIF(CC1:CC4,"Don't Know")</f>
        <v>0</v>
      </c>
      <c r="F106" t="str">
        <f t="shared" si="7"/>
        <v>0</v>
      </c>
      <c r="G106" t="str">
        <f t="shared" si="8"/>
        <v>0</v>
      </c>
    </row>
    <row r="107">
      <c r="A107" s="1" t="s">
        <v>342</v>
      </c>
      <c r="B107" t="str">
        <f>COUNTIF(CD1:CD4,"Agree")</f>
        <v>0</v>
      </c>
      <c r="C107" t="str">
        <f>COUNTIF(CD1:CD4,"Neither Agree or Disagree")</f>
        <v>0</v>
      </c>
      <c r="D107" t="str">
        <f>COUNTIF(CD1:CD4,"Disagree")</f>
        <v>0</v>
      </c>
      <c r="E107" t="str">
        <f>COUNTIF(CD1:CD4,"Don't Know")</f>
        <v>0</v>
      </c>
      <c r="F107" t="str">
        <f t="shared" si="7"/>
        <v>0</v>
      </c>
      <c r="G107" t="str">
        <f t="shared" si="8"/>
        <v>0</v>
      </c>
    </row>
    <row r="108">
      <c r="A108" s="1" t="s">
        <v>343</v>
      </c>
      <c r="B108" t="str">
        <f>COUNTIF(CE1:CE4,"Agree")</f>
        <v>0</v>
      </c>
      <c r="C108" t="str">
        <f>COUNTIF(CE1:CE4,"Neither Agree or Disagree")</f>
        <v>1</v>
      </c>
      <c r="D108" t="str">
        <f>COUNTIF(CE1:CE4,"Disagree")</f>
        <v>0</v>
      </c>
      <c r="E108" t="str">
        <f>COUNTIF(CE1:CE4,"Don't Know")</f>
        <v>0</v>
      </c>
      <c r="F108" t="str">
        <f t="shared" si="7"/>
        <v>100</v>
      </c>
      <c r="G108" t="str">
        <f t="shared" si="8"/>
        <v>0</v>
      </c>
    </row>
    <row r="109">
      <c r="A109" s="1" t="s">
        <v>344</v>
      </c>
      <c r="B109" t="str">
        <f>COUNTIF(CF1:CF4,"Agree")</f>
        <v>0</v>
      </c>
      <c r="C109" t="str">
        <f>COUNTIF(CF1:CF4,"Neither Agree or Disagree")</f>
        <v>1</v>
      </c>
      <c r="D109" t="str">
        <f>COUNTIF(CF1:CF4,"Disagree")</f>
        <v>0</v>
      </c>
      <c r="E109" t="str">
        <f>COUNTIF(CF1:CF4,"Don't Know")</f>
        <v>0</v>
      </c>
      <c r="F109" t="str">
        <f t="shared" si="7"/>
        <v>100</v>
      </c>
      <c r="G109" t="str">
        <f t="shared" si="8"/>
        <v>0</v>
      </c>
    </row>
    <row r="110">
      <c r="A110" s="1" t="s">
        <v>345</v>
      </c>
      <c r="B110" t="str">
        <f>COUNTIF(CG1:CG4,"Agree")</f>
        <v>0</v>
      </c>
      <c r="C110" t="str">
        <f>COUNTIF(CG1:CG4,"Neither Agree or Disagree")</f>
        <v>1</v>
      </c>
      <c r="D110" t="str">
        <f>COUNTIF(CG1:CG4,"Disagree")</f>
        <v>0</v>
      </c>
      <c r="E110" t="str">
        <f>COUNTIF(CG1:CG4,"Don't Know")</f>
        <v>0</v>
      </c>
      <c r="F110" t="str">
        <f t="shared" si="7"/>
        <v>100</v>
      </c>
      <c r="G110" t="str">
        <f t="shared" si="8"/>
        <v>0</v>
      </c>
    </row>
    <row r="111">
      <c r="A111" s="1" t="s">
        <v>346</v>
      </c>
      <c r="B111" t="str">
        <f>COUNTIF(CH1:CH4,"Agree")</f>
        <v>0</v>
      </c>
      <c r="C111" t="str">
        <f>COUNTIF(CH1:CH4,"Neither Agree or Disagree")</f>
        <v>1</v>
      </c>
      <c r="D111" t="str">
        <f>COUNTIF(CH1:CH4,"Disagree")</f>
        <v>0</v>
      </c>
      <c r="E111" t="str">
        <f>COUNTIF(CH1:CH4,"Don't Know")</f>
        <v>1</v>
      </c>
      <c r="F111" t="str">
        <f t="shared" si="7"/>
        <v>100</v>
      </c>
      <c r="G111" t="str">
        <f t="shared" si="8"/>
        <v>50</v>
      </c>
    </row>
    <row r="112">
      <c r="A112" s="1" t="s">
        <v>347</v>
      </c>
      <c r="B112" t="str">
        <f>COUNTIF(CI1:CI4,"Agree")</f>
        <v>1</v>
      </c>
      <c r="C112" t="str">
        <f>COUNTIF(CI1:CI4,"Neither Agree or Disagree")</f>
        <v>0</v>
      </c>
      <c r="D112" t="str">
        <f>COUNTIF(CI1:CI4,"Disagree")</f>
        <v>1</v>
      </c>
      <c r="E112" t="str">
        <f>COUNTIF(CI1:CI4,"Don't Know")</f>
        <v>0</v>
      </c>
      <c r="F112" t="str">
        <f t="shared" si="7"/>
        <v>50</v>
      </c>
      <c r="G112" t="str">
        <f t="shared" si="8"/>
        <v>0</v>
      </c>
    </row>
    <row r="113">
      <c r="A113" s="1" t="s">
        <v>348</v>
      </c>
      <c r="B113" t="str">
        <f>COUNTIF(CJ1:CJ4,"Agree")</f>
        <v>0</v>
      </c>
      <c r="C113" t="str">
        <f>COUNTIF(CJ1:CJ4,"Neither Agree or Disagree")</f>
        <v>1</v>
      </c>
      <c r="D113" t="str">
        <f>COUNTIF(CJ1:CJ4,"Disagree")</f>
        <v>1</v>
      </c>
      <c r="E113" t="str">
        <f>COUNTIF(CJ1:CJ4,"Don't Know")</f>
        <v>0</v>
      </c>
      <c r="F113" t="str">
        <f t="shared" si="7"/>
        <v>100</v>
      </c>
      <c r="G113" t="str">
        <f t="shared" si="8"/>
        <v>0</v>
      </c>
    </row>
    <row r="114">
      <c r="A114" s="1" t="s">
        <v>349</v>
      </c>
      <c r="B114" t="str">
        <f>COUNTIF(CK1:CK4,"Agree")</f>
        <v>1</v>
      </c>
      <c r="C114" t="str">
        <f>COUNTIF(CK1:CK4,"Neither Agree or Disagree")</f>
        <v>1</v>
      </c>
      <c r="D114" t="str">
        <f>COUNTIF(CK1:CK4,"Disagree")</f>
        <v>0</v>
      </c>
      <c r="E114" t="str">
        <f>COUNTIF(CK1:CK4,"Don't Know")</f>
        <v>0</v>
      </c>
      <c r="F114" t="str">
        <f t="shared" si="7"/>
        <v>50</v>
      </c>
      <c r="G114" t="str">
        <f t="shared" si="8"/>
        <v>0</v>
      </c>
    </row>
    <row r="115">
      <c r="A115" s="1" t="s">
        <v>350</v>
      </c>
      <c r="B115" t="str">
        <f>COUNTIF(CL1:CL4,"Agree")</f>
        <v>1</v>
      </c>
      <c r="C115" t="str">
        <f>COUNTIF(CL1:CL4,"Neither Agree or Disagree")</f>
        <v>0</v>
      </c>
      <c r="D115" t="str">
        <f>COUNTIF(CL1:CL4,"Disagree")</f>
        <v>0</v>
      </c>
      <c r="E115" t="str">
        <f>COUNTIF(CL1:CL4,"Don't Know")</f>
        <v>1</v>
      </c>
      <c r="F115" t="str">
        <f t="shared" si="7"/>
        <v>0</v>
      </c>
      <c r="G115" t="str">
        <f t="shared" si="8"/>
        <v>50</v>
      </c>
    </row>
    <row r="116">
      <c r="A116" s="1" t="s">
        <v>351</v>
      </c>
      <c r="B116" t="str">
        <f>COUNTIF(CM1:CM4,"Agree")</f>
        <v>1</v>
      </c>
      <c r="C116" t="str">
        <f>COUNTIF(CM1:CM4,"Neither Agree or Disagree")</f>
        <v>0</v>
      </c>
      <c r="D116" t="str">
        <f>COUNTIF(CM1:CM4,"Disagree")</f>
        <v>1</v>
      </c>
      <c r="E116" t="str">
        <f>COUNTIF(CM1:CM4,"Don't Know")</f>
        <v>0</v>
      </c>
      <c r="F116" t="str">
        <f t="shared" si="7"/>
        <v>50</v>
      </c>
      <c r="G116" t="str">
        <f t="shared" si="8"/>
        <v>0</v>
      </c>
    </row>
    <row r="117">
      <c r="A117" s="1" t="s">
        <v>352</v>
      </c>
      <c r="B117" t="str">
        <f>COUNTIF(CN1:CN4,"Agree")</f>
        <v>0</v>
      </c>
      <c r="C117" t="str">
        <f>COUNTIF(CN1:CN4,"Neither Agree or Disagree")</f>
        <v>0</v>
      </c>
      <c r="D117" t="str">
        <f>COUNTIF(CN1:CN4,"Disagree")</f>
        <v>2</v>
      </c>
      <c r="E117" t="str">
        <f>COUNTIF(CN1:CN4,"Don't Know")</f>
        <v>0</v>
      </c>
      <c r="F117" t="str">
        <f t="shared" si="7"/>
        <v>100</v>
      </c>
      <c r="G117" t="str">
        <f t="shared" si="8"/>
        <v>0</v>
      </c>
    </row>
    <row r="118">
      <c r="A118" s="1" t="s">
        <v>353</v>
      </c>
      <c r="B118" t="str">
        <f>COUNTIF(CO1:CO4,"Agree")</f>
        <v>0</v>
      </c>
      <c r="C118" t="str">
        <f>COUNTIF(CO1:CO4,"Neither Agree or Disagree")</f>
        <v>1</v>
      </c>
      <c r="D118" t="str">
        <f>COUNTIF(CO1:CO4,"Disagree")</f>
        <v>1</v>
      </c>
      <c r="E118" t="str">
        <f>COUNTIF(CO1:CO4,"Don't Know")</f>
        <v>0</v>
      </c>
      <c r="F118" t="str">
        <f t="shared" si="7"/>
        <v>100</v>
      </c>
      <c r="G118" t="str">
        <f t="shared" si="8"/>
        <v>0</v>
      </c>
    </row>
    <row r="119">
      <c r="A119" s="1" t="s">
        <v>354</v>
      </c>
      <c r="B119" t="str">
        <f>COUNTIF(CP1:CP4,"Agree")</f>
        <v>0</v>
      </c>
      <c r="C119" t="str">
        <f>COUNTIF(CP1:CP4,"Neither Agree or Disagree")</f>
        <v>1</v>
      </c>
      <c r="D119" t="str">
        <f>COUNTIF(CP1:CP4,"Disagree")</f>
        <v>0</v>
      </c>
      <c r="E119" t="str">
        <f>COUNTIF(CP1:CP4,"Don't Know")</f>
        <v>1</v>
      </c>
      <c r="F119" t="str">
        <f t="shared" si="7"/>
        <v>100</v>
      </c>
      <c r="G119" t="str">
        <f t="shared" si="8"/>
        <v>50</v>
      </c>
    </row>
    <row r="120">
      <c r="A120" s="1" t="s">
        <v>355</v>
      </c>
      <c r="B120" t="str">
        <f>COUNTIF(CQ1:CQ4,"Agree")</f>
        <v>1</v>
      </c>
      <c r="C120" t="str">
        <f>COUNTIF(CQ1:CQ4,"Neither Agree or Disagree")</f>
        <v>1</v>
      </c>
      <c r="D120" t="str">
        <f>COUNTIF(CQ1:CQ4,"Disagree")</f>
        <v>0</v>
      </c>
      <c r="E120" t="str">
        <f>COUNTIF(CQ1:CQ4,"Don't Know")</f>
        <v>0</v>
      </c>
      <c r="F120" t="str">
        <f t="shared" si="7"/>
        <v>50</v>
      </c>
      <c r="G120" t="str">
        <f t="shared" si="8"/>
        <v>0</v>
      </c>
    </row>
    <row r="121">
      <c r="A121" s="1" t="s">
        <v>356</v>
      </c>
      <c r="B121" t="str">
        <f>COUNTIF(CR1:CR4,"Agree")</f>
        <v>1</v>
      </c>
      <c r="C121" t="str">
        <f>COUNTIF(CR1:CR4,"Neither Agree or Disagree")</f>
        <v>0</v>
      </c>
      <c r="D121" t="str">
        <f>COUNTIF(CR1:CR4,"Disagree")</f>
        <v>0</v>
      </c>
      <c r="E121" t="str">
        <f>COUNTIF(CR1:CR4,"Don't Know")</f>
        <v>1</v>
      </c>
      <c r="F121" t="str">
        <f t="shared" si="7"/>
        <v>0</v>
      </c>
      <c r="G121" t="str">
        <f t="shared" si="8"/>
        <v>50</v>
      </c>
    </row>
    <row r="122">
      <c r="A122" s="1" t="s">
        <v>357</v>
      </c>
      <c r="B122" t="str">
        <f>COUNTIF(CS1:CS4,"Agree")</f>
        <v>1</v>
      </c>
      <c r="C122" t="str">
        <f>COUNTIF(CS1:CS4,"Neither Agree or Disagree")</f>
        <v>1</v>
      </c>
      <c r="D122" t="str">
        <f>COUNTIF(CS1:CS4,"Disagree")</f>
        <v>0</v>
      </c>
      <c r="E122" t="str">
        <f>COUNTIF(CS1:CS4,"Don't Know")</f>
        <v>0</v>
      </c>
      <c r="F122" t="str">
        <f t="shared" si="7"/>
        <v>50</v>
      </c>
      <c r="G122" t="str">
        <f t="shared" si="8"/>
        <v>0</v>
      </c>
    </row>
    <row r="123">
      <c r="A123" s="1" t="s">
        <v>358</v>
      </c>
      <c r="B123" t="str">
        <f>COUNTIF(CT1:CT4,"Agree")</f>
        <v>0</v>
      </c>
      <c r="C123" t="str">
        <f>COUNTIF(CT1:CT4,"Neither Agree or Disagree")</f>
        <v>1</v>
      </c>
      <c r="D123" t="str">
        <f>COUNTIF(CT1:CT4,"Disagree")</f>
        <v>0</v>
      </c>
      <c r="E123" t="str">
        <f>COUNTIF(CT1:CT4,"Don't Know")</f>
        <v>1</v>
      </c>
      <c r="F123" t="str">
        <f t="shared" si="7"/>
        <v>100</v>
      </c>
      <c r="G123" t="str">
        <f t="shared" si="8"/>
        <v>50</v>
      </c>
    </row>
    <row r="124">
      <c r="A124" s="1" t="s">
        <v>359</v>
      </c>
      <c r="B124" t="str">
        <f>COUNTIF(CU1:CU4,"Agree")</f>
        <v>2</v>
      </c>
      <c r="C124" t="str">
        <f>COUNTIF(CU1:CU4,"Neither Agree or Disagree")</f>
        <v>0</v>
      </c>
      <c r="D124" t="str">
        <f>COUNTIF(CU1:CU4,"Disagree")</f>
        <v>0</v>
      </c>
      <c r="E124" t="str">
        <f>COUNTIF(CU1:CU4,"Don't Know")</f>
        <v>0</v>
      </c>
      <c r="F124" t="str">
        <f t="shared" si="7"/>
        <v>0</v>
      </c>
      <c r="G124" t="str">
        <f t="shared" si="8"/>
        <v>0</v>
      </c>
    </row>
    <row r="125">
      <c r="A125" s="1" t="s">
        <v>360</v>
      </c>
      <c r="B125" t="str">
        <f>COUNTIF(CV1:CV4,"Agree")</f>
        <v>0</v>
      </c>
      <c r="C125" t="str">
        <f>COUNTIF(CV1:CV4,"Neither Agree or Disagree")</f>
        <v>3</v>
      </c>
      <c r="D125" t="str">
        <f>COUNTIF(CV1:CV4,"Disagree")</f>
        <v>0</v>
      </c>
      <c r="E125" t="str">
        <f>COUNTIF(CV1:CV4,"Don't Know")</f>
        <v>0</v>
      </c>
      <c r="F125" t="str">
        <f t="shared" si="7"/>
        <v>100</v>
      </c>
      <c r="G125" t="str">
        <f t="shared" si="8"/>
        <v>0</v>
      </c>
    </row>
    <row r="126">
      <c r="A126" s="1" t="s">
        <v>361</v>
      </c>
      <c r="B126" t="str">
        <f>COUNTIF(CW1:CW4,"Agree")</f>
        <v>1</v>
      </c>
      <c r="C126" t="str">
        <f>COUNTIF(CW1:CW4,"Neither Agree or Disagree")</f>
        <v>1</v>
      </c>
      <c r="D126" t="str">
        <f>COUNTIF(CW1:CW4,"Disagree")</f>
        <v>0</v>
      </c>
      <c r="E126" t="str">
        <f>COUNTIF(CW1:CW4,"Don't Know")</f>
        <v>0</v>
      </c>
      <c r="F126" t="str">
        <f t="shared" si="7"/>
        <v>50</v>
      </c>
      <c r="G126" t="str">
        <f t="shared" si="8"/>
        <v>0</v>
      </c>
    </row>
    <row r="127">
      <c r="A127" s="1" t="s">
        <v>362</v>
      </c>
      <c r="B127" t="str">
        <f>COUNTIF(CX1:CX4,"Agree")</f>
        <v>1</v>
      </c>
      <c r="C127" t="str">
        <f>COUNTIF(CX1:CX4,"Neither Agree or Disagree")</f>
        <v>1</v>
      </c>
      <c r="D127" t="str">
        <f>COUNTIF(CX1:CX4,"Disagree")</f>
        <v>1</v>
      </c>
      <c r="E127" t="str">
        <f>COUNTIF(CX1:CX4,"Don't Know")</f>
        <v>0</v>
      </c>
      <c r="F127" t="str">
        <f t="shared" si="7"/>
        <v>66.66666667</v>
      </c>
      <c r="G127" t="str">
        <f t="shared" si="8"/>
        <v>0</v>
      </c>
    </row>
    <row r="128">
      <c r="A128" s="1" t="s">
        <v>363</v>
      </c>
      <c r="B128" t="str">
        <f>COUNTIF(CY1:CY4,"Agree")</f>
        <v>1</v>
      </c>
      <c r="C128" t="str">
        <f>COUNTIF(CY1:CY4,"Neither Agree or Disagree")</f>
        <v>1</v>
      </c>
      <c r="D128" t="str">
        <f>COUNTIF(CY1:CY4,"Disagree")</f>
        <v>0</v>
      </c>
      <c r="E128" t="str">
        <f>COUNTIF(CY1:CY4,"Don't Know")</f>
        <v>0</v>
      </c>
      <c r="F128" t="str">
        <f t="shared" si="7"/>
        <v>50</v>
      </c>
      <c r="G128" t="str">
        <f t="shared" si="8"/>
        <v>0</v>
      </c>
    </row>
    <row r="129">
      <c r="A129" s="1" t="s">
        <v>364</v>
      </c>
      <c r="B129" t="str">
        <f>COUNTIF(CZ1:CZ4,"Agree")</f>
        <v>1</v>
      </c>
      <c r="C129" t="str">
        <f>COUNTIF(CZ1:CZ4,"Neither Agree or Disagree")</f>
        <v>1</v>
      </c>
      <c r="D129" t="str">
        <f>COUNTIF(CZ1:CZ4,"Disagree")</f>
        <v>0</v>
      </c>
      <c r="E129" t="str">
        <f>COUNTIF(CZ1:CZ4,"Don't Know")</f>
        <v>0</v>
      </c>
      <c r="F129" t="str">
        <f t="shared" si="7"/>
        <v>50</v>
      </c>
      <c r="G129" t="str">
        <f t="shared" si="8"/>
        <v>0</v>
      </c>
    </row>
    <row r="130">
      <c r="A130" s="1" t="s">
        <v>365</v>
      </c>
      <c r="B130" t="str">
        <f>COUNTIF(DA1:DA4,"Agree")</f>
        <v>1</v>
      </c>
      <c r="C130" t="str">
        <f>COUNTIF(DA1:DA4,"Neither Agree or Disagree")</f>
        <v>1</v>
      </c>
      <c r="D130" t="str">
        <f>COUNTIF(DA1:DA4,"Disagree")</f>
        <v>0</v>
      </c>
      <c r="E130" t="str">
        <f>COUNTIF(DA1:DA4,"Don't Know")</f>
        <v>0</v>
      </c>
      <c r="F130" t="str">
        <f t="shared" si="7"/>
        <v>50</v>
      </c>
      <c r="G130" t="str">
        <f t="shared" si="8"/>
        <v>0</v>
      </c>
    </row>
    <row r="131">
      <c r="A131" s="1" t="s">
        <v>366</v>
      </c>
      <c r="B131" t="str">
        <f>COUNTIF(DB1:DB4,"Agree")</f>
        <v>1</v>
      </c>
      <c r="C131" t="str">
        <f>COUNTIF(DB1:DB4,"Neither Agree or Disagree")</f>
        <v>1</v>
      </c>
      <c r="D131" t="str">
        <f>COUNTIF(DB1:DB4,"Disagree")</f>
        <v>0</v>
      </c>
      <c r="E131" t="str">
        <f>COUNTIF(DB1:DB4,"Don't Know")</f>
        <v>0</v>
      </c>
      <c r="F131" t="str">
        <f t="shared" si="7"/>
        <v>50</v>
      </c>
      <c r="G131" t="str">
        <f t="shared" si="8"/>
        <v>0</v>
      </c>
    </row>
    <row r="132">
      <c r="A132" s="1" t="s">
        <v>367</v>
      </c>
      <c r="B132" t="str">
        <f>COUNTIF(DC1:DC4,"Agree")</f>
        <v>2</v>
      </c>
      <c r="C132" t="str">
        <f>COUNTIF(DC1:DC4,"Neither Agree or Disagree")</f>
        <v>0</v>
      </c>
      <c r="D132" t="str">
        <f>COUNTIF(DC1:DC4,"Disagree")</f>
        <v>0</v>
      </c>
      <c r="E132" t="str">
        <f>COUNTIF(DC1:DC4,"Don't Know")</f>
        <v>0</v>
      </c>
      <c r="F132" t="str">
        <f t="shared" si="7"/>
        <v>0</v>
      </c>
      <c r="G132" t="str">
        <f t="shared" si="8"/>
        <v>0</v>
      </c>
    </row>
    <row r="133">
      <c r="A133" s="1" t="s">
        <v>368</v>
      </c>
      <c r="B133" t="str">
        <f>COUNTIF(DD1:DD4,"Agree")</f>
        <v>0</v>
      </c>
      <c r="C133" t="str">
        <f>COUNTIF(DD1:DD4,"Neither Agree or Disagree")</f>
        <v>2</v>
      </c>
      <c r="D133" t="str">
        <f>COUNTIF(DD1:DD4,"Disagree")</f>
        <v>0</v>
      </c>
      <c r="E133" t="str">
        <f>COUNTIF(DD1:DD4,"Don't Know")</f>
        <v>1</v>
      </c>
      <c r="F133" t="str">
        <f t="shared" si="7"/>
        <v>100</v>
      </c>
      <c r="G133" t="str">
        <f t="shared" si="8"/>
        <v>33.33333333</v>
      </c>
    </row>
    <row r="134">
      <c r="A134" s="1" t="s">
        <v>369</v>
      </c>
      <c r="B134" t="str">
        <f>COUNTIF(DE1:DE4,"Agree")</f>
        <v>1</v>
      </c>
      <c r="C134" t="str">
        <f>COUNTIF(DE1:DE4,"Neither Agree or Disagree")</f>
        <v>0</v>
      </c>
      <c r="D134" t="str">
        <f>COUNTIF(DE1:DE4,"Disagree")</f>
        <v>1</v>
      </c>
      <c r="E134" t="str">
        <f>COUNTIF(DE1:DE4,"Don't Know")</f>
        <v>0</v>
      </c>
      <c r="F134" t="str">
        <f t="shared" si="7"/>
        <v>50</v>
      </c>
      <c r="G134" t="str">
        <f t="shared" si="8"/>
        <v>0</v>
      </c>
    </row>
    <row r="135">
      <c r="A135" s="1" t="s">
        <v>370</v>
      </c>
      <c r="B135" t="str">
        <f>COUNTIF(DF1:DF4,"Agree")</f>
        <v>1</v>
      </c>
      <c r="C135" t="str">
        <f>COUNTIF(DF1:DF4,"Neither Agree or Disagree")</f>
        <v>1</v>
      </c>
      <c r="D135" t="str">
        <f>COUNTIF(DF1:DF4,"Disagree")</f>
        <v>0</v>
      </c>
      <c r="E135" t="str">
        <f>COUNTIF(DF1:DF4,"Don't Know")</f>
        <v>0</v>
      </c>
      <c r="F135" t="str">
        <f t="shared" si="7"/>
        <v>50</v>
      </c>
      <c r="G135" t="str">
        <f t="shared" si="8"/>
        <v>0</v>
      </c>
    </row>
    <row r="136">
      <c r="A136" s="1" t="s">
        <v>371</v>
      </c>
      <c r="B136" t="str">
        <f>COUNTIF(DG1:DG4,"Agree")</f>
        <v>3</v>
      </c>
      <c r="C136" t="str">
        <f>COUNTIF(DG1:DG4,"Neither Agree or Disagree")</f>
        <v>0</v>
      </c>
      <c r="D136" t="str">
        <f>COUNTIF(DG1:DG4,"Disagree")</f>
        <v>0</v>
      </c>
      <c r="E136" t="str">
        <f>COUNTIF(DG1:DG4,"Don't Know")</f>
        <v>0</v>
      </c>
      <c r="F136" t="str">
        <f t="shared" si="7"/>
        <v>0</v>
      </c>
      <c r="G136" t="str">
        <f t="shared" si="8"/>
        <v>0</v>
      </c>
    </row>
    <row r="137">
      <c r="A137" s="1" t="s">
        <v>372</v>
      </c>
      <c r="B137" t="str">
        <f>COUNTIF(DH1:DH4,"Agree")</f>
        <v>3</v>
      </c>
      <c r="C137" t="str">
        <f>COUNTIF(DH1:DH4,"Neither Agree or Disagree")</f>
        <v>0</v>
      </c>
      <c r="D137" t="str">
        <f>COUNTIF(DH1:DH4,"Disagree")</f>
        <v>0</v>
      </c>
      <c r="E137" t="str">
        <f>COUNTIF(DH1:DH4,"Don't Know")</f>
        <v>0</v>
      </c>
      <c r="F137" t="str">
        <f t="shared" si="7"/>
        <v>0</v>
      </c>
      <c r="G137" t="str">
        <f t="shared" si="8"/>
        <v>0</v>
      </c>
    </row>
    <row r="138">
      <c r="A138" s="1" t="s">
        <v>373</v>
      </c>
      <c r="B138" t="str">
        <f>COUNTIF(DI1:DI4,"Agree")</f>
        <v>0</v>
      </c>
      <c r="C138" t="str">
        <f>COUNTIF(DI1:DI4,"Neither Agree or Disagree")</f>
        <v>2</v>
      </c>
      <c r="D138" t="str">
        <f>COUNTIF(DI1:DI4,"Disagree")</f>
        <v>0</v>
      </c>
      <c r="E138" t="str">
        <f>COUNTIF(DI1:DI4,"Don't Know")</f>
        <v>0</v>
      </c>
      <c r="F138" t="str">
        <f t="shared" si="7"/>
        <v>100</v>
      </c>
      <c r="G138" t="str">
        <f t="shared" si="8"/>
        <v>0</v>
      </c>
    </row>
    <row r="139">
      <c r="A139" s="1" t="s">
        <v>374</v>
      </c>
      <c r="B139" t="str">
        <f>COUNTIF(DJ1:DJ4,"Agree")</f>
        <v>0</v>
      </c>
      <c r="C139" t="str">
        <f>COUNTIF(DJ1:DJ4,"Neither Agree or Disagree")</f>
        <v>1</v>
      </c>
      <c r="D139" t="str">
        <f>COUNTIF(DJ1:DJ4,"Disagree")</f>
        <v>1</v>
      </c>
      <c r="E139" t="str">
        <f>COUNTIF(DJ1:DJ4,"Don't Know")</f>
        <v>0</v>
      </c>
      <c r="F139" t="str">
        <f t="shared" si="7"/>
        <v>100</v>
      </c>
      <c r="G139" t="str">
        <f t="shared" si="8"/>
        <v>0</v>
      </c>
    </row>
    <row r="140">
      <c r="A140" s="1" t="s">
        <v>375</v>
      </c>
      <c r="B140" t="str">
        <f>COUNTIF(DK1:DK4,"Agree")</f>
        <v>0</v>
      </c>
      <c r="C140" t="str">
        <f>COUNTIF(DK1:DK4,"Neither Agree or Disagree")</f>
        <v>1</v>
      </c>
      <c r="D140" t="str">
        <f>COUNTIF(DK1:DK4,"Disagree")</f>
        <v>1</v>
      </c>
      <c r="E140" t="str">
        <f>COUNTIF(DK1:DK4,"Don't Know")</f>
        <v>0</v>
      </c>
      <c r="F140" t="str">
        <f t="shared" si="7"/>
        <v>100</v>
      </c>
      <c r="G140" t="str">
        <f t="shared" si="8"/>
        <v>0</v>
      </c>
    </row>
    <row r="141">
      <c r="A141" s="1" t="s">
        <v>376</v>
      </c>
      <c r="B141" t="str">
        <f>COUNTIF(DL1:DL4,"Agree")</f>
        <v>1</v>
      </c>
      <c r="C141" t="str">
        <f>COUNTIF(DL1:DL4,"Neither Agree or Disagree")</f>
        <v>1</v>
      </c>
      <c r="D141" t="str">
        <f>COUNTIF(DL1:DL4,"Disagree")</f>
        <v>0</v>
      </c>
      <c r="E141" t="str">
        <f>COUNTIF(DL1:DL4,"Don't Know")</f>
        <v>1</v>
      </c>
      <c r="F141" t="str">
        <f t="shared" si="7"/>
        <v>50</v>
      </c>
      <c r="G141" t="str">
        <f t="shared" si="8"/>
        <v>33.33333333</v>
      </c>
    </row>
    <row r="142">
      <c r="A142" s="1" t="s">
        <v>377</v>
      </c>
      <c r="B142" t="str">
        <f>COUNTIF(DM1:DM4,"Agree")</f>
        <v>1</v>
      </c>
      <c r="C142" t="str">
        <f>COUNTIF(DM1:DM4,"Neither Agree or Disagree")</f>
        <v>0</v>
      </c>
      <c r="D142" t="str">
        <f>COUNTIF(DM1:DM4,"Disagree")</f>
        <v>0</v>
      </c>
      <c r="E142" t="str">
        <f>COUNTIF(DM1:DM4,"Don't Know")</f>
        <v>1</v>
      </c>
      <c r="F142" t="str">
        <f t="shared" si="7"/>
        <v>0</v>
      </c>
      <c r="G142" t="str">
        <f t="shared" si="8"/>
        <v>50</v>
      </c>
    </row>
    <row r="143">
      <c r="A143" s="1" t="s">
        <v>378</v>
      </c>
      <c r="B143" t="str">
        <f>COUNTIF(DN1:DN4,"Agree")</f>
        <v>0</v>
      </c>
      <c r="C143" t="str">
        <f>COUNTIF(DN1:DN4,"Neither Agree or Disagree")</f>
        <v>2</v>
      </c>
      <c r="D143" t="str">
        <f>COUNTIF(DN1:DN4,"Disagree")</f>
        <v>0</v>
      </c>
      <c r="E143" t="str">
        <f>COUNTIF(DN1:DN4,"Don't Know")</f>
        <v>0</v>
      </c>
      <c r="F143" t="str">
        <f t="shared" si="7"/>
        <v>100</v>
      </c>
      <c r="G143" t="str">
        <f t="shared" si="8"/>
        <v>0</v>
      </c>
    </row>
    <row r="144">
      <c r="A144" s="1" t="s">
        <v>379</v>
      </c>
      <c r="B144" t="str">
        <f>COUNTIF(DO1:DO4,"Agree")</f>
        <v>1</v>
      </c>
      <c r="C144" t="str">
        <f>COUNTIF(DO1:DO4,"Neither Agree or Disagree")</f>
        <v>0</v>
      </c>
      <c r="D144" t="str">
        <f>COUNTIF(DO1:DO4,"Disagree")</f>
        <v>1</v>
      </c>
      <c r="E144" t="str">
        <f>COUNTIF(DO1:DO4,"Don't Know")</f>
        <v>0</v>
      </c>
      <c r="F144" t="str">
        <f t="shared" si="7"/>
        <v>50</v>
      </c>
      <c r="G144" t="str">
        <f t="shared" si="8"/>
        <v>0</v>
      </c>
    </row>
    <row r="145">
      <c r="A145" s="1" t="s">
        <v>380</v>
      </c>
      <c r="B145" t="str">
        <f>COUNTIF(DP1:DP4,"Agree")</f>
        <v>0</v>
      </c>
      <c r="C145" t="str">
        <f>COUNTIF(DP1:DP4,"Neither Agree or Disagree")</f>
        <v>3</v>
      </c>
      <c r="D145" t="str">
        <f>COUNTIF(DP1:DP4,"Disagree")</f>
        <v>0</v>
      </c>
      <c r="E145" t="str">
        <f>COUNTIF(DP1:DP4,"Don't Know")</f>
        <v>0</v>
      </c>
      <c r="F145" t="str">
        <f t="shared" si="7"/>
        <v>100</v>
      </c>
      <c r="G145" t="str">
        <f t="shared" si="8"/>
        <v>0</v>
      </c>
    </row>
    <row r="146">
      <c r="A146" s="1" t="s">
        <v>381</v>
      </c>
      <c r="B146" t="str">
        <f>COUNTIF(DQ1:DQ4,"Agree")</f>
        <v>2</v>
      </c>
      <c r="C146" t="str">
        <f>COUNTIF(DQ1:DQ4,"Neither Agree or Disagree")</f>
        <v>0</v>
      </c>
      <c r="D146" t="str">
        <f>COUNTIF(DQ1:DQ4,"Disagree")</f>
        <v>0</v>
      </c>
      <c r="E146" t="str">
        <f>COUNTIF(DQ1:DQ4,"Don't Know")</f>
        <v>1</v>
      </c>
      <c r="F146" t="str">
        <f t="shared" si="7"/>
        <v>0</v>
      </c>
      <c r="G146" t="str">
        <f t="shared" si="8"/>
        <v>33.33333333</v>
      </c>
    </row>
    <row r="147">
      <c r="A147" s="1" t="s">
        <v>382</v>
      </c>
      <c r="B147" t="str">
        <f>COUNTIF(DR1:DR4,"Agree")</f>
        <v>0</v>
      </c>
      <c r="C147" t="str">
        <f>COUNTIF(DR1:DR4,"Neither Agree or Disagree")</f>
        <v>1</v>
      </c>
      <c r="D147" t="str">
        <f>COUNTIF(DR1:DR4,"Disagree")</f>
        <v>0</v>
      </c>
      <c r="E147" t="str">
        <f>COUNTIF(DR1:DR4,"Don't Know")</f>
        <v>2</v>
      </c>
      <c r="F147" t="str">
        <f t="shared" si="7"/>
        <v>100</v>
      </c>
      <c r="G147" t="str">
        <f t="shared" si="8"/>
        <v>66.66666667</v>
      </c>
    </row>
    <row r="148">
      <c r="A148" s="1" t="s">
        <v>383</v>
      </c>
      <c r="B148" t="str">
        <f>COUNTIF(DS1:DS4,"Agree")</f>
        <v>0</v>
      </c>
      <c r="C148" t="str">
        <f>COUNTIF(DS1:DS4,"Neither Agree or Disagree")</f>
        <v>1</v>
      </c>
      <c r="D148" t="str">
        <f>COUNTIF(DS1:DS4,"Disagree")</f>
        <v>0</v>
      </c>
      <c r="E148" t="str">
        <f>COUNTIF(DS1:DS4,"Don't Know")</f>
        <v>0</v>
      </c>
      <c r="F148" t="str">
        <f t="shared" si="7"/>
        <v>100</v>
      </c>
      <c r="G148" t="str">
        <f t="shared" si="8"/>
        <v>0</v>
      </c>
    </row>
    <row r="149">
      <c r="A149" s="1" t="s">
        <v>384</v>
      </c>
      <c r="B149" t="str">
        <f>COUNTIF(DT1:DT4,"Agree")</f>
        <v>0</v>
      </c>
      <c r="C149" t="str">
        <f>COUNTIF(DT1:DT4,"Neither Agree or Disagree")</f>
        <v>1</v>
      </c>
      <c r="D149" t="str">
        <f>COUNTIF(DT1:DT4,"Disagree")</f>
        <v>0</v>
      </c>
      <c r="E149" t="str">
        <f>COUNTIF(DT1:DT4,"Don't Know")</f>
        <v>0</v>
      </c>
      <c r="F149" t="str">
        <f t="shared" si="7"/>
        <v>100</v>
      </c>
      <c r="G149" t="str">
        <f t="shared" si="8"/>
        <v>0</v>
      </c>
    </row>
    <row r="150">
      <c r="A150" s="1" t="s">
        <v>385</v>
      </c>
      <c r="B150" t="str">
        <f>COUNTIF(DU1:DU4,"Agree")</f>
        <v>0</v>
      </c>
      <c r="C150" t="str">
        <f>COUNTIF(DU1:DU4,"Neither Agree or Disagree")</f>
        <v>0</v>
      </c>
      <c r="D150" t="str">
        <f>COUNTIF(DU1:DU4,"Disagree")</f>
        <v>1</v>
      </c>
      <c r="E150" t="str">
        <f>COUNTIF(DU1:DU4,"Don't Know")</f>
        <v>0</v>
      </c>
      <c r="F150" t="str">
        <f t="shared" si="7"/>
        <v>100</v>
      </c>
      <c r="G150" t="str">
        <f t="shared" si="8"/>
        <v>0</v>
      </c>
    </row>
    <row r="151">
      <c r="A151" s="1" t="s">
        <v>386</v>
      </c>
      <c r="B151" t="str">
        <f>COUNTIF(DV1:DV4,"Agree")</f>
        <v>0</v>
      </c>
      <c r="C151" t="str">
        <f>COUNTIF(DV1:DV4,"Neither Agree or Disagree")</f>
        <v>0</v>
      </c>
      <c r="D151" t="str">
        <f>COUNTIF(DV1:DV4,"Disagree")</f>
        <v>0</v>
      </c>
      <c r="E151" t="str">
        <f>COUNTIF(DV1:DV4,"Don't Know")</f>
        <v>0</v>
      </c>
      <c r="F151" t="str">
        <f t="shared" si="7"/>
        <v>0</v>
      </c>
      <c r="G151" t="str">
        <f t="shared" si="8"/>
        <v>0</v>
      </c>
    </row>
    <row r="152">
      <c r="A152" s="1" t="s">
        <v>387</v>
      </c>
      <c r="B152" t="str">
        <f>COUNTIF(DW1:DW4,"Agree")</f>
        <v>0</v>
      </c>
      <c r="C152" t="str">
        <f>COUNTIF(DW1:DW4,"Neither Agree or Disagree")</f>
        <v>0</v>
      </c>
      <c r="D152" t="str">
        <f>COUNTIF(DW1:DW4,"Disagree")</f>
        <v>1</v>
      </c>
      <c r="E152" t="str">
        <f>COUNTIF(DW1:DW4,"Don't Know")</f>
        <v>0</v>
      </c>
      <c r="F152" t="str">
        <f t="shared" si="7"/>
        <v>100</v>
      </c>
      <c r="G152" t="str">
        <f t="shared" si="8"/>
        <v>0</v>
      </c>
    </row>
    <row r="153">
      <c r="A153" s="1" t="s">
        <v>388</v>
      </c>
      <c r="B153" t="str">
        <f>COUNTIF(DX1:DX4,"Agree")</f>
        <v>0</v>
      </c>
      <c r="C153" t="str">
        <f>COUNTIF(DX1:DX4,"Neither Agree or Disagree")</f>
        <v>1</v>
      </c>
      <c r="D153" t="str">
        <f>COUNTIF(DX1:DX4,"Disagree")</f>
        <v>0</v>
      </c>
      <c r="E153" t="str">
        <f>COUNTIF(DX1:DX4,"Don't Know")</f>
        <v>0</v>
      </c>
      <c r="F153" t="str">
        <f t="shared" si="7"/>
        <v>100</v>
      </c>
      <c r="G153" t="str">
        <f t="shared" si="8"/>
        <v>0</v>
      </c>
    </row>
    <row r="154">
      <c r="A154" s="1" t="s">
        <v>389</v>
      </c>
      <c r="B154" t="str">
        <f>COUNTIF(DY1:DY4,"Agree")</f>
        <v>0</v>
      </c>
      <c r="C154" t="str">
        <f>COUNTIF(DY1:DY4,"Neither Agree or Disagree")</f>
        <v>0</v>
      </c>
      <c r="D154" t="str">
        <f>COUNTIF(DY1:DY4,"Disagree")</f>
        <v>0</v>
      </c>
      <c r="E154" t="str">
        <f>COUNTIF(DY1:DY4,"Don't Know")</f>
        <v>0</v>
      </c>
      <c r="F154" t="str">
        <f t="shared" si="7"/>
        <v>0</v>
      </c>
      <c r="G154" t="str">
        <f t="shared" si="8"/>
        <v>0</v>
      </c>
    </row>
    <row r="155">
      <c r="A155" s="1" t="s">
        <v>390</v>
      </c>
      <c r="B155" t="str">
        <f>COUNTIF(DZ1:DZ4,"Agree")</f>
        <v>0</v>
      </c>
      <c r="C155" t="str">
        <f>COUNTIF(DZ1:DZ4,"Neither Agree or Disagree")</f>
        <v>0</v>
      </c>
      <c r="D155" t="str">
        <f>COUNTIF(DZ1:DZ4,"Disagree")</f>
        <v>0</v>
      </c>
      <c r="E155" t="str">
        <f>COUNTIF(DZ1:DZ4,"Don't Know")</f>
        <v>1</v>
      </c>
      <c r="F155" t="str">
        <f t="shared" si="7"/>
        <v>0</v>
      </c>
      <c r="G155" t="str">
        <f t="shared" si="8"/>
        <v>100</v>
      </c>
    </row>
    <row r="156">
      <c r="A156" s="1" t="s">
        <v>391</v>
      </c>
      <c r="B156" t="str">
        <f>COUNTIF(EA1:EA4,"Agree")</f>
        <v>0</v>
      </c>
      <c r="C156" t="str">
        <f>COUNTIF(EA1:EA4,"Neither Agree or Disagree")</f>
        <v>2</v>
      </c>
      <c r="D156" t="str">
        <f>COUNTIF(EA1:EA4,"Disagree")</f>
        <v>0</v>
      </c>
      <c r="E156" t="str">
        <f>COUNTIF(EA1:EA4,"Don't Know")</f>
        <v>0</v>
      </c>
      <c r="F156" t="str">
        <f t="shared" si="7"/>
        <v>100</v>
      </c>
      <c r="G156" t="str">
        <f t="shared" si="8"/>
        <v>0</v>
      </c>
    </row>
    <row r="157">
      <c r="A157" s="1" t="s">
        <v>392</v>
      </c>
      <c r="B157" t="str">
        <f>COUNTIF(EB1:EB4,"Agree")</f>
        <v>0</v>
      </c>
      <c r="C157" t="str">
        <f>COUNTIF(EB1:EB4,"Neither Agree or Disagree")</f>
        <v>0</v>
      </c>
      <c r="D157" t="str">
        <f>COUNTIF(EB1:EB4,"Disagree")</f>
        <v>0</v>
      </c>
      <c r="E157" t="str">
        <f>COUNTIF(EB1:EB4,"Don't Know")</f>
        <v>1</v>
      </c>
      <c r="F157" t="str">
        <f t="shared" si="7"/>
        <v>0</v>
      </c>
      <c r="G157" t="str">
        <f t="shared" si="8"/>
        <v>100</v>
      </c>
    </row>
    <row r="158">
      <c r="A158" s="1" t="s">
        <v>393</v>
      </c>
      <c r="B158" t="str">
        <f>COUNTIF(EC1:EC4,"Agree")</f>
        <v>0</v>
      </c>
      <c r="C158" t="str">
        <f>COUNTIF(EC1:EC4,"Neither Agree or Disagree")</f>
        <v>0</v>
      </c>
      <c r="D158" t="str">
        <f>COUNTIF(EC1:EC4,"Disagree")</f>
        <v>0</v>
      </c>
      <c r="E158" t="str">
        <f>COUNTIF(EC1:EC4,"Don't Know")</f>
        <v>1</v>
      </c>
      <c r="F158" t="str">
        <f t="shared" si="7"/>
        <v>0</v>
      </c>
      <c r="G158" t="str">
        <f t="shared" si="8"/>
        <v>100</v>
      </c>
    </row>
    <row r="159">
      <c r="A159" s="1" t="s">
        <v>394</v>
      </c>
      <c r="B159" t="str">
        <f>COUNTIF(ED1:ED4,"Agree")</f>
        <v>0</v>
      </c>
      <c r="C159" t="str">
        <f>COUNTIF(ED1:ED4,"Neither Agree or Disagree")</f>
        <v>0</v>
      </c>
      <c r="D159" t="str">
        <f>COUNTIF(ED1:ED4,"Disagree")</f>
        <v>1</v>
      </c>
      <c r="E159" t="str">
        <f>COUNTIF(ED1:ED4,"Don't Know")</f>
        <v>0</v>
      </c>
      <c r="F159" t="str">
        <f t="shared" si="7"/>
        <v>100</v>
      </c>
      <c r="G159" t="str">
        <f t="shared" si="8"/>
        <v>0</v>
      </c>
    </row>
    <row r="160">
      <c r="A160" s="1" t="s">
        <v>395</v>
      </c>
      <c r="B160" t="str">
        <f>COUNTIF(EE1:EE4,"Agree")</f>
        <v>0</v>
      </c>
      <c r="C160" t="str">
        <f>COUNTIF(EE1:EE4,"Neither Agree or Disagree")</f>
        <v>0</v>
      </c>
      <c r="D160" t="str">
        <f>COUNTIF(EE1:EE4,"Disagree")</f>
        <v>1</v>
      </c>
      <c r="E160" t="str">
        <f>COUNTIF(EE1:EE4,"Don't Know")</f>
        <v>0</v>
      </c>
      <c r="F160" t="str">
        <f t="shared" si="7"/>
        <v>100</v>
      </c>
      <c r="G160" t="str">
        <f t="shared" si="8"/>
        <v>0</v>
      </c>
    </row>
    <row r="161">
      <c r="A161" s="1" t="s">
        <v>396</v>
      </c>
      <c r="B161" t="str">
        <f>COUNTIF(EF1:EF4,"Agree")</f>
        <v>0</v>
      </c>
      <c r="C161" t="str">
        <f>COUNTIF(EF1:EF4,"Neither Agree or Disagree")</f>
        <v>0</v>
      </c>
      <c r="D161" t="str">
        <f>COUNTIF(EF1:EF4,"Disagree")</f>
        <v>0</v>
      </c>
      <c r="E161" t="str">
        <f>COUNTIF(EF1:EF4,"Don't Know")</f>
        <v>0</v>
      </c>
      <c r="F161" t="str">
        <f t="shared" si="7"/>
        <v>0</v>
      </c>
      <c r="G161" t="str">
        <f t="shared" si="8"/>
        <v>0</v>
      </c>
    </row>
    <row r="162">
      <c r="A162" s="1" t="s">
        <v>397</v>
      </c>
      <c r="B162" t="str">
        <f>COUNTIF(EG1:EG4,"Agree")</f>
        <v>0</v>
      </c>
      <c r="C162" t="str">
        <f>COUNTIF(EG1:EG4,"Neither Agree or Disagree")</f>
        <v>1</v>
      </c>
      <c r="D162" t="str">
        <f>COUNTIF(EG1:EG4,"Disagree")</f>
        <v>0</v>
      </c>
      <c r="E162" t="str">
        <f>COUNTIF(EG1:EG4,"Don't Know")</f>
        <v>0</v>
      </c>
      <c r="F162" t="str">
        <f t="shared" si="7"/>
        <v>100</v>
      </c>
      <c r="G162" t="str">
        <f t="shared" si="8"/>
        <v>0</v>
      </c>
    </row>
    <row r="163">
      <c r="A163" s="1" t="s">
        <v>398</v>
      </c>
      <c r="B163" t="str">
        <f>COUNTIF(EH1:EH4,"Agree")</f>
        <v>0</v>
      </c>
      <c r="C163" t="str">
        <f>COUNTIF(EH1:EH4,"Neither Agree or Disagree")</f>
        <v>0</v>
      </c>
      <c r="D163" t="str">
        <f>COUNTIF(EH1:EH4,"Disagree")</f>
        <v>0</v>
      </c>
      <c r="E163" t="str">
        <f>COUNTIF(EH1:EH4,"Don't Know")</f>
        <v>1</v>
      </c>
      <c r="F163" t="str">
        <f t="shared" si="7"/>
        <v>0</v>
      </c>
      <c r="G163" t="str">
        <f t="shared" si="8"/>
        <v>100</v>
      </c>
    </row>
    <row r="164">
      <c r="A164" s="1" t="s">
        <v>399</v>
      </c>
      <c r="B164" t="str">
        <f>COUNTIF(EI1:EI4,"Agree")</f>
        <v>0</v>
      </c>
      <c r="C164" t="str">
        <f>COUNTIF(EI1:EI4,"Neither Agree or Disagree")</f>
        <v>0</v>
      </c>
      <c r="D164" t="str">
        <f>COUNTIF(EI1:EI4,"Disagree")</f>
        <v>1</v>
      </c>
      <c r="E164" t="str">
        <f>COUNTIF(EI1:EI4,"Don't Know")</f>
        <v>0</v>
      </c>
      <c r="F164" t="str">
        <f t="shared" si="7"/>
        <v>100</v>
      </c>
      <c r="G164" t="str">
        <f t="shared" si="8"/>
        <v>0</v>
      </c>
    </row>
    <row r="165">
      <c r="A165" s="1" t="s">
        <v>400</v>
      </c>
      <c r="B165" t="str">
        <f>COUNTIF(EJ1:EJ4,"Agree")</f>
        <v>1</v>
      </c>
      <c r="C165" t="str">
        <f>COUNTIF(EJ1:EJ4,"Neither Agree or Disagree")</f>
        <v>0</v>
      </c>
      <c r="D165" t="str">
        <f>COUNTIF(EJ1:EJ4,"Disagree")</f>
        <v>0</v>
      </c>
      <c r="E165" t="str">
        <f>COUNTIF(EJ1:EJ4,"Don't Know")</f>
        <v>0</v>
      </c>
      <c r="F165" t="str">
        <f t="shared" si="7"/>
        <v>0</v>
      </c>
      <c r="G165" t="str">
        <f t="shared" si="8"/>
        <v>0</v>
      </c>
    </row>
    <row r="166">
      <c r="A166" s="1" t="s">
        <v>401</v>
      </c>
      <c r="B166" t="str">
        <f>COUNTIF(EK1:EK4,"Agree")</f>
        <v>0</v>
      </c>
      <c r="C166" t="str">
        <f>COUNTIF(EK1:EK4,"Neither Agree or Disagree")</f>
        <v>0</v>
      </c>
      <c r="D166" t="str">
        <f>COUNTIF(EK1:EK4,"Disagree")</f>
        <v>1</v>
      </c>
      <c r="E166" t="str">
        <f>COUNTIF(EK1:EK4,"Don't Know")</f>
        <v>0</v>
      </c>
      <c r="F166" t="str">
        <f t="shared" si="7"/>
        <v>100</v>
      </c>
      <c r="G166" t="str">
        <f t="shared" si="8"/>
        <v>0</v>
      </c>
    </row>
    <row r="167">
      <c r="A167" s="1" t="s">
        <v>402</v>
      </c>
      <c r="B167" t="str">
        <f>COUNTIF(EL1:EL4,"Agree")</f>
        <v>1</v>
      </c>
      <c r="C167" t="str">
        <f>COUNTIF(EL1:EL4,"Neither Agree or Disagree")</f>
        <v>0</v>
      </c>
      <c r="D167" t="str">
        <f>COUNTIF(EL1:EL4,"Disagree")</f>
        <v>0</v>
      </c>
      <c r="E167" t="str">
        <f>COUNTIF(EL1:EL4,"Don't Know")</f>
        <v>0</v>
      </c>
      <c r="F167" t="str">
        <f t="shared" si="7"/>
        <v>0</v>
      </c>
      <c r="G167" t="str">
        <f t="shared" si="8"/>
        <v>0</v>
      </c>
    </row>
    <row r="168">
      <c r="A168" s="1" t="s">
        <v>403</v>
      </c>
      <c r="B168" t="str">
        <f>COUNTIF(EM1:EM4,"Agree")</f>
        <v>0</v>
      </c>
      <c r="C168" t="str">
        <f>COUNTIF(EM1:EM4,"Neither Agree or Disagree")</f>
        <v>0</v>
      </c>
      <c r="D168" t="str">
        <f>COUNTIF(EM1:EM4,"Disagree")</f>
        <v>1</v>
      </c>
      <c r="E168" t="str">
        <f>COUNTIF(EM1:EM4,"Don't Know")</f>
        <v>0</v>
      </c>
      <c r="F168" t="str">
        <f t="shared" si="7"/>
        <v>100</v>
      </c>
      <c r="G168" t="str">
        <f t="shared" si="8"/>
        <v>0</v>
      </c>
    </row>
    <row r="169">
      <c r="A169" s="1" t="s">
        <v>404</v>
      </c>
      <c r="B169" t="str">
        <f>COUNTIF(EN1:EN4,"Agree")</f>
        <v>1</v>
      </c>
      <c r="C169" t="str">
        <f>COUNTIF(EN1:EN4,"Neither Agree or Disagree")</f>
        <v>0</v>
      </c>
      <c r="D169" t="str">
        <f>COUNTIF(EN1:EN4,"Disagree")</f>
        <v>0</v>
      </c>
      <c r="E169" t="str">
        <f>COUNTIF(EN1:EN4,"Don't Know")</f>
        <v>0</v>
      </c>
      <c r="F169" t="str">
        <f t="shared" si="7"/>
        <v>0</v>
      </c>
      <c r="G169" t="str">
        <f t="shared" si="8"/>
        <v>0</v>
      </c>
    </row>
    <row r="170">
      <c r="A170" s="1" t="s">
        <v>405</v>
      </c>
      <c r="B170" t="str">
        <f>COUNTIF(EO1:EO4,"Agree")</f>
        <v>0</v>
      </c>
      <c r="C170" t="str">
        <f>COUNTIF(EO1:EO4,"Neither Agree or Disagree")</f>
        <v>0</v>
      </c>
      <c r="D170" t="str">
        <f>COUNTIF(EO1:EO4,"Disagree")</f>
        <v>0</v>
      </c>
      <c r="E170" t="str">
        <f>COUNTIF(EO1:EO4,"Don't Know")</f>
        <v>0</v>
      </c>
      <c r="F170" t="str">
        <f t="shared" si="7"/>
        <v>0</v>
      </c>
      <c r="G170" t="str">
        <f t="shared" si="8"/>
        <v>0</v>
      </c>
    </row>
    <row r="171">
      <c r="A171" s="1" t="s">
        <v>406</v>
      </c>
      <c r="B171" t="str">
        <f>COUNTIF(EP1:EP4,"Agree")</f>
        <v>0</v>
      </c>
      <c r="C171" t="str">
        <f>COUNTIF(EP1:EP4,"Neither Agree or Disagree")</f>
        <v>0</v>
      </c>
      <c r="D171" t="str">
        <f>COUNTIF(EP1:EP4,"Disagree")</f>
        <v>1</v>
      </c>
      <c r="E171" t="str">
        <f>COUNTIF(EP1:EP4,"Don't Know")</f>
        <v>0</v>
      </c>
      <c r="F171" t="str">
        <f t="shared" si="7"/>
        <v>100</v>
      </c>
      <c r="G171" t="str">
        <f t="shared" si="8"/>
        <v>0</v>
      </c>
    </row>
    <row r="172">
      <c r="A172" s="1" t="s">
        <v>407</v>
      </c>
      <c r="B172" t="str">
        <f>COUNTIF(EQ1:EQ4,"Agree")</f>
        <v>0</v>
      </c>
      <c r="C172" t="str">
        <f>COUNTIF(EQ1:EQ4,"Neither Agree or Disagree")</f>
        <v>0</v>
      </c>
      <c r="D172" t="str">
        <f>COUNTIF(EQ1:EQ4,"Disagree")</f>
        <v>1</v>
      </c>
      <c r="E172" t="str">
        <f>COUNTIF(EQ1:EQ4,"Don't Know")</f>
        <v>0</v>
      </c>
      <c r="F172" t="str">
        <f t="shared" si="7"/>
        <v>100</v>
      </c>
      <c r="G172" t="str">
        <f t="shared" si="8"/>
        <v>0</v>
      </c>
    </row>
    <row r="173">
      <c r="A173" s="1" t="s">
        <v>408</v>
      </c>
      <c r="B173" t="str">
        <f>COUNTIF(ER1:ER4,"Agree")</f>
        <v>0</v>
      </c>
      <c r="C173" t="str">
        <f>COUNTIF(ER1:ER4,"Neither Agree or Disagree")</f>
        <v>0</v>
      </c>
      <c r="D173" t="str">
        <f>COUNTIF(ER1:ER4,"Disagree")</f>
        <v>0</v>
      </c>
      <c r="E173" t="str">
        <f>COUNTIF(ER1:ER4,"Don't Know")</f>
        <v>0</v>
      </c>
      <c r="F173" t="str">
        <f t="shared" si="7"/>
        <v>0</v>
      </c>
      <c r="G173" t="str">
        <f t="shared" si="8"/>
        <v>0</v>
      </c>
    </row>
    <row r="174">
      <c r="A174" s="1" t="s">
        <v>409</v>
      </c>
      <c r="B174" t="str">
        <f>COUNTIF(ES1:ES4,"Agree")</f>
        <v>0</v>
      </c>
      <c r="C174" t="str">
        <f>COUNTIF(ES1:ES4,"Neither Agree or Disagree")</f>
        <v>0</v>
      </c>
      <c r="D174" t="str">
        <f>COUNTIF(ES1:ES4,"Disagree")</f>
        <v>0</v>
      </c>
      <c r="E174" t="str">
        <f>COUNTIF(ES1:ES4,"Don't Know")</f>
        <v>1</v>
      </c>
      <c r="F174" t="str">
        <f t="shared" si="7"/>
        <v>0</v>
      </c>
      <c r="G174" t="str">
        <f t="shared" si="8"/>
        <v>100</v>
      </c>
    </row>
    <row r="175">
      <c r="A175" s="1" t="s">
        <v>410</v>
      </c>
      <c r="B175" t="str">
        <f>COUNTIF(ET1:ET4,"Agree")</f>
        <v>0</v>
      </c>
      <c r="C175" t="str">
        <f>COUNTIF(ET1:ET4,"Neither Agree or Disagree")</f>
        <v>0</v>
      </c>
      <c r="D175" t="str">
        <f>COUNTIF(ET1:ET4,"Disagree")</f>
        <v>1</v>
      </c>
      <c r="E175" t="str">
        <f>COUNTIF(ET1:ET4,"Don't Know")</f>
        <v>0</v>
      </c>
      <c r="F175" t="str">
        <f t="shared" si="7"/>
        <v>100</v>
      </c>
      <c r="G175" t="str">
        <f t="shared" si="8"/>
        <v>0</v>
      </c>
    </row>
    <row r="176">
      <c r="A176" s="1" t="s">
        <v>411</v>
      </c>
      <c r="B176" t="str">
        <f>COUNTIF(EU1:EU4,"Agree")</f>
        <v>1</v>
      </c>
      <c r="C176" t="str">
        <f>COUNTIF(EU1:EU4,"Neither Agree or Disagree")</f>
        <v>0</v>
      </c>
      <c r="D176" t="str">
        <f>COUNTIF(EU1:EU4,"Disagree")</f>
        <v>0</v>
      </c>
      <c r="E176" t="str">
        <f>COUNTIF(EU1:EU4,"Don't Know")</f>
        <v>0</v>
      </c>
      <c r="F176" t="str">
        <f t="shared" si="7"/>
        <v>0</v>
      </c>
      <c r="G176" t="str">
        <f t="shared" si="8"/>
        <v>0</v>
      </c>
    </row>
    <row r="177">
      <c r="A177" s="1" t="s">
        <v>412</v>
      </c>
      <c r="B177" t="str">
        <f>COUNTIF(EV1:EV4,"Agree")</f>
        <v>0</v>
      </c>
      <c r="C177" t="str">
        <f>COUNTIF(EV1:EV4,"Neither Agree or Disagree")</f>
        <v>1</v>
      </c>
      <c r="D177" t="str">
        <f>COUNTIF(EV1:EV4,"Disagree")</f>
        <v>0</v>
      </c>
      <c r="E177" t="str">
        <f>COUNTIF(EV1:EV4,"Don't Know")</f>
        <v>0</v>
      </c>
      <c r="F177" t="str">
        <f t="shared" si="7"/>
        <v>100</v>
      </c>
      <c r="G177" t="str">
        <f t="shared" si="8"/>
        <v>0</v>
      </c>
    </row>
    <row r="178">
      <c r="A178" s="1" t="s">
        <v>413</v>
      </c>
      <c r="B178" t="str">
        <f>COUNTIF(EW1:EW4,"Agree")</f>
        <v>0</v>
      </c>
      <c r="C178" t="str">
        <f>COUNTIF(EW1:EW4,"Neither Agree or Disagree")</f>
        <v>0</v>
      </c>
      <c r="D178" t="str">
        <f>COUNTIF(EW1:EW4,"Disagree")</f>
        <v>1</v>
      </c>
      <c r="E178" t="str">
        <f>COUNTIF(EW1:EW4,"Don't Know")</f>
        <v>0</v>
      </c>
      <c r="F178" t="str">
        <f t="shared" si="7"/>
        <v>100</v>
      </c>
      <c r="G178" t="str">
        <f t="shared" si="8"/>
        <v>0</v>
      </c>
    </row>
    <row r="179">
      <c r="A179" s="1" t="s">
        <v>414</v>
      </c>
      <c r="B179" t="str">
        <f>COUNTIF(EX1:EX4,"Agree")</f>
        <v>0</v>
      </c>
      <c r="C179" t="str">
        <f>COUNTIF(EX1:EX4,"Neither Agree or Disagree")</f>
        <v>1</v>
      </c>
      <c r="D179" t="str">
        <f>COUNTIF(EX1:EX4,"Disagree")</f>
        <v>0</v>
      </c>
      <c r="E179" t="str">
        <f>COUNTIF(EX1:EX4,"Don't Know")</f>
        <v>0</v>
      </c>
      <c r="F179" t="str">
        <f t="shared" si="7"/>
        <v>100</v>
      </c>
      <c r="G179" t="str">
        <f t="shared" si="8"/>
        <v>0</v>
      </c>
    </row>
    <row r="180">
      <c r="A180" s="1" t="s">
        <v>415</v>
      </c>
      <c r="B180" t="str">
        <f>COUNTIF(EY1:EY4,"Agree")</f>
        <v>0</v>
      </c>
      <c r="C180" t="str">
        <f>COUNTIF(EY1:EY4,"Neither Agree or Disagree")</f>
        <v>0</v>
      </c>
      <c r="D180" t="str">
        <f>COUNTIF(EY1:EY4,"Disagree")</f>
        <v>1</v>
      </c>
      <c r="E180" t="str">
        <f>COUNTIF(EY1:EY4,"Don't Know")</f>
        <v>0</v>
      </c>
      <c r="F180" t="str">
        <f t="shared" si="7"/>
        <v>100</v>
      </c>
      <c r="G180" t="str">
        <f t="shared" si="8"/>
        <v>0</v>
      </c>
    </row>
    <row r="181">
      <c r="A181" s="1" t="s">
        <v>416</v>
      </c>
      <c r="B181" t="str">
        <f>COUNTIF(EZ1:EZ4,"Agree")</f>
        <v>0</v>
      </c>
      <c r="C181" t="str">
        <f>COUNTIF(EZ1:EZ4,"Neither Agree or Disagree")</f>
        <v>1</v>
      </c>
      <c r="D181" t="str">
        <f>COUNTIF(EZ1:EZ4,"Disagree")</f>
        <v>0</v>
      </c>
      <c r="E181" t="str">
        <f>COUNTIF(EZ1:EZ4,"Don't Know")</f>
        <v>0</v>
      </c>
      <c r="F181" t="str">
        <f t="shared" si="7"/>
        <v>100</v>
      </c>
      <c r="G181" t="str">
        <f t="shared" si="8"/>
        <v>0</v>
      </c>
    </row>
    <row r="182">
      <c r="A182" s="1" t="s">
        <v>417</v>
      </c>
      <c r="B182" t="str">
        <f>COUNTIF(FA1:FA4,"Agree")</f>
        <v>0</v>
      </c>
      <c r="C182" t="str">
        <f>COUNTIF(FA1:FA4,"Neither Agree or Disagree")</f>
        <v>1</v>
      </c>
      <c r="D182" t="str">
        <f>COUNTIF(FA1:FA4,"Disagree")</f>
        <v>0</v>
      </c>
      <c r="E182" t="str">
        <f>COUNTIF(FA1:FA4,"Don't Know")</f>
        <v>0</v>
      </c>
      <c r="F182" t="str">
        <f t="shared" si="7"/>
        <v>100</v>
      </c>
      <c r="G182" t="str">
        <f t="shared" si="8"/>
        <v>0</v>
      </c>
    </row>
    <row r="183">
      <c r="A183" s="1" t="s">
        <v>418</v>
      </c>
      <c r="B183" t="str">
        <f>COUNTIF(FB1:FB4,"Agree")</f>
        <v>0</v>
      </c>
      <c r="C183" t="str">
        <f>COUNTIF(FB1:FB4,"Neither Agree or Disagree")</f>
        <v>1</v>
      </c>
      <c r="D183" t="str">
        <f>COUNTIF(FB1:FB4,"Disagree")</f>
        <v>0</v>
      </c>
      <c r="E183" t="str">
        <f>COUNTIF(FB1:FB4,"Don't Know")</f>
        <v>0</v>
      </c>
      <c r="F183" t="str">
        <f t="shared" si="7"/>
        <v>100</v>
      </c>
      <c r="G183" t="str">
        <f t="shared" si="8"/>
        <v>0</v>
      </c>
    </row>
    <row r="184">
      <c r="A184" s="1" t="s">
        <v>419</v>
      </c>
      <c r="B184" t="str">
        <f>COUNTIF(FC1:FC4,"Agree")</f>
        <v>1</v>
      </c>
      <c r="C184" t="str">
        <f>COUNTIF(FC1:FC4,"Neither Agree or Disagree")</f>
        <v>0</v>
      </c>
      <c r="D184" t="str">
        <f>COUNTIF(FC1:FC4,"Disagree")</f>
        <v>0</v>
      </c>
      <c r="E184" t="str">
        <f>COUNTIF(FC1:FC4,"Don't Know")</f>
        <v>0</v>
      </c>
      <c r="F184" t="str">
        <f t="shared" si="7"/>
        <v>0</v>
      </c>
      <c r="G184" t="str">
        <f t="shared" si="8"/>
        <v>0</v>
      </c>
    </row>
    <row r="185">
      <c r="A185" s="1" t="s">
        <v>420</v>
      </c>
      <c r="B185" t="str">
        <f>COUNTIF(FD1:FD4,"Agree")</f>
        <v>0</v>
      </c>
      <c r="C185" t="str">
        <f>COUNTIF(FD1:FD4,"Neither Agree or Disagree")</f>
        <v>0</v>
      </c>
      <c r="D185" t="str">
        <f>COUNTIF(FD1:FD4,"Disagree")</f>
        <v>1</v>
      </c>
      <c r="E185" t="str">
        <f>COUNTIF(FD1:FD4,"Don't Know")</f>
        <v>0</v>
      </c>
      <c r="F185" t="str">
        <f t="shared" si="7"/>
        <v>100</v>
      </c>
      <c r="G185" t="str">
        <f t="shared" si="8"/>
        <v>0</v>
      </c>
    </row>
    <row r="186">
      <c r="A186" s="1" t="s">
        <v>421</v>
      </c>
      <c r="B186" t="str">
        <f>COUNTIF(FE1:FE4,"Agree")</f>
        <v>0</v>
      </c>
      <c r="C186" t="str">
        <f>COUNTIF(FE1:FE4,"Neither Agree or Disagree")</f>
        <v>0</v>
      </c>
      <c r="D186" t="str">
        <f>COUNTIF(FE1:FE4,"Disagree")</f>
        <v>2</v>
      </c>
      <c r="E186" t="str">
        <f>COUNTIF(FE1:FE4,"Don't Know")</f>
        <v>0</v>
      </c>
      <c r="F186" t="str">
        <f t="shared" si="7"/>
        <v>100</v>
      </c>
      <c r="G186" t="str">
        <f t="shared" si="8"/>
        <v>0</v>
      </c>
    </row>
    <row r="187">
      <c r="A187" s="1" t="s">
        <v>422</v>
      </c>
      <c r="B187" t="str">
        <f>COUNTIF(FF1:FF4,"Agree")</f>
        <v>0</v>
      </c>
      <c r="C187" t="str">
        <f>COUNTIF(FF1:FF4,"Neither Agree or Disagree")</f>
        <v>1</v>
      </c>
      <c r="D187" t="str">
        <f>COUNTIF(FF1:FF4,"Disagree")</f>
        <v>0</v>
      </c>
      <c r="E187" t="str">
        <f>COUNTIF(FF1:FF4,"Don't Know")</f>
        <v>0</v>
      </c>
      <c r="F187" t="str">
        <f t="shared" si="7"/>
        <v>100</v>
      </c>
      <c r="G187" t="str">
        <f t="shared" si="8"/>
        <v>0</v>
      </c>
    </row>
    <row r="188">
      <c r="A188" s="1" t="s">
        <v>423</v>
      </c>
      <c r="B188" t="str">
        <f>COUNTIF(FG1:FG4,"Agree")</f>
        <v>1</v>
      </c>
      <c r="C188" t="str">
        <f>COUNTIF(FG1:FG4,"Neither Agree or Disagree")</f>
        <v>0</v>
      </c>
      <c r="D188" t="str">
        <f>COUNTIF(FG1:FG4,"Disagree")</f>
        <v>0</v>
      </c>
      <c r="E188" t="str">
        <f>COUNTIF(FG1:FG4,"Don't Know")</f>
        <v>0</v>
      </c>
      <c r="F188" t="str">
        <f t="shared" si="7"/>
        <v>0</v>
      </c>
      <c r="G188" t="str">
        <f t="shared" si="8"/>
        <v>0</v>
      </c>
    </row>
    <row r="189">
      <c r="A189" s="1" t="s">
        <v>424</v>
      </c>
      <c r="B189" t="str">
        <f>COUNTIF(FH1:FH4,"Agree")</f>
        <v>0</v>
      </c>
      <c r="C189" t="str">
        <f>COUNTIF(FH1:FH4,"Neither Agree or Disagree")</f>
        <v>1</v>
      </c>
      <c r="D189" t="str">
        <f>COUNTIF(FH1:FH4,"Disagree")</f>
        <v>0</v>
      </c>
      <c r="E189" t="str">
        <f>COUNTIF(FH1:FH4,"Don't Know")</f>
        <v>1</v>
      </c>
      <c r="F189" t="str">
        <f t="shared" si="7"/>
        <v>100</v>
      </c>
      <c r="G189" t="str">
        <f t="shared" si="8"/>
        <v>50</v>
      </c>
    </row>
    <row r="190">
      <c r="A190" s="1" t="s">
        <v>425</v>
      </c>
      <c r="B190" t="str">
        <f>COUNTIF(FI1:FI4,"Agree")</f>
        <v>1</v>
      </c>
      <c r="C190" t="str">
        <f>COUNTIF(FI1:FI4,"Neither Agree or Disagree")</f>
        <v>0</v>
      </c>
      <c r="D190" t="str">
        <f>COUNTIF(FI1:FI4,"Disagree")</f>
        <v>0</v>
      </c>
      <c r="E190" t="str">
        <f>COUNTIF(FI1:FI4,"Don't Know")</f>
        <v>0</v>
      </c>
      <c r="F190" t="str">
        <f t="shared" si="7"/>
        <v>0</v>
      </c>
      <c r="G190" t="str">
        <f t="shared" si="8"/>
        <v>0</v>
      </c>
    </row>
    <row r="191">
      <c r="A191" s="1" t="s">
        <v>426</v>
      </c>
      <c r="B191" t="str">
        <f>COUNTIF(FJ1:FJ4,"Agree")</f>
        <v>0</v>
      </c>
      <c r="C191" t="str">
        <f>COUNTIF(FJ1:FJ4,"Neither Agree or Disagree")</f>
        <v>1</v>
      </c>
      <c r="D191" t="str">
        <f>COUNTIF(FJ1:FJ4,"Disagree")</f>
        <v>1</v>
      </c>
      <c r="E191" t="str">
        <f>COUNTIF(FJ1:FJ4,"Don't Know")</f>
        <v>0</v>
      </c>
      <c r="F191" t="str">
        <f t="shared" si="7"/>
        <v>100</v>
      </c>
      <c r="G191" t="str">
        <f t="shared" si="8"/>
        <v>0</v>
      </c>
    </row>
    <row r="192">
      <c r="A192" s="1" t="s">
        <v>427</v>
      </c>
      <c r="B192" t="str">
        <f>COUNTIF(FK1:FK4,"Agree")</f>
        <v>0</v>
      </c>
      <c r="C192" t="str">
        <f>COUNTIF(FK1:FK4,"Neither Agree or Disagree")</f>
        <v>1</v>
      </c>
      <c r="D192" t="str">
        <f>COUNTIF(FK1:FK4,"Disagree")</f>
        <v>0</v>
      </c>
      <c r="E192" t="str">
        <f>COUNTIF(FK1:FK4,"Don't Know")</f>
        <v>0</v>
      </c>
      <c r="F192" t="str">
        <f t="shared" si="7"/>
        <v>100</v>
      </c>
      <c r="G192" t="str">
        <f t="shared" si="8"/>
        <v>0</v>
      </c>
    </row>
    <row r="193">
      <c r="A193" s="1" t="s">
        <v>428</v>
      </c>
      <c r="B193" t="str">
        <f>COUNTIF(FL1:FL4,"Agree")</f>
        <v>1</v>
      </c>
      <c r="C193" t="str">
        <f>COUNTIF(FL1:FL4,"Neither Agree or Disagree")</f>
        <v>0</v>
      </c>
      <c r="D193" t="str">
        <f>COUNTIF(FL1:FL4,"Disagree")</f>
        <v>0</v>
      </c>
      <c r="E193" t="str">
        <f>COUNTIF(FL1:FL4,"Don't Know")</f>
        <v>0</v>
      </c>
      <c r="F193" t="str">
        <f t="shared" si="7"/>
        <v>0</v>
      </c>
      <c r="G193" t="str">
        <f t="shared" si="8"/>
        <v>0</v>
      </c>
    </row>
    <row r="194">
      <c r="A194" s="1" t="s">
        <v>429</v>
      </c>
      <c r="B194" t="str">
        <f>COUNTIF(FM1:FM4,"Agree")</f>
        <v>0</v>
      </c>
      <c r="C194" t="str">
        <f>COUNTIF(FM1:FM4,"Neither Agree or Disagree")</f>
        <v>1</v>
      </c>
      <c r="D194" t="str">
        <f>COUNTIF(FM1:FM4,"Disagree")</f>
        <v>0</v>
      </c>
      <c r="E194" t="str">
        <f>COUNTIF(FM1:FM4,"Don't Know")</f>
        <v>0</v>
      </c>
      <c r="F194" t="str">
        <f t="shared" si="7"/>
        <v>100</v>
      </c>
      <c r="G194" t="str">
        <f t="shared" si="8"/>
        <v>0</v>
      </c>
    </row>
    <row r="195">
      <c r="A195" s="1" t="s">
        <v>430</v>
      </c>
      <c r="B195" t="str">
        <f>COUNTIF(FN1:FN4,"Agree")</f>
        <v>0</v>
      </c>
      <c r="C195" t="str">
        <f>COUNTIF(FN1:FN4,"Neither Agree or Disagree")</f>
        <v>1</v>
      </c>
      <c r="D195" t="str">
        <f>COUNTIF(FN1:FN4,"Disagree")</f>
        <v>0</v>
      </c>
      <c r="E195" t="str">
        <f>COUNTIF(FN1:FN4,"Don't Know")</f>
        <v>0</v>
      </c>
      <c r="F195" t="str">
        <f t="shared" si="7"/>
        <v>100</v>
      </c>
      <c r="G195" t="str">
        <f t="shared" si="8"/>
        <v>0</v>
      </c>
    </row>
    <row r="196">
      <c r="A196" s="1" t="s">
        <v>431</v>
      </c>
      <c r="B196" t="str">
        <f>COUNTIF(FO1:FO4,"Agree")</f>
        <v>1</v>
      </c>
      <c r="C196" t="str">
        <f>COUNTIF(FO1:FO4,"Neither Agree or Disagree")</f>
        <v>0</v>
      </c>
      <c r="D196" t="str">
        <f>COUNTIF(FO1:FO4,"Disagree")</f>
        <v>0</v>
      </c>
      <c r="E196" t="str">
        <f>COUNTIF(FO1:FO4,"Don't Know")</f>
        <v>0</v>
      </c>
      <c r="F196" t="str">
        <f t="shared" si="7"/>
        <v>0</v>
      </c>
      <c r="G196" t="str">
        <f t="shared" si="8"/>
        <v>0</v>
      </c>
    </row>
    <row r="197">
      <c r="A197" s="1" t="s">
        <v>432</v>
      </c>
      <c r="B197" t="str">
        <f>COUNTIF(FP1:FP4,"Agree")</f>
        <v>0</v>
      </c>
      <c r="C197" t="str">
        <f>COUNTIF(FP1:FP4,"Neither Agree or Disagree")</f>
        <v>0</v>
      </c>
      <c r="D197" t="str">
        <f>COUNTIF(FP1:FP4,"Disagree")</f>
        <v>1</v>
      </c>
      <c r="E197" t="str">
        <f>COUNTIF(FP1:FP4,"Don't Know")</f>
        <v>0</v>
      </c>
      <c r="F197" t="str">
        <f t="shared" si="7"/>
        <v>100</v>
      </c>
      <c r="G197" t="str">
        <f t="shared" si="8"/>
        <v>0</v>
      </c>
    </row>
    <row r="198">
      <c r="A198" s="1" t="s">
        <v>433</v>
      </c>
      <c r="B198" t="str">
        <f>COUNTIF(FQ1:FQ4,"Agree")</f>
        <v>0</v>
      </c>
      <c r="C198" t="str">
        <f>COUNTIF(FQ1:FQ4,"Neither Agree or Disagree")</f>
        <v>1</v>
      </c>
      <c r="D198" t="str">
        <f>COUNTIF(FQ1:FQ4,"Disagree")</f>
        <v>0</v>
      </c>
      <c r="E198" t="str">
        <f>COUNTIF(FQ1:FQ4,"Don't Know")</f>
        <v>0</v>
      </c>
      <c r="F198" t="str">
        <f t="shared" si="7"/>
        <v>100</v>
      </c>
      <c r="G198" t="str">
        <f t="shared" si="8"/>
        <v>0</v>
      </c>
    </row>
    <row r="199">
      <c r="A199" s="1" t="s">
        <v>434</v>
      </c>
      <c r="B199" t="str">
        <f>COUNTIF(FR1:FR4,"Agree")</f>
        <v>0</v>
      </c>
      <c r="C199" t="str">
        <f>COUNTIF(FR1:FR4,"Neither Agree or Disagree")</f>
        <v>0</v>
      </c>
      <c r="D199" t="str">
        <f>COUNTIF(FR1:FR4,"Disagree")</f>
        <v>0</v>
      </c>
      <c r="E199" t="str">
        <f>COUNTIF(FR1:FR4,"Don't Know")</f>
        <v>1</v>
      </c>
      <c r="F199" t="str">
        <f t="shared" si="7"/>
        <v>0</v>
      </c>
      <c r="G199" t="str">
        <f t="shared" si="8"/>
        <v>100</v>
      </c>
    </row>
    <row r="200">
      <c r="A200" s="1" t="s">
        <v>435</v>
      </c>
      <c r="B200" t="str">
        <f>COUNTIF(FS1:FS4,"Agree")</f>
        <v>0</v>
      </c>
      <c r="C200" t="str">
        <f>COUNTIF(FS1:FS4,"Neither Agree or Disagree")</f>
        <v>1</v>
      </c>
      <c r="D200" t="str">
        <f>COUNTIF(FS1:FS4,"Disagree")</f>
        <v>0</v>
      </c>
      <c r="E200" t="str">
        <f>COUNTIF(FS1:FS4,"Don't Know")</f>
        <v>0</v>
      </c>
      <c r="F200" t="str">
        <f t="shared" si="7"/>
        <v>100</v>
      </c>
      <c r="G200" t="str">
        <f t="shared" si="8"/>
        <v>0</v>
      </c>
    </row>
    <row r="201">
      <c r="A201" s="1" t="s">
        <v>436</v>
      </c>
      <c r="B201" t="str">
        <f>COUNTIF(FT1:FT4,"Agree")</f>
        <v>1</v>
      </c>
      <c r="C201" t="str">
        <f>COUNTIF(FT1:FT4,"Neither Agree or Disagree")</f>
        <v>0</v>
      </c>
      <c r="D201" t="str">
        <f>COUNTIF(FT1:FT4,"Disagree")</f>
        <v>0</v>
      </c>
      <c r="E201" t="str">
        <f>COUNTIF(FT1:FT4,"Don't Know")</f>
        <v>0</v>
      </c>
      <c r="F201" t="str">
        <f t="shared" si="7"/>
        <v>0</v>
      </c>
      <c r="G201" t="str">
        <f t="shared" si="8"/>
        <v>0</v>
      </c>
    </row>
    <row r="202">
      <c r="A202" s="1" t="s">
        <v>437</v>
      </c>
      <c r="B202" t="str">
        <f>COUNTIF(FU1:FU4,"Agree")</f>
        <v>0</v>
      </c>
      <c r="C202" t="str">
        <f>COUNTIF(FU1:FU4,"Neither Agree or Disagree")</f>
        <v>1</v>
      </c>
      <c r="D202" t="str">
        <f>COUNTIF(FU1:FU4,"Disagree")</f>
        <v>0</v>
      </c>
      <c r="E202" t="str">
        <f>COUNTIF(FU1:FU4,"Don't Know")</f>
        <v>0</v>
      </c>
      <c r="F202" t="str">
        <f t="shared" si="7"/>
        <v>100</v>
      </c>
      <c r="G202" t="str">
        <f t="shared" si="8"/>
        <v>0</v>
      </c>
    </row>
    <row r="203">
      <c r="A203" s="1" t="s">
        <v>438</v>
      </c>
      <c r="B203" t="str">
        <f>COUNTIF(FV1:FV4,"Agree")</f>
        <v>1</v>
      </c>
      <c r="C203" t="str">
        <f>COUNTIF(FV1:FV4,"Neither Agree or Disagree")</f>
        <v>0</v>
      </c>
      <c r="D203" t="str">
        <f>COUNTIF(FV1:FV4,"Disagree")</f>
        <v>0</v>
      </c>
      <c r="E203" t="str">
        <f>COUNTIF(FV1:FV4,"Don't Know")</f>
        <v>0</v>
      </c>
      <c r="F203" t="str">
        <f t="shared" si="7"/>
        <v>0</v>
      </c>
      <c r="G203" t="str">
        <f t="shared" si="8"/>
        <v>0</v>
      </c>
    </row>
    <row r="204">
      <c r="A204" s="1" t="s">
        <v>439</v>
      </c>
      <c r="B204" t="str">
        <f>COUNTIF(FW1:FW4,"Agree")</f>
        <v>0</v>
      </c>
      <c r="C204" t="str">
        <f>COUNTIF(FW1:FW4,"Neither Agree or Disagree")</f>
        <v>0</v>
      </c>
      <c r="D204" t="str">
        <f>COUNTIF(FW1:FW4,"Disagree")</f>
        <v>0</v>
      </c>
      <c r="E204" t="str">
        <f>COUNTIF(FW1:FW4,"Don't Know")</f>
        <v>1</v>
      </c>
      <c r="F204" t="str">
        <f t="shared" si="7"/>
        <v>0</v>
      </c>
      <c r="G204" t="str">
        <f t="shared" si="8"/>
        <v>100</v>
      </c>
    </row>
    <row r="205">
      <c r="A205" s="1" t="s">
        <v>440</v>
      </c>
      <c r="B205" t="str">
        <f>COUNTIF(FX1:FX4,"Agree")</f>
        <v>0</v>
      </c>
      <c r="C205" t="str">
        <f>COUNTIF(FX1:FX4,"Neither Agree or Disagree")</f>
        <v>0</v>
      </c>
      <c r="D205" t="str">
        <f>COUNTIF(FX1:FX4,"Disagree")</f>
        <v>2</v>
      </c>
      <c r="E205" t="str">
        <f>COUNTIF(FX1:FX4,"Don't Know")</f>
        <v>0</v>
      </c>
      <c r="F205" t="str">
        <f t="shared" si="7"/>
        <v>100</v>
      </c>
      <c r="G205" t="str">
        <f t="shared" si="8"/>
        <v>0</v>
      </c>
    </row>
    <row r="206">
      <c r="A206" s="1" t="s">
        <v>441</v>
      </c>
      <c r="B206" t="str">
        <f>COUNTIF(FY1:FY4,"Agree")</f>
        <v>0</v>
      </c>
      <c r="C206" t="str">
        <f>COUNTIF(FY1:FY4,"Neither Agree or Disagree")</f>
        <v>0</v>
      </c>
      <c r="D206" t="str">
        <f>COUNTIF(FY1:FY4,"Disagree")</f>
        <v>0</v>
      </c>
      <c r="E206" t="str">
        <f>COUNTIF(FY1:FY4,"Don't Know")</f>
        <v>1</v>
      </c>
      <c r="F206" t="str">
        <f t="shared" si="7"/>
        <v>0</v>
      </c>
      <c r="G206" t="str">
        <f t="shared" si="8"/>
        <v>100</v>
      </c>
    </row>
    <row r="207">
      <c r="A207" s="1" t="s">
        <v>442</v>
      </c>
      <c r="B207" t="str">
        <f>COUNTIF(FZ1:FZ4,"Agree")</f>
        <v>0</v>
      </c>
      <c r="C207" t="str">
        <f>COUNTIF(FZ1:FZ4,"Neither Agree or Disagree")</f>
        <v>1</v>
      </c>
      <c r="D207" t="str">
        <f>COUNTIF(FZ1:FZ4,"Disagree")</f>
        <v>1</v>
      </c>
      <c r="E207" t="str">
        <f>COUNTIF(FZ1:FZ4,"Don't Know")</f>
        <v>0</v>
      </c>
      <c r="F207" t="str">
        <f t="shared" si="7"/>
        <v>100</v>
      </c>
      <c r="G207" t="str">
        <f t="shared" si="8"/>
        <v>0</v>
      </c>
    </row>
    <row r="208">
      <c r="A208" s="1" t="s">
        <v>443</v>
      </c>
      <c r="B208" t="str">
        <f>COUNTIF(GA1:GA4,"Agree")</f>
        <v>0</v>
      </c>
      <c r="C208" t="str">
        <f>COUNTIF(GA1:GA4,"Neither Agree or Disagree")</f>
        <v>1</v>
      </c>
      <c r="D208" t="str">
        <f>COUNTIF(GA1:GA4,"Disagree")</f>
        <v>0</v>
      </c>
      <c r="E208" t="str">
        <f>COUNTIF(GA1:GA4,"Don't Know")</f>
        <v>0</v>
      </c>
      <c r="F208" t="str">
        <f t="shared" si="7"/>
        <v>100</v>
      </c>
      <c r="G208" t="str">
        <f t="shared" si="8"/>
        <v>0</v>
      </c>
    </row>
    <row r="209">
      <c r="A209" s="1" t="s">
        <v>444</v>
      </c>
      <c r="B209" t="str">
        <f>COUNTIF(GB1:GB4,"Agree")</f>
        <v>1</v>
      </c>
      <c r="C209" t="str">
        <f>COUNTIF(GB1:GB4,"Neither Agree or Disagree")</f>
        <v>0</v>
      </c>
      <c r="D209" t="str">
        <f>COUNTIF(GB1:GB4,"Disagree")</f>
        <v>0</v>
      </c>
      <c r="E209" t="str">
        <f>COUNTIF(GB1:GB4,"Don't Know")</f>
        <v>0</v>
      </c>
      <c r="F209" t="str">
        <f t="shared" si="7"/>
        <v>0</v>
      </c>
      <c r="G209" t="str">
        <f t="shared" si="8"/>
        <v>0</v>
      </c>
    </row>
    <row r="210">
      <c r="A210" s="1" t="s">
        <v>445</v>
      </c>
      <c r="B210" t="str">
        <f>COUNTIF(GC1:GC4,"Agree")</f>
        <v>0</v>
      </c>
      <c r="C210" t="str">
        <f>COUNTIF(GC1:GC4,"Neither Agree or Disagree")</f>
        <v>1</v>
      </c>
      <c r="D210" t="str">
        <f>COUNTIF(GC1:GC4,"Disagree")</f>
        <v>0</v>
      </c>
      <c r="E210" t="str">
        <f>COUNTIF(GC1:GC4,"Don't Know")</f>
        <v>0</v>
      </c>
      <c r="F210" t="str">
        <f t="shared" si="7"/>
        <v>100</v>
      </c>
      <c r="G210" t="str">
        <f t="shared" si="8"/>
        <v>0</v>
      </c>
    </row>
    <row r="211">
      <c r="A211" s="1" t="s">
        <v>446</v>
      </c>
      <c r="B211" t="str">
        <f>COUNTIF(GD1:GD4,"Agree")</f>
        <v>0</v>
      </c>
      <c r="C211" t="str">
        <f>COUNTIF(GD1:GD4,"Neither Agree or Disagree")</f>
        <v>1</v>
      </c>
      <c r="D211" t="str">
        <f>COUNTIF(GD1:GD4,"Disagree")</f>
        <v>0</v>
      </c>
      <c r="E211" t="str">
        <f>COUNTIF(GD1:GD4,"Don't Know")</f>
        <v>0</v>
      </c>
      <c r="F211" t="str">
        <f t="shared" si="7"/>
        <v>100</v>
      </c>
      <c r="G211" t="str">
        <f t="shared" si="8"/>
        <v>0</v>
      </c>
    </row>
    <row r="212">
      <c r="A212" s="1" t="s">
        <v>447</v>
      </c>
      <c r="B212" t="str">
        <f>COUNTIF(GE1:GE4,"Agree")</f>
        <v>0</v>
      </c>
      <c r="C212" t="str">
        <f>COUNTIF(GE1:GE4,"Neither Agree or Disagree")</f>
        <v>1</v>
      </c>
      <c r="D212" t="str">
        <f>COUNTIF(GE1:GE4,"Disagree")</f>
        <v>0</v>
      </c>
      <c r="E212" t="str">
        <f>COUNTIF(GE1:GE4,"Don't Know")</f>
        <v>0</v>
      </c>
      <c r="F212" t="str">
        <f t="shared" si="7"/>
        <v>100</v>
      </c>
      <c r="G212" t="str">
        <f t="shared" si="8"/>
        <v>0</v>
      </c>
    </row>
    <row r="213">
      <c r="A213" s="1" t="s">
        <v>448</v>
      </c>
      <c r="B213" t="str">
        <f>COUNTIF(GF1:GF4,"Agree")</f>
        <v>0</v>
      </c>
      <c r="C213" t="str">
        <f>COUNTIF(GF1:GF4,"Neither Agree or Disagree")</f>
        <v>0</v>
      </c>
      <c r="D213" t="str">
        <f>COUNTIF(GF1:GF4,"Disagree")</f>
        <v>1</v>
      </c>
      <c r="E213" t="str">
        <f>COUNTIF(GF1:GF4,"Don't Know")</f>
        <v>0</v>
      </c>
      <c r="F213" t="str">
        <f t="shared" si="7"/>
        <v>100</v>
      </c>
      <c r="G213" t="str">
        <f t="shared" si="8"/>
        <v>0</v>
      </c>
    </row>
    <row r="214">
      <c r="A214" s="1" t="s">
        <v>449</v>
      </c>
      <c r="B214" t="str">
        <f>COUNTIF(GG1:GG4,"Agree")</f>
        <v>0</v>
      </c>
      <c r="C214" t="str">
        <f>COUNTIF(GG1:GG4,"Neither Agree or Disagree")</f>
        <v>0</v>
      </c>
      <c r="D214" t="str">
        <f>COUNTIF(GG1:GG4,"Disagree")</f>
        <v>1</v>
      </c>
      <c r="E214" t="str">
        <f>COUNTIF(GG1:GG4,"Don't Know")</f>
        <v>0</v>
      </c>
      <c r="F214" t="str">
        <f t="shared" si="7"/>
        <v>100</v>
      </c>
      <c r="G214" t="str">
        <f t="shared" si="8"/>
        <v>0</v>
      </c>
    </row>
    <row r="215">
      <c r="A215" s="1" t="s">
        <v>450</v>
      </c>
      <c r="B215" t="str">
        <f>COUNTIF(GH1:GH4,"Agree")</f>
        <v>0</v>
      </c>
      <c r="C215" t="str">
        <f>COUNTIF(GH1:GH4,"Neither Agree or Disagree")</f>
        <v>0</v>
      </c>
      <c r="D215" t="str">
        <f>COUNTIF(GH1:GH4,"Disagree")</f>
        <v>1</v>
      </c>
      <c r="E215" t="str">
        <f>COUNTIF(GH1:GH4,"Don't Know")</f>
        <v>0</v>
      </c>
      <c r="F215" t="str">
        <f t="shared" si="7"/>
        <v>100</v>
      </c>
      <c r="G215" t="str">
        <f t="shared" si="8"/>
        <v>0</v>
      </c>
    </row>
    <row r="216">
      <c r="A216" s="1" t="s">
        <v>451</v>
      </c>
      <c r="B216" t="str">
        <f>COUNTIF(GI1:GI4,"Agree")</f>
        <v>0</v>
      </c>
      <c r="C216" t="str">
        <f>COUNTIF(GI1:GI4,"Neither Agree or Disagree")</f>
        <v>0</v>
      </c>
      <c r="D216" t="str">
        <f>COUNTIF(GI1:GI4,"Disagree")</f>
        <v>1</v>
      </c>
      <c r="E216" t="str">
        <f>COUNTIF(GI1:GI4,"Don't Know")</f>
        <v>0</v>
      </c>
      <c r="F216" t="str">
        <f t="shared" si="7"/>
        <v>100</v>
      </c>
      <c r="G216" t="str">
        <f t="shared" si="8"/>
        <v>0</v>
      </c>
    </row>
    <row r="217">
      <c r="A217" s="1" t="s">
        <v>452</v>
      </c>
      <c r="B217" t="str">
        <f>COUNTIF(GJ1:GJ4,"Agree")</f>
        <v>0</v>
      </c>
      <c r="C217" t="str">
        <f>COUNTIF(GJ1:GJ4,"Neither Agree or Disagree")</f>
        <v>0</v>
      </c>
      <c r="D217" t="str">
        <f>COUNTIF(GJ1:GJ4,"Disagree")</f>
        <v>1</v>
      </c>
      <c r="E217" t="str">
        <f>COUNTIF(GJ1:GJ4,"Don't Know")</f>
        <v>0</v>
      </c>
      <c r="F217" t="str">
        <f t="shared" si="7"/>
        <v>100</v>
      </c>
      <c r="G217" t="str">
        <f t="shared" si="8"/>
        <v>0</v>
      </c>
    </row>
    <row r="218">
      <c r="A218" s="1" t="s">
        <v>453</v>
      </c>
      <c r="B218" t="str">
        <f>COUNTIF(GK1:GK4,"Agree")</f>
        <v>0</v>
      </c>
      <c r="C218" t="str">
        <f>COUNTIF(GK1:GK4,"Neither Agree or Disagree")</f>
        <v>0</v>
      </c>
      <c r="D218" t="str">
        <f>COUNTIF(GK1:GK4,"Disagree")</f>
        <v>0</v>
      </c>
      <c r="E218" t="str">
        <f>COUNTIF(GK1:GK4,"Don't Know")</f>
        <v>0</v>
      </c>
      <c r="F218" t="str">
        <f t="shared" si="7"/>
        <v>0</v>
      </c>
      <c r="G218" t="str">
        <f t="shared" si="8"/>
        <v>0</v>
      </c>
    </row>
    <row r="219">
      <c r="A219" s="1" t="s">
        <v>454</v>
      </c>
      <c r="B219" t="str">
        <f>COUNTIF(GL1:GL4,"Agree")</f>
        <v>0</v>
      </c>
      <c r="C219" t="str">
        <f>COUNTIF(GL1:GL4,"Neither Agree or Disagree")</f>
        <v>0</v>
      </c>
      <c r="D219" t="str">
        <f>COUNTIF(GL1:GL4,"Disagree")</f>
        <v>2</v>
      </c>
      <c r="E219" t="str">
        <f>COUNTIF(GL1:GL4,"Don't Know")</f>
        <v>0</v>
      </c>
      <c r="F219" t="str">
        <f t="shared" si="7"/>
        <v>100</v>
      </c>
      <c r="G219" t="str">
        <f t="shared" si="8"/>
        <v>0</v>
      </c>
    </row>
    <row r="220">
      <c r="A220" s="1" t="s">
        <v>455</v>
      </c>
      <c r="B220" t="str">
        <f>COUNTIF(GM1:GM4,"Agree")</f>
        <v>0</v>
      </c>
      <c r="C220" t="str">
        <f>COUNTIF(GM1:GM4,"Neither Agree or Disagree")</f>
        <v>1</v>
      </c>
      <c r="D220" t="str">
        <f>COUNTIF(GM1:GM4,"Disagree")</f>
        <v>0</v>
      </c>
      <c r="E220" t="str">
        <f>COUNTIF(GM1:GM4,"Don't Know")</f>
        <v>0</v>
      </c>
      <c r="F220" t="str">
        <f t="shared" si="7"/>
        <v>100</v>
      </c>
      <c r="G220" t="str">
        <f t="shared" si="8"/>
        <v>0</v>
      </c>
    </row>
    <row r="221">
      <c r="A221" s="1" t="s">
        <v>456</v>
      </c>
      <c r="B221" t="str">
        <f>COUNTIF(GN1:GN4,"Agree")</f>
        <v>1</v>
      </c>
      <c r="C221" t="str">
        <f>COUNTIF(GN1:GN4,"Neither Agree or Disagree")</f>
        <v>0</v>
      </c>
      <c r="D221" t="str">
        <f>COUNTIF(GN1:GN4,"Disagree")</f>
        <v>0</v>
      </c>
      <c r="E221" t="str">
        <f>COUNTIF(GN1:GN4,"Don't Know")</f>
        <v>1</v>
      </c>
      <c r="F221" t="str">
        <f t="shared" si="7"/>
        <v>0</v>
      </c>
      <c r="G221" t="str">
        <f t="shared" si="8"/>
        <v>50</v>
      </c>
    </row>
    <row r="222">
      <c r="A222" s="1" t="s">
        <v>457</v>
      </c>
      <c r="B222" t="str">
        <f>COUNTIF(GO1:GO4,"Agree")</f>
        <v>1</v>
      </c>
      <c r="C222" t="str">
        <f>COUNTIF(GO1:GO4,"Neither Agree or Disagree")</f>
        <v>0</v>
      </c>
      <c r="D222" t="str">
        <f>COUNTIF(GO1:GO4,"Disagree")</f>
        <v>0</v>
      </c>
      <c r="E222" t="str">
        <f>COUNTIF(GO1:GO4,"Don't Know")</f>
        <v>0</v>
      </c>
      <c r="F222" t="str">
        <f t="shared" si="7"/>
        <v>0</v>
      </c>
      <c r="G222" t="str">
        <f t="shared" si="8"/>
        <v>0</v>
      </c>
    </row>
    <row r="223">
      <c r="A223" s="1" t="s">
        <v>458</v>
      </c>
      <c r="B223" t="str">
        <f>COUNTIF(GP1:GP4,"Agree")</f>
        <v>0</v>
      </c>
      <c r="C223" t="str">
        <f>COUNTIF(GP1:GP4,"Neither Agree or Disagree")</f>
        <v>1</v>
      </c>
      <c r="D223" t="str">
        <f>COUNTIF(GP1:GP4,"Disagree")</f>
        <v>0</v>
      </c>
      <c r="E223" t="str">
        <f>COUNTIF(GP1:GP4,"Don't Know")</f>
        <v>0</v>
      </c>
      <c r="F223" t="str">
        <f t="shared" si="7"/>
        <v>100</v>
      </c>
      <c r="G223" t="str">
        <f t="shared" si="8"/>
        <v>0</v>
      </c>
    </row>
    <row r="224">
      <c r="A224" s="1" t="s">
        <v>459</v>
      </c>
      <c r="B224" t="str">
        <f>COUNTIF(GQ1:GQ4,"Agree")</f>
        <v>1</v>
      </c>
      <c r="C224" t="str">
        <f>COUNTIF(GQ1:GQ4,"Neither Agree or Disagree")</f>
        <v>0</v>
      </c>
      <c r="D224" t="str">
        <f>COUNTIF(GQ1:GQ4,"Disagree")</f>
        <v>0</v>
      </c>
      <c r="E224" t="str">
        <f>COUNTIF(GQ1:GQ4,"Don't Know")</f>
        <v>1</v>
      </c>
      <c r="F224" t="str">
        <f t="shared" si="7"/>
        <v>0</v>
      </c>
      <c r="G224" t="str">
        <f t="shared" si="8"/>
        <v>50</v>
      </c>
    </row>
    <row r="225">
      <c r="A225" s="1" t="s">
        <v>460</v>
      </c>
      <c r="B225" t="str">
        <f>COUNTIF(GR1:GR4,"Agree")</f>
        <v>1</v>
      </c>
      <c r="C225" t="str">
        <f>COUNTIF(GR1:GR4,"Neither Agree or Disagree")</f>
        <v>0</v>
      </c>
      <c r="D225" t="str">
        <f>COUNTIF(GR1:GR4,"Disagree")</f>
        <v>0</v>
      </c>
      <c r="E225" t="str">
        <f>COUNTIF(GR1:GR4,"Don't Know")</f>
        <v>0</v>
      </c>
      <c r="F225" t="str">
        <f t="shared" si="7"/>
        <v>0</v>
      </c>
      <c r="G225" t="str">
        <f t="shared" si="8"/>
        <v>0</v>
      </c>
    </row>
    <row r="226">
      <c r="A226" s="1" t="s">
        <v>461</v>
      </c>
      <c r="B226" t="str">
        <f>COUNTIF(GS1:GS4,"Agree")</f>
        <v>0</v>
      </c>
      <c r="C226" t="str">
        <f>COUNTIF(GS1:GS4,"Neither Agree or Disagree")</f>
        <v>1</v>
      </c>
      <c r="D226" t="str">
        <f>COUNTIF(GS1:GS4,"Disagree")</f>
        <v>0</v>
      </c>
      <c r="E226" t="str">
        <f>COUNTIF(GS1:GS4,"Don't Know")</f>
        <v>0</v>
      </c>
      <c r="F226" t="str">
        <f t="shared" si="7"/>
        <v>100</v>
      </c>
      <c r="G226" t="str">
        <f t="shared" si="8"/>
        <v>0</v>
      </c>
    </row>
    <row r="227">
      <c r="A227" s="1" t="s">
        <v>462</v>
      </c>
      <c r="B227" t="str">
        <f>COUNTIF(GT1:GT4,"Agree")</f>
        <v>0</v>
      </c>
      <c r="C227" t="str">
        <f>COUNTIF(GT1:GT4,"Neither Agree or Disagree")</f>
        <v>0</v>
      </c>
      <c r="D227" t="str">
        <f>COUNTIF(GT1:GT4,"Disagree")</f>
        <v>1</v>
      </c>
      <c r="E227" t="str">
        <f>COUNTIF(GT1:GT4,"Don't Know")</f>
        <v>0</v>
      </c>
      <c r="F227" t="str">
        <f t="shared" si="7"/>
        <v>100</v>
      </c>
      <c r="G227" t="str">
        <f t="shared" si="8"/>
        <v>0</v>
      </c>
    </row>
    <row r="228">
      <c r="A228" s="1" t="s">
        <v>463</v>
      </c>
      <c r="B228" t="str">
        <f>COUNTIF(GU1:GU4,"Agree")</f>
        <v>0</v>
      </c>
      <c r="C228" t="str">
        <f>COUNTIF(GU1:GU4,"Neither Agree or Disagree")</f>
        <v>1</v>
      </c>
      <c r="D228" t="str">
        <f>COUNTIF(GU1:GU4,"Disagree")</f>
        <v>0</v>
      </c>
      <c r="E228" t="str">
        <f>COUNTIF(GU1:GU4,"Don't Know")</f>
        <v>0</v>
      </c>
      <c r="F228" t="str">
        <f t="shared" si="7"/>
        <v>100</v>
      </c>
      <c r="G228" t="str">
        <f t="shared" si="8"/>
        <v>0</v>
      </c>
    </row>
    <row r="229">
      <c r="A229" s="1" t="s">
        <v>464</v>
      </c>
      <c r="B229" t="str">
        <f>COUNTIF(GV1:GV4,"Agree")</f>
        <v>0</v>
      </c>
      <c r="C229" t="str">
        <f>COUNTIF(GV1:GV4,"Neither Agree or Disagree")</f>
        <v>0</v>
      </c>
      <c r="D229" t="str">
        <f>COUNTIF(GV1:GV4,"Disagree")</f>
        <v>0</v>
      </c>
      <c r="E229" t="str">
        <f>COUNTIF(GV1:GV4,"Don't Know")</f>
        <v>1</v>
      </c>
      <c r="F229" t="str">
        <f t="shared" si="7"/>
        <v>0</v>
      </c>
      <c r="G229" t="str">
        <f t="shared" si="8"/>
        <v>100</v>
      </c>
    </row>
    <row r="230">
      <c r="A230" s="1" t="s">
        <v>465</v>
      </c>
      <c r="B230" t="str">
        <f>COUNTIF(GW1:GW4,"Agree")</f>
        <v>0</v>
      </c>
      <c r="C230" t="str">
        <f>COUNTIF(GW1:GW4,"Neither Agree or Disagree")</f>
        <v>0</v>
      </c>
      <c r="D230" t="str">
        <f>COUNTIF(GW1:GW4,"Disagree")</f>
        <v>0</v>
      </c>
      <c r="E230" t="str">
        <f>COUNTIF(GW1:GW4,"Don't Know")</f>
        <v>1</v>
      </c>
      <c r="F230" t="str">
        <f t="shared" si="7"/>
        <v>0</v>
      </c>
      <c r="G230" t="str">
        <f t="shared" si="8"/>
        <v>100</v>
      </c>
    </row>
    <row r="231">
      <c r="A231" s="1" t="s">
        <v>466</v>
      </c>
      <c r="B231" t="str">
        <f>COUNTIF(GX1:GX4,"Agree")</f>
        <v>1</v>
      </c>
      <c r="C231" t="str">
        <f>COUNTIF(GX1:GX4,"Neither Agree or Disagree")</f>
        <v>0</v>
      </c>
      <c r="D231" t="str">
        <f>COUNTIF(GX1:GX4,"Disagree")</f>
        <v>0</v>
      </c>
      <c r="E231" t="str">
        <f>COUNTIF(GX1:GX4,"Don't Know")</f>
        <v>0</v>
      </c>
      <c r="F231" t="str">
        <f t="shared" si="7"/>
        <v>0</v>
      </c>
      <c r="G231" t="str">
        <f t="shared" si="8"/>
        <v>0</v>
      </c>
    </row>
    <row r="232">
      <c r="A232" s="1" t="s">
        <v>467</v>
      </c>
      <c r="B232" t="str">
        <f>COUNTIF(GY1:GY4,"Agree")</f>
        <v>0</v>
      </c>
      <c r="C232" t="str">
        <f>COUNTIF(GY1:GY4,"Neither Agree or Disagree")</f>
        <v>0</v>
      </c>
      <c r="D232" t="str">
        <f>COUNTIF(GY1:GY4,"Disagree")</f>
        <v>1</v>
      </c>
      <c r="E232" t="str">
        <f>COUNTIF(GY1:GY4,"Don't Know")</f>
        <v>0</v>
      </c>
      <c r="F232" t="str">
        <f t="shared" si="7"/>
        <v>100</v>
      </c>
      <c r="G232" t="str">
        <f t="shared" si="8"/>
        <v>0</v>
      </c>
    </row>
    <row r="233">
      <c r="A233" s="1" t="s">
        <v>468</v>
      </c>
      <c r="B233" t="str">
        <f>COUNTIF(GZ1:GZ4,"Agree")</f>
        <v>1</v>
      </c>
      <c r="C233" t="str">
        <f>COUNTIF(GZ1:GZ4,"Neither Agree or Disagree")</f>
        <v>0</v>
      </c>
      <c r="D233" t="str">
        <f>COUNTIF(GZ1:GZ4,"Disagree")</f>
        <v>0</v>
      </c>
      <c r="E233" t="str">
        <f>COUNTIF(GZ1:GZ4,"Don't Know")</f>
        <v>0</v>
      </c>
      <c r="F233" t="str">
        <f t="shared" si="7"/>
        <v>0</v>
      </c>
      <c r="G233" t="str">
        <f t="shared" si="8"/>
        <v>0</v>
      </c>
    </row>
    <row r="234">
      <c r="A234" s="1" t="s">
        <v>469</v>
      </c>
      <c r="B234" t="str">
        <f>COUNTIF(HA1:HA4,"Agree")</f>
        <v>0</v>
      </c>
      <c r="C234" t="str">
        <f>COUNTIF(HA1:HA4,"Neither Agree or Disagree")</f>
        <v>2</v>
      </c>
      <c r="D234" t="str">
        <f>COUNTIF(HA1:HA4,"Disagree")</f>
        <v>0</v>
      </c>
      <c r="E234" t="str">
        <f>COUNTIF(HA1:HA4,"Don't Know")</f>
        <v>0</v>
      </c>
      <c r="F234" t="str">
        <f t="shared" si="7"/>
        <v>100</v>
      </c>
      <c r="G234" t="str">
        <f t="shared" si="8"/>
        <v>0</v>
      </c>
    </row>
    <row r="235">
      <c r="A235" s="1" t="s">
        <v>470</v>
      </c>
      <c r="B235" t="str">
        <f>COUNTIF(HB1:HB4,"Agree")</f>
        <v>0</v>
      </c>
      <c r="C235" t="str">
        <f>COUNTIF(HB1:HB4,"Neither Agree or Disagree")</f>
        <v>0</v>
      </c>
      <c r="D235" t="str">
        <f>COUNTIF(HB1:HB4,"Disagree")</f>
        <v>0</v>
      </c>
      <c r="E235" t="str">
        <f>COUNTIF(HB1:HB4,"Don't Know")</f>
        <v>1</v>
      </c>
      <c r="F235" t="str">
        <f t="shared" si="7"/>
        <v>0</v>
      </c>
      <c r="G235" t="str">
        <f t="shared" si="8"/>
        <v>100</v>
      </c>
    </row>
    <row r="236">
      <c r="A236" s="1" t="s">
        <v>471</v>
      </c>
      <c r="B236" t="str">
        <f>COUNTIF(HC1:HC4,"Agree")</f>
        <v>0</v>
      </c>
      <c r="C236" t="str">
        <f>COUNTIF(HC1:HC4,"Neither Agree or Disagree")</f>
        <v>2</v>
      </c>
      <c r="D236" t="str">
        <f>COUNTIF(HC1:HC4,"Disagree")</f>
        <v>0</v>
      </c>
      <c r="E236" t="str">
        <f>COUNTIF(HC1:HC4,"Don't Know")</f>
        <v>0</v>
      </c>
      <c r="F236" t="str">
        <f t="shared" si="7"/>
        <v>100</v>
      </c>
      <c r="G236" t="str">
        <f t="shared" si="8"/>
        <v>0</v>
      </c>
    </row>
    <row r="237">
      <c r="A237" s="1" t="s">
        <v>472</v>
      </c>
      <c r="B237" t="str">
        <f>COUNTIF(HD1:HD4,"Agree")</f>
        <v>0</v>
      </c>
      <c r="C237" t="str">
        <f>COUNTIF(HD1:HD4,"Neither Agree or Disagree")</f>
        <v>1</v>
      </c>
      <c r="D237" t="str">
        <f>COUNTIF(HD1:HD4,"Disagree")</f>
        <v>0</v>
      </c>
      <c r="E237" t="str">
        <f>COUNTIF(HD1:HD4,"Don't Know")</f>
        <v>0</v>
      </c>
      <c r="F237" t="str">
        <f t="shared" si="7"/>
        <v>100</v>
      </c>
      <c r="G237" t="str">
        <f t="shared" si="8"/>
        <v>0</v>
      </c>
    </row>
    <row r="238">
      <c r="A238" s="1" t="s">
        <v>473</v>
      </c>
      <c r="B238" t="str">
        <f>COUNTIF(HE1:HE4,"Agree")</f>
        <v>2</v>
      </c>
      <c r="C238" t="str">
        <f>COUNTIF(HE1:HE4,"Neither Agree or Disagree")</f>
        <v>0</v>
      </c>
      <c r="D238" t="str">
        <f>COUNTIF(HE1:HE4,"Disagree")</f>
        <v>0</v>
      </c>
      <c r="E238" t="str">
        <f>COUNTIF(HE1:HE4,"Don't Know")</f>
        <v>0</v>
      </c>
      <c r="F238" t="str">
        <f t="shared" si="7"/>
        <v>0</v>
      </c>
      <c r="G238" t="str">
        <f t="shared" si="8"/>
        <v>0</v>
      </c>
    </row>
    <row r="239">
      <c r="A239" s="1" t="s">
        <v>474</v>
      </c>
      <c r="B239" t="str">
        <f>COUNTIF(HF1:HF4,"Agree")</f>
        <v>0</v>
      </c>
      <c r="C239" t="str">
        <f>COUNTIF(HF1:HF4,"Neither Agree or Disagree")</f>
        <v>0</v>
      </c>
      <c r="D239" t="str">
        <f>COUNTIF(HF1:HF4,"Disagree")</f>
        <v>1</v>
      </c>
      <c r="E239" t="str">
        <f>COUNTIF(HF1:HF4,"Don't Know")</f>
        <v>0</v>
      </c>
      <c r="F239" t="str">
        <f t="shared" si="7"/>
        <v>100</v>
      </c>
      <c r="G239" t="str">
        <f t="shared" si="8"/>
        <v>0</v>
      </c>
    </row>
    <row r="240">
      <c r="A240" s="1" t="s">
        <v>475</v>
      </c>
      <c r="B240" t="str">
        <f>COUNTIF(HG1:HG4,"Agree")</f>
        <v>0</v>
      </c>
      <c r="C240" t="str">
        <f>COUNTIF(HG1:HG4,"Neither Agree or Disagree")</f>
        <v>1</v>
      </c>
      <c r="D240" t="str">
        <f>COUNTIF(HG1:HG4,"Disagree")</f>
        <v>1</v>
      </c>
      <c r="E240" t="str">
        <f>COUNTIF(HG1:HG4,"Don't Know")</f>
        <v>0</v>
      </c>
      <c r="F240" t="str">
        <f t="shared" si="7"/>
        <v>100</v>
      </c>
      <c r="G240" t="str">
        <f t="shared" si="8"/>
        <v>0</v>
      </c>
    </row>
    <row r="241">
      <c r="A241" s="1" t="s">
        <v>476</v>
      </c>
      <c r="B241" t="str">
        <f>COUNTIF(HH1:HH4,"Agree")</f>
        <v>1</v>
      </c>
      <c r="C241" t="str">
        <f>COUNTIF(HH1:HH4,"Neither Agree or Disagree")</f>
        <v>0</v>
      </c>
      <c r="D241" t="str">
        <f>COUNTIF(HH1:HH4,"Disagree")</f>
        <v>0</v>
      </c>
      <c r="E241" t="str">
        <f>COUNTIF(HH1:HH4,"Don't Know")</f>
        <v>0</v>
      </c>
      <c r="F241" t="str">
        <f t="shared" si="7"/>
        <v>0</v>
      </c>
      <c r="G241" t="str">
        <f t="shared" si="8"/>
        <v>0</v>
      </c>
    </row>
    <row r="242">
      <c r="A242" s="1" t="s">
        <v>477</v>
      </c>
      <c r="B242" t="str">
        <f>COUNTIF(HI1:HI4,"Agree")</f>
        <v>0</v>
      </c>
      <c r="C242" t="str">
        <f>COUNTIF(HI1:HI4,"Neither Agree or Disagree")</f>
        <v>1</v>
      </c>
      <c r="D242" t="str">
        <f>COUNTIF(HI1:HI4,"Disagree")</f>
        <v>1</v>
      </c>
      <c r="E242" t="str">
        <f>COUNTIF(HI1:HI4,"Don't Know")</f>
        <v>0</v>
      </c>
      <c r="F242" t="str">
        <f t="shared" si="7"/>
        <v>100</v>
      </c>
      <c r="G242" t="str">
        <f t="shared" si="8"/>
        <v>0</v>
      </c>
    </row>
    <row r="243">
      <c r="A243" s="1" t="s">
        <v>478</v>
      </c>
      <c r="B243" t="str">
        <f>COUNTIF(HJ1:HJ4,"Agree")</f>
        <v>0</v>
      </c>
      <c r="C243" t="str">
        <f>COUNTIF(HJ1:HJ4,"Neither Agree or Disagree")</f>
        <v>0</v>
      </c>
      <c r="D243" t="str">
        <f>COUNTIF(HJ1:HJ4,"Disagree")</f>
        <v>1</v>
      </c>
      <c r="E243" t="str">
        <f>COUNTIF(HJ1:HJ4,"Don't Know")</f>
        <v>0</v>
      </c>
      <c r="F243" t="str">
        <f t="shared" si="7"/>
        <v>100</v>
      </c>
      <c r="G243" t="str">
        <f t="shared" si="8"/>
        <v>0</v>
      </c>
    </row>
    <row r="244">
      <c r="A244" s="1" t="s">
        <v>479</v>
      </c>
      <c r="B244" t="str">
        <f>COUNTIF(HK1:HK4,"Agree")</f>
        <v>0</v>
      </c>
      <c r="C244" t="str">
        <f>COUNTIF(HK1:HK4,"Neither Agree or Disagree")</f>
        <v>0</v>
      </c>
      <c r="D244" t="str">
        <f>COUNTIF(HK1:HK4,"Disagree")</f>
        <v>1</v>
      </c>
      <c r="E244" t="str">
        <f>COUNTIF(HK1:HK4,"Don't Know")</f>
        <v>1</v>
      </c>
      <c r="F244" t="str">
        <f t="shared" si="7"/>
        <v>100</v>
      </c>
      <c r="G244" t="str">
        <f t="shared" si="8"/>
        <v>50</v>
      </c>
    </row>
    <row r="245">
      <c r="A245" s="1" t="s">
        <v>480</v>
      </c>
      <c r="B245" t="str">
        <f>COUNTIF(HL1:HL4,"Agree")</f>
        <v>1</v>
      </c>
      <c r="C245" t="str">
        <f>COUNTIF(HL1:HL4,"Neither Agree or Disagree")</f>
        <v>1</v>
      </c>
      <c r="D245" t="str">
        <f>COUNTIF(HL1:HL4,"Disagree")</f>
        <v>0</v>
      </c>
      <c r="E245" t="str">
        <f>COUNTIF(HL1:HL4,"Don't Know")</f>
        <v>0</v>
      </c>
      <c r="F245" t="str">
        <f t="shared" si="7"/>
        <v>50</v>
      </c>
      <c r="G245" t="str">
        <f t="shared" si="8"/>
        <v>0</v>
      </c>
    </row>
    <row r="246">
      <c r="A246" s="1" t="s">
        <v>481</v>
      </c>
      <c r="B246" t="str">
        <f>COUNTIF(HM1:HM4,"Agree")</f>
        <v>1</v>
      </c>
      <c r="C246" t="str">
        <f>COUNTIF(HM1:HM4,"Neither Agree or Disagree")</f>
        <v>0</v>
      </c>
      <c r="D246" t="str">
        <f>COUNTIF(HM1:HM4,"Disagree")</f>
        <v>0</v>
      </c>
      <c r="E246" t="str">
        <f>COUNTIF(HM1:HM4,"Don't Know")</f>
        <v>0</v>
      </c>
      <c r="F246" t="str">
        <f t="shared" si="7"/>
        <v>0</v>
      </c>
      <c r="G246" t="str">
        <f t="shared" si="8"/>
        <v>0</v>
      </c>
    </row>
    <row r="247">
      <c r="A247" s="1" t="s">
        <v>482</v>
      </c>
      <c r="B247" t="str">
        <f>COUNTIF(HN1:HN4,"Agree")</f>
        <v>1</v>
      </c>
      <c r="C247" t="str">
        <f>COUNTIF(HN1:HN4,"Neither Agree or Disagree")</f>
        <v>0</v>
      </c>
      <c r="D247" t="str">
        <f>COUNTIF(HN1:HN4,"Disagree")</f>
        <v>0</v>
      </c>
      <c r="E247" t="str">
        <f>COUNTIF(HN1:HN4,"Don't Know")</f>
        <v>1</v>
      </c>
      <c r="F247" t="str">
        <f t="shared" si="7"/>
        <v>0</v>
      </c>
      <c r="G247" t="str">
        <f t="shared" si="8"/>
        <v>50</v>
      </c>
    </row>
    <row r="248">
      <c r="A248" s="1" t="s">
        <v>483</v>
      </c>
      <c r="B248" t="str">
        <f>COUNTIF(HO1:HO4,"Agree")</f>
        <v>0</v>
      </c>
      <c r="C248" t="str">
        <f>COUNTIF(HO1:HO4,"Neither Agree or Disagree")</f>
        <v>1</v>
      </c>
      <c r="D248" t="str">
        <f>COUNTIF(HO1:HO4,"Disagree")</f>
        <v>0</v>
      </c>
      <c r="E248" t="str">
        <f>COUNTIF(HO1:HO4,"Don't Know")</f>
        <v>0</v>
      </c>
      <c r="F248" t="str">
        <f t="shared" si="7"/>
        <v>100</v>
      </c>
      <c r="G248" t="str">
        <f t="shared" si="8"/>
        <v>0</v>
      </c>
    </row>
    <row r="249">
      <c r="A249" s="1" t="s">
        <v>484</v>
      </c>
      <c r="B249" t="str">
        <f>COUNTIF(HP1:HP4,"Agree")</f>
        <v>1</v>
      </c>
      <c r="C249" t="str">
        <f>COUNTIF(HP1:HP4,"Neither Agree or Disagree")</f>
        <v>0</v>
      </c>
      <c r="D249" t="str">
        <f>COUNTIF(HP1:HP4,"Disagree")</f>
        <v>0</v>
      </c>
      <c r="E249" t="str">
        <f>COUNTIF(HP1:HP4,"Don't Know")</f>
        <v>1</v>
      </c>
      <c r="F249" t="str">
        <f t="shared" si="7"/>
        <v>0</v>
      </c>
      <c r="G249" t="str">
        <f t="shared" si="8"/>
        <v>50</v>
      </c>
    </row>
    <row r="250">
      <c r="A250" s="1" t="s">
        <v>485</v>
      </c>
      <c r="B250" t="str">
        <f>COUNTIF(HQ1:HQ4,"Agree")</f>
        <v>0</v>
      </c>
      <c r="C250" t="str">
        <f>COUNTIF(HQ1:HQ4,"Neither Agree or Disagree")</f>
        <v>0</v>
      </c>
      <c r="D250" t="str">
        <f>COUNTIF(HQ1:HQ4,"Disagree")</f>
        <v>1</v>
      </c>
      <c r="E250" t="str">
        <f>COUNTIF(HQ1:HQ4,"Don't Know")</f>
        <v>0</v>
      </c>
      <c r="F250" t="str">
        <f t="shared" si="7"/>
        <v>100</v>
      </c>
      <c r="G250" t="str">
        <f t="shared" si="8"/>
        <v>0</v>
      </c>
    </row>
    <row r="251">
      <c r="A251" s="1" t="s">
        <v>486</v>
      </c>
      <c r="B251" t="str">
        <f>COUNTIF(HR1:HR4,"Agree")</f>
        <v>0</v>
      </c>
      <c r="C251" t="str">
        <f>COUNTIF(HR1:HR4,"Neither Agree or Disagree")</f>
        <v>1</v>
      </c>
      <c r="D251" t="str">
        <f>COUNTIF(HR1:HR4,"Disagree")</f>
        <v>0</v>
      </c>
      <c r="E251" t="str">
        <f>COUNTIF(HR1:HR4,"Don't Know")</f>
        <v>0</v>
      </c>
      <c r="F251" t="str">
        <f t="shared" si="7"/>
        <v>100</v>
      </c>
      <c r="G251" t="str">
        <f t="shared" si="8"/>
        <v>0</v>
      </c>
    </row>
    <row r="252">
      <c r="A252" s="1" t="s">
        <v>487</v>
      </c>
      <c r="B252" t="str">
        <f>COUNTIF(HS1:HS4,"Agree")</f>
        <v>1</v>
      </c>
      <c r="C252" t="str">
        <f>COUNTIF(HS1:HS4,"Neither Agree or Disagree")</f>
        <v>0</v>
      </c>
      <c r="D252" t="str">
        <f>COUNTIF(HS1:HS4,"Disagree")</f>
        <v>0</v>
      </c>
      <c r="E252" t="str">
        <f>COUNTIF(HS1:HS4,"Don't Know")</f>
        <v>0</v>
      </c>
      <c r="F252" t="str">
        <f t="shared" si="7"/>
        <v>0</v>
      </c>
      <c r="G252" t="str">
        <f t="shared" si="8"/>
        <v>0</v>
      </c>
    </row>
    <row r="253">
      <c r="A253" s="1" t="s">
        <v>488</v>
      </c>
      <c r="B253" t="str">
        <f>COUNTIF(HT1:HT4,"Agree")</f>
        <v>0</v>
      </c>
      <c r="C253" t="str">
        <f>COUNTIF(HT1:HT4,"Neither Agree or Disagree")</f>
        <v>1</v>
      </c>
      <c r="D253" t="str">
        <f>COUNTIF(HT1:HT4,"Disagree")</f>
        <v>0</v>
      </c>
      <c r="E253" t="str">
        <f>COUNTIF(HT1:HT4,"Don't Know")</f>
        <v>0</v>
      </c>
      <c r="F253" t="str">
        <f t="shared" si="7"/>
        <v>100</v>
      </c>
      <c r="G253" t="str">
        <f t="shared" si="8"/>
        <v>0</v>
      </c>
    </row>
    <row r="254">
      <c r="A254" s="1" t="s">
        <v>489</v>
      </c>
      <c r="B254" t="str">
        <f>COUNTIF(HU1:HU4,"Agree")</f>
        <v>0</v>
      </c>
      <c r="C254" t="str">
        <f>COUNTIF(HU1:HU4,"Neither Agree or Disagree")</f>
        <v>0</v>
      </c>
      <c r="D254" t="str">
        <f>COUNTIF(HU1:HU4,"Disagree")</f>
        <v>0</v>
      </c>
      <c r="E254" t="str">
        <f>COUNTIF(HU1:HU4,"Don't Know")</f>
        <v>0</v>
      </c>
      <c r="F254" t="str">
        <f t="shared" si="7"/>
        <v>0</v>
      </c>
      <c r="G254" t="str">
        <f t="shared" si="8"/>
        <v>0</v>
      </c>
    </row>
    <row r="255">
      <c r="A255" s="1" t="s">
        <v>490</v>
      </c>
      <c r="B255" t="str">
        <f>COUNTIF(HV1:HV4,"Agree")</f>
        <v>0</v>
      </c>
      <c r="C255" t="str">
        <f>COUNTIF(HV1:HV4,"Neither Agree or Disagree")</f>
        <v>0</v>
      </c>
      <c r="D255" t="str">
        <f>COUNTIF(HV1:HV4,"Disagree")</f>
        <v>1</v>
      </c>
      <c r="E255" t="str">
        <f>COUNTIF(HV1:HV4,"Don't Know")</f>
        <v>0</v>
      </c>
      <c r="F255" t="str">
        <f t="shared" si="7"/>
        <v>100</v>
      </c>
      <c r="G255" t="str">
        <f t="shared" si="8"/>
        <v>0</v>
      </c>
    </row>
    <row r="256">
      <c r="A256" s="1" t="s">
        <v>491</v>
      </c>
      <c r="B256" t="str">
        <f>COUNTIF(HW1:HW4,"Agree")</f>
        <v>0</v>
      </c>
      <c r="C256" t="str">
        <f>COUNTIF(HW1:HW4,"Neither Agree or Disagree")</f>
        <v>1</v>
      </c>
      <c r="D256" t="str">
        <f>COUNTIF(HW1:HW4,"Disagree")</f>
        <v>0</v>
      </c>
      <c r="E256" t="str">
        <f>COUNTIF(HW1:HW4,"Don't Know")</f>
        <v>0</v>
      </c>
      <c r="F256" t="str">
        <f t="shared" si="7"/>
        <v>100</v>
      </c>
      <c r="G256" t="str">
        <f t="shared" si="8"/>
        <v>0</v>
      </c>
    </row>
    <row r="257">
      <c r="A257" s="1" t="s">
        <v>492</v>
      </c>
      <c r="B257" t="str">
        <f>AVERAGE(F37,F208,F170,F171,F166,F167,F168,F160,F147,F146,F139,F140,F141,F142,F135,F136,F130,F120,F121,F122,F123,F111,F112,F103,F104,F99,F100,F101,F94,F95,F96,F97,F91,F92,F89,F88)</f>
        <v>57.87037037</v>
      </c>
    </row>
    <row r="258">
      <c r="A258" s="1" t="s">
        <v>493</v>
      </c>
      <c r="B258" t="str">
        <f>AVERAGE(F250,F173,F174,F175,F176,F177,F178,F179,F180,F181,F182,F183,F184,F185,F186,F187,F188,F189,F190,F191,F192,F193,F194,F195,F196,F197,F198,F199,F200,F201,F202,F203,F204,F205,F206,F207,F208,F209,F210,F211,F212,F213,F214,F215,F216,F217,F218,F54,F220,F221,F222,F223,F224,F225,F226,F227,F228,F229,F230,F165,F36,F158,F149,F150,F146,F147,F145,F130,F131,F126,F127,F123,F124,F118,F119,F120,F115,F116,F110,F102,F93)</f>
        <v>61.93415638</v>
      </c>
    </row>
    <row r="259">
      <c r="A259" s="1" t="s">
        <v>494</v>
      </c>
      <c r="B259" t="str">
        <f>AVERAGE(F59,F60,F69,F87,F88,F89,F90,F91,F92,F93,F94,F95,F96,F97,F98,F99,F100,F101,F102,F103,F104,F105,F106,F107,F108,F109,F110,F111,F112,F113,F114,F115,F116,F117,F118,F119,F120,F121,F122,F123,F124,F125,F126,F127,F128,F129,F130,F131,F141,F188,F202)</f>
        <v>51.30718954</v>
      </c>
    </row>
    <row r="260">
      <c r="A260" s="1" t="s">
        <v>495</v>
      </c>
      <c r="B260" t="str">
        <f>AVERAGE(F90,F103,F104,F121,F122,F123,F132,F133,F134,F135,F136,F137,F138,F139,F140,F141,F142,F144,F145,F146,F147,F148,F149,F150,F152,F153,F154,F155,F156,F157,F158,F160,F161,F162,F163,F164,F165,F166,F167,F168,F169,F170,F171,F172)</f>
        <v>52.27272727</v>
      </c>
    </row>
    <row r="261">
      <c r="A261" s="1" t="s">
        <v>496</v>
      </c>
      <c r="B261" t="str">
        <f>AVERAGE(F231,F232,F233,F234,F235,F236,F237,F238,F239,F240,F241,F242,F243,F244,F245,F246,F247,F248,F249,F250,F251,F252,F253,F254,F255,F256,F257,F36)</f>
        <v>61.11111111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497</v>
      </c>
      <c r="B1" s="1" t="s">
        <v>498</v>
      </c>
    </row>
    <row r="2">
      <c r="A2" s="3" t="s">
        <v>271</v>
      </c>
      <c r="B2">
        <v>100.0</v>
      </c>
    </row>
    <row r="3">
      <c r="A3" s="3" t="s">
        <v>273</v>
      </c>
      <c r="B3">
        <v>100.0</v>
      </c>
    </row>
    <row r="4">
      <c r="A4" s="3" t="s">
        <v>274</v>
      </c>
      <c r="B4">
        <v>100.0</v>
      </c>
    </row>
    <row r="5">
      <c r="A5" s="3" t="s">
        <v>275</v>
      </c>
      <c r="B5">
        <v>100.0</v>
      </c>
    </row>
    <row r="6">
      <c r="A6" s="3" t="s">
        <v>278</v>
      </c>
      <c r="B6">
        <v>100.0</v>
      </c>
    </row>
    <row r="7">
      <c r="A7" s="3" t="s">
        <v>279</v>
      </c>
      <c r="B7">
        <v>100.0</v>
      </c>
    </row>
    <row r="8">
      <c r="A8" s="3" t="s">
        <v>280</v>
      </c>
      <c r="B8">
        <v>100.0</v>
      </c>
    </row>
    <row r="9">
      <c r="A9" s="3" t="s">
        <v>284</v>
      </c>
      <c r="B9">
        <v>100.0</v>
      </c>
    </row>
    <row r="10">
      <c r="A10" s="3" t="s">
        <v>286</v>
      </c>
      <c r="B10">
        <v>100.0</v>
      </c>
    </row>
    <row r="11">
      <c r="A11" s="3" t="s">
        <v>289</v>
      </c>
      <c r="B11">
        <v>100.0</v>
      </c>
    </row>
    <row r="12">
      <c r="A12" s="3" t="s">
        <v>291</v>
      </c>
      <c r="B12">
        <v>100.0</v>
      </c>
    </row>
    <row r="13">
      <c r="A13" s="3" t="s">
        <v>292</v>
      </c>
      <c r="B13">
        <v>100.0</v>
      </c>
    </row>
    <row r="14">
      <c r="A14" s="3" t="s">
        <v>297</v>
      </c>
      <c r="B14">
        <v>100.0</v>
      </c>
    </row>
    <row r="15">
      <c r="A15" s="3" t="s">
        <v>300</v>
      </c>
      <c r="B15">
        <v>100.0</v>
      </c>
    </row>
    <row r="16">
      <c r="A16" s="3" t="s">
        <v>302</v>
      </c>
      <c r="B16">
        <v>100.0</v>
      </c>
    </row>
    <row r="17">
      <c r="A17" s="3" t="s">
        <v>304</v>
      </c>
      <c r="B17">
        <v>100.0</v>
      </c>
    </row>
    <row r="18">
      <c r="A18" s="3" t="s">
        <v>305</v>
      </c>
      <c r="B18">
        <v>100.0</v>
      </c>
    </row>
    <row r="19">
      <c r="A19" s="3" t="s">
        <v>309</v>
      </c>
      <c r="B19">
        <v>100.0</v>
      </c>
    </row>
    <row r="20">
      <c r="A20" s="3" t="s">
        <v>310</v>
      </c>
      <c r="B20">
        <v>100.0</v>
      </c>
    </row>
    <row r="21">
      <c r="A21" s="3" t="s">
        <v>311</v>
      </c>
      <c r="B21">
        <v>100.0</v>
      </c>
    </row>
    <row r="22">
      <c r="A22" s="3" t="s">
        <v>314</v>
      </c>
      <c r="B22">
        <v>100.0</v>
      </c>
    </row>
    <row r="23">
      <c r="A23" s="3" t="s">
        <v>315</v>
      </c>
      <c r="B23">
        <v>100.0</v>
      </c>
    </row>
    <row r="24">
      <c r="A24" s="3" t="s">
        <v>318</v>
      </c>
      <c r="B24">
        <v>100.0</v>
      </c>
    </row>
    <row r="25">
      <c r="A25" s="3" t="s">
        <v>319</v>
      </c>
      <c r="B25">
        <v>100.0</v>
      </c>
    </row>
    <row r="26">
      <c r="A26" s="3" t="s">
        <v>320</v>
      </c>
      <c r="B26">
        <v>100.0</v>
      </c>
    </row>
    <row r="27">
      <c r="A27" s="3" t="s">
        <v>321</v>
      </c>
      <c r="B27">
        <v>100.0</v>
      </c>
    </row>
    <row r="28">
      <c r="A28" s="3" t="s">
        <v>326</v>
      </c>
      <c r="B28">
        <v>100.0</v>
      </c>
    </row>
    <row r="29">
      <c r="A29" s="3" t="s">
        <v>327</v>
      </c>
      <c r="B29">
        <v>100.0</v>
      </c>
    </row>
    <row r="30">
      <c r="A30" s="3" t="s">
        <v>329</v>
      </c>
      <c r="B30">
        <v>100.0</v>
      </c>
    </row>
    <row r="31">
      <c r="A31" s="3" t="s">
        <v>332</v>
      </c>
      <c r="B31">
        <v>100.0</v>
      </c>
    </row>
    <row r="32">
      <c r="A32" s="3" t="s">
        <v>334</v>
      </c>
      <c r="B32">
        <v>100.0</v>
      </c>
    </row>
    <row r="33">
      <c r="A33" s="3" t="s">
        <v>335</v>
      </c>
      <c r="B33">
        <v>100.0</v>
      </c>
    </row>
    <row r="34">
      <c r="A34" s="3" t="s">
        <v>343</v>
      </c>
      <c r="B34">
        <v>100.0</v>
      </c>
    </row>
    <row r="35">
      <c r="A35" s="3" t="s">
        <v>344</v>
      </c>
      <c r="B35">
        <v>100.0</v>
      </c>
    </row>
    <row r="36">
      <c r="A36" s="3" t="s">
        <v>345</v>
      </c>
      <c r="B36">
        <v>100.0</v>
      </c>
    </row>
    <row r="37">
      <c r="A37" s="3" t="s">
        <v>346</v>
      </c>
      <c r="B37">
        <v>100.0</v>
      </c>
    </row>
    <row r="38">
      <c r="A38" s="3" t="s">
        <v>348</v>
      </c>
      <c r="B38">
        <v>100.0</v>
      </c>
    </row>
    <row r="39">
      <c r="A39" s="3" t="s">
        <v>352</v>
      </c>
      <c r="B39">
        <v>100.0</v>
      </c>
    </row>
    <row r="40">
      <c r="A40" s="3" t="s">
        <v>353</v>
      </c>
      <c r="B40">
        <v>100.0</v>
      </c>
    </row>
    <row r="41">
      <c r="A41" s="3" t="s">
        <v>354</v>
      </c>
      <c r="B41">
        <v>100.0</v>
      </c>
    </row>
    <row r="42">
      <c r="A42" s="3" t="s">
        <v>358</v>
      </c>
      <c r="B42">
        <v>100.0</v>
      </c>
    </row>
    <row r="43">
      <c r="A43" s="3" t="s">
        <v>360</v>
      </c>
      <c r="B43">
        <v>100.0</v>
      </c>
    </row>
    <row r="44">
      <c r="A44" s="3" t="s">
        <v>368</v>
      </c>
      <c r="B44">
        <v>100.0</v>
      </c>
    </row>
    <row r="45">
      <c r="A45" s="3" t="s">
        <v>373</v>
      </c>
      <c r="B45">
        <v>100.0</v>
      </c>
    </row>
    <row r="46">
      <c r="A46" s="3" t="s">
        <v>374</v>
      </c>
      <c r="B46">
        <v>100.0</v>
      </c>
    </row>
    <row r="47">
      <c r="A47" s="3" t="s">
        <v>375</v>
      </c>
      <c r="B47">
        <v>100.0</v>
      </c>
    </row>
    <row r="48">
      <c r="A48" s="3" t="s">
        <v>378</v>
      </c>
      <c r="B48">
        <v>100.0</v>
      </c>
    </row>
    <row r="49">
      <c r="A49" s="3" t="s">
        <v>380</v>
      </c>
      <c r="B49">
        <v>100.0</v>
      </c>
    </row>
    <row r="50">
      <c r="A50" s="3" t="s">
        <v>382</v>
      </c>
      <c r="B50">
        <v>100.0</v>
      </c>
    </row>
    <row r="51">
      <c r="A51" s="3" t="s">
        <v>383</v>
      </c>
      <c r="B51">
        <v>100.0</v>
      </c>
    </row>
    <row r="52">
      <c r="A52" s="3" t="s">
        <v>384</v>
      </c>
      <c r="B52">
        <v>100.0</v>
      </c>
    </row>
    <row r="53">
      <c r="A53" s="3" t="s">
        <v>385</v>
      </c>
      <c r="B53">
        <v>100.0</v>
      </c>
    </row>
    <row r="54">
      <c r="A54" s="3" t="s">
        <v>387</v>
      </c>
      <c r="B54">
        <v>100.0</v>
      </c>
    </row>
    <row r="55">
      <c r="A55" s="3" t="s">
        <v>388</v>
      </c>
      <c r="B55">
        <v>100.0</v>
      </c>
    </row>
    <row r="56">
      <c r="A56" s="3" t="s">
        <v>391</v>
      </c>
      <c r="B56">
        <v>100.0</v>
      </c>
    </row>
    <row r="57">
      <c r="A57" s="3" t="s">
        <v>394</v>
      </c>
      <c r="B57">
        <v>100.0</v>
      </c>
    </row>
    <row r="58">
      <c r="A58" s="3" t="s">
        <v>395</v>
      </c>
      <c r="B58">
        <v>100.0</v>
      </c>
    </row>
    <row r="59">
      <c r="A59" s="3" t="s">
        <v>397</v>
      </c>
      <c r="B59">
        <v>100.0</v>
      </c>
    </row>
    <row r="60">
      <c r="A60" s="3" t="s">
        <v>399</v>
      </c>
      <c r="B60">
        <v>100.0</v>
      </c>
    </row>
    <row r="61">
      <c r="A61" s="3" t="s">
        <v>401</v>
      </c>
      <c r="B61">
        <v>100.0</v>
      </c>
    </row>
    <row r="62">
      <c r="A62" s="3" t="s">
        <v>403</v>
      </c>
      <c r="B62">
        <v>100.0</v>
      </c>
    </row>
    <row r="63">
      <c r="A63" s="3" t="s">
        <v>406</v>
      </c>
      <c r="B63">
        <v>100.0</v>
      </c>
    </row>
    <row r="64">
      <c r="A64" s="3" t="s">
        <v>407</v>
      </c>
      <c r="B64">
        <v>100.0</v>
      </c>
    </row>
    <row r="65">
      <c r="A65" s="3" t="s">
        <v>410</v>
      </c>
      <c r="B65">
        <v>100.0</v>
      </c>
    </row>
    <row r="66">
      <c r="A66" s="3" t="s">
        <v>412</v>
      </c>
      <c r="B66">
        <v>100.0</v>
      </c>
    </row>
    <row r="67">
      <c r="A67" s="3" t="s">
        <v>413</v>
      </c>
      <c r="B67">
        <v>100.0</v>
      </c>
    </row>
    <row r="68">
      <c r="A68" s="3" t="s">
        <v>414</v>
      </c>
      <c r="B68">
        <v>100.0</v>
      </c>
    </row>
    <row r="69">
      <c r="A69" s="3" t="s">
        <v>415</v>
      </c>
      <c r="B69">
        <v>100.0</v>
      </c>
    </row>
    <row r="70">
      <c r="A70" s="3" t="s">
        <v>416</v>
      </c>
      <c r="B70">
        <v>100.0</v>
      </c>
    </row>
    <row r="71">
      <c r="A71" s="3" t="s">
        <v>417</v>
      </c>
      <c r="B71">
        <v>100.0</v>
      </c>
    </row>
    <row r="72">
      <c r="A72" s="3" t="s">
        <v>418</v>
      </c>
      <c r="B72">
        <v>100.0</v>
      </c>
    </row>
    <row r="73">
      <c r="A73" s="3" t="s">
        <v>420</v>
      </c>
      <c r="B73">
        <v>100.0</v>
      </c>
    </row>
    <row r="74">
      <c r="A74" s="3" t="s">
        <v>421</v>
      </c>
      <c r="B74">
        <v>100.0</v>
      </c>
    </row>
    <row r="75">
      <c r="A75" s="3" t="s">
        <v>422</v>
      </c>
      <c r="B75">
        <v>100.0</v>
      </c>
    </row>
    <row r="76">
      <c r="A76" s="3" t="s">
        <v>424</v>
      </c>
      <c r="B76">
        <v>100.0</v>
      </c>
    </row>
    <row r="77">
      <c r="A77" s="3" t="s">
        <v>426</v>
      </c>
      <c r="B77">
        <v>100.0</v>
      </c>
    </row>
    <row r="78">
      <c r="A78" s="3" t="s">
        <v>427</v>
      </c>
      <c r="B78">
        <v>100.0</v>
      </c>
    </row>
    <row r="79">
      <c r="A79" s="3" t="s">
        <v>429</v>
      </c>
      <c r="B79">
        <v>100.0</v>
      </c>
    </row>
    <row r="80">
      <c r="A80" s="3" t="s">
        <v>430</v>
      </c>
      <c r="B80">
        <v>100.0</v>
      </c>
    </row>
    <row r="81">
      <c r="A81" s="3" t="s">
        <v>432</v>
      </c>
      <c r="B81">
        <v>100.0</v>
      </c>
    </row>
    <row r="82">
      <c r="A82" s="3" t="s">
        <v>433</v>
      </c>
      <c r="B82">
        <v>100.0</v>
      </c>
    </row>
    <row r="83">
      <c r="A83" s="3" t="s">
        <v>435</v>
      </c>
      <c r="B83">
        <v>100.0</v>
      </c>
    </row>
    <row r="84">
      <c r="A84" s="3" t="s">
        <v>437</v>
      </c>
      <c r="B84">
        <v>100.0</v>
      </c>
    </row>
    <row r="85">
      <c r="A85" s="3" t="s">
        <v>440</v>
      </c>
      <c r="B85">
        <v>100.0</v>
      </c>
    </row>
    <row r="86">
      <c r="A86" s="3" t="s">
        <v>442</v>
      </c>
      <c r="B86">
        <v>100.0</v>
      </c>
    </row>
    <row r="87">
      <c r="A87" s="3" t="s">
        <v>443</v>
      </c>
      <c r="B87">
        <v>100.0</v>
      </c>
    </row>
    <row r="88">
      <c r="A88" s="3" t="s">
        <v>445</v>
      </c>
      <c r="B88">
        <v>100.0</v>
      </c>
    </row>
    <row r="89">
      <c r="A89" s="3" t="s">
        <v>446</v>
      </c>
      <c r="B89">
        <v>100.0</v>
      </c>
    </row>
    <row r="90">
      <c r="A90" s="3" t="s">
        <v>447</v>
      </c>
      <c r="B90">
        <v>100.0</v>
      </c>
    </row>
    <row r="91">
      <c r="A91" s="3" t="s">
        <v>448</v>
      </c>
      <c r="B91">
        <v>100.0</v>
      </c>
    </row>
    <row r="92">
      <c r="A92" s="3" t="s">
        <v>449</v>
      </c>
      <c r="B92">
        <v>100.0</v>
      </c>
    </row>
    <row r="93">
      <c r="A93" s="3" t="s">
        <v>450</v>
      </c>
      <c r="B93">
        <v>100.0</v>
      </c>
    </row>
    <row r="94">
      <c r="A94" s="3" t="s">
        <v>451</v>
      </c>
      <c r="B94">
        <v>100.0</v>
      </c>
    </row>
    <row r="95">
      <c r="A95" s="3" t="s">
        <v>452</v>
      </c>
      <c r="B95">
        <v>100.0</v>
      </c>
    </row>
    <row r="96">
      <c r="A96" s="3" t="s">
        <v>454</v>
      </c>
      <c r="B96">
        <v>100.0</v>
      </c>
    </row>
    <row r="97">
      <c r="A97" s="3" t="s">
        <v>455</v>
      </c>
      <c r="B97">
        <v>100.0</v>
      </c>
    </row>
    <row r="98">
      <c r="A98" s="3" t="s">
        <v>458</v>
      </c>
      <c r="B98">
        <v>100.0</v>
      </c>
    </row>
    <row r="99">
      <c r="A99" s="3" t="s">
        <v>461</v>
      </c>
      <c r="B99">
        <v>100.0</v>
      </c>
    </row>
    <row r="100">
      <c r="A100" s="3" t="s">
        <v>462</v>
      </c>
      <c r="B100">
        <v>100.0</v>
      </c>
    </row>
    <row r="101">
      <c r="A101" s="3" t="s">
        <v>463</v>
      </c>
      <c r="B101">
        <v>100.0</v>
      </c>
    </row>
    <row r="102">
      <c r="A102" s="3" t="s">
        <v>467</v>
      </c>
      <c r="B102">
        <v>100.0</v>
      </c>
    </row>
    <row r="103">
      <c r="A103" s="3" t="s">
        <v>469</v>
      </c>
      <c r="B103">
        <v>100.0</v>
      </c>
    </row>
    <row r="104">
      <c r="A104" s="3" t="s">
        <v>471</v>
      </c>
      <c r="B104">
        <v>100.0</v>
      </c>
    </row>
    <row r="105">
      <c r="A105" s="3" t="s">
        <v>472</v>
      </c>
      <c r="B105">
        <v>100.0</v>
      </c>
    </row>
    <row r="106">
      <c r="A106" s="3" t="s">
        <v>474</v>
      </c>
      <c r="B106">
        <v>100.0</v>
      </c>
    </row>
    <row r="107">
      <c r="A107" s="3" t="s">
        <v>475</v>
      </c>
      <c r="B107">
        <v>100.0</v>
      </c>
    </row>
    <row r="108">
      <c r="A108" s="3" t="s">
        <v>477</v>
      </c>
      <c r="B108">
        <v>100.0</v>
      </c>
    </row>
    <row r="109">
      <c r="A109" s="3" t="s">
        <v>478</v>
      </c>
      <c r="B109">
        <v>100.0</v>
      </c>
    </row>
    <row r="110">
      <c r="A110" s="3" t="s">
        <v>479</v>
      </c>
      <c r="B110">
        <v>100.0</v>
      </c>
    </row>
    <row r="111">
      <c r="A111" s="3" t="s">
        <v>483</v>
      </c>
      <c r="B111">
        <v>100.0</v>
      </c>
    </row>
    <row r="112">
      <c r="A112" s="3" t="s">
        <v>485</v>
      </c>
      <c r="B112">
        <v>100.0</v>
      </c>
    </row>
    <row r="113">
      <c r="A113" s="3" t="s">
        <v>486</v>
      </c>
      <c r="B113">
        <v>100.0</v>
      </c>
    </row>
    <row r="114">
      <c r="A114" s="3" t="s">
        <v>488</v>
      </c>
      <c r="B114">
        <v>100.0</v>
      </c>
    </row>
    <row r="115">
      <c r="A115" s="3" t="s">
        <v>490</v>
      </c>
      <c r="B115">
        <v>100.0</v>
      </c>
    </row>
    <row r="116">
      <c r="A116" s="3" t="s">
        <v>491</v>
      </c>
      <c r="B116">
        <v>100.0</v>
      </c>
    </row>
    <row r="117">
      <c r="A117" s="3" t="s">
        <v>362</v>
      </c>
      <c r="B117">
        <v>66.66666666666666</v>
      </c>
    </row>
    <row r="118">
      <c r="A118" s="3" t="s">
        <v>277</v>
      </c>
      <c r="B118">
        <v>50.0</v>
      </c>
    </row>
    <row r="119">
      <c r="A119" s="3" t="s">
        <v>290</v>
      </c>
      <c r="B119">
        <v>50.0</v>
      </c>
    </row>
    <row r="120">
      <c r="A120" s="3" t="s">
        <v>330</v>
      </c>
      <c r="B120">
        <v>50.0</v>
      </c>
    </row>
    <row r="121">
      <c r="A121" s="3" t="s">
        <v>331</v>
      </c>
      <c r="B121">
        <v>50.0</v>
      </c>
    </row>
    <row r="122">
      <c r="A122" s="3" t="s">
        <v>338</v>
      </c>
      <c r="B122">
        <v>50.0</v>
      </c>
    </row>
    <row r="123">
      <c r="A123" s="3" t="s">
        <v>340</v>
      </c>
      <c r="B123">
        <v>50.0</v>
      </c>
    </row>
    <row r="124">
      <c r="A124" s="3" t="s">
        <v>347</v>
      </c>
      <c r="B124">
        <v>50.0</v>
      </c>
    </row>
    <row r="125">
      <c r="A125" s="3" t="s">
        <v>349</v>
      </c>
      <c r="B125">
        <v>50.0</v>
      </c>
    </row>
    <row r="126">
      <c r="A126" s="3" t="s">
        <v>351</v>
      </c>
      <c r="B126">
        <v>50.0</v>
      </c>
    </row>
    <row r="127">
      <c r="A127" s="3" t="s">
        <v>355</v>
      </c>
      <c r="B127">
        <v>50.0</v>
      </c>
    </row>
    <row r="128">
      <c r="A128" s="3" t="s">
        <v>357</v>
      </c>
      <c r="B128">
        <v>50.0</v>
      </c>
    </row>
    <row r="129">
      <c r="A129" s="3" t="s">
        <v>361</v>
      </c>
      <c r="B129">
        <v>50.0</v>
      </c>
    </row>
    <row r="130">
      <c r="A130" s="3" t="s">
        <v>363</v>
      </c>
      <c r="B130">
        <v>50.0</v>
      </c>
    </row>
    <row r="131">
      <c r="A131" s="3" t="s">
        <v>364</v>
      </c>
      <c r="B131">
        <v>50.0</v>
      </c>
    </row>
    <row r="132">
      <c r="A132" s="3" t="s">
        <v>365</v>
      </c>
      <c r="B132">
        <v>50.0</v>
      </c>
    </row>
    <row r="133">
      <c r="A133" s="3" t="s">
        <v>366</v>
      </c>
      <c r="B133">
        <v>50.0</v>
      </c>
    </row>
    <row r="134">
      <c r="A134" s="3" t="s">
        <v>369</v>
      </c>
      <c r="B134">
        <v>50.0</v>
      </c>
    </row>
    <row r="135">
      <c r="A135" s="3" t="s">
        <v>370</v>
      </c>
      <c r="B135">
        <v>50.0</v>
      </c>
    </row>
    <row r="136">
      <c r="A136" s="3" t="s">
        <v>376</v>
      </c>
      <c r="B136">
        <v>50.0</v>
      </c>
    </row>
    <row r="137">
      <c r="A137" s="3" t="s">
        <v>379</v>
      </c>
      <c r="B137">
        <v>50.0</v>
      </c>
    </row>
    <row r="138">
      <c r="A138" s="3" t="s">
        <v>480</v>
      </c>
      <c r="B138">
        <v>50.0</v>
      </c>
    </row>
    <row r="139">
      <c r="A139" s="3" t="s">
        <v>272</v>
      </c>
      <c r="B139">
        <v>33.33333333333333</v>
      </c>
    </row>
    <row r="140">
      <c r="A140" s="3" t="s">
        <v>276</v>
      </c>
      <c r="B140">
        <v>0.0</v>
      </c>
    </row>
    <row r="141">
      <c r="A141" s="3" t="s">
        <v>281</v>
      </c>
      <c r="B141">
        <v>0.0</v>
      </c>
    </row>
    <row r="142">
      <c r="A142" s="3" t="s">
        <v>282</v>
      </c>
      <c r="B142">
        <v>0.0</v>
      </c>
    </row>
    <row r="143">
      <c r="A143" s="3" t="s">
        <v>283</v>
      </c>
      <c r="B143">
        <v>0.0</v>
      </c>
    </row>
    <row r="144">
      <c r="A144" s="3" t="s">
        <v>285</v>
      </c>
      <c r="B144">
        <v>0.0</v>
      </c>
    </row>
    <row r="145">
      <c r="A145" s="3" t="s">
        <v>287</v>
      </c>
      <c r="B145">
        <v>0.0</v>
      </c>
    </row>
    <row r="146">
      <c r="A146" s="3" t="s">
        <v>288</v>
      </c>
      <c r="B146">
        <v>0.0</v>
      </c>
    </row>
    <row r="147">
      <c r="A147" s="3" t="s">
        <v>293</v>
      </c>
      <c r="B147">
        <v>0.0</v>
      </c>
    </row>
    <row r="148">
      <c r="A148" s="3" t="s">
        <v>294</v>
      </c>
      <c r="B148">
        <v>0.0</v>
      </c>
    </row>
    <row r="149">
      <c r="A149" s="3" t="s">
        <v>295</v>
      </c>
      <c r="B149">
        <v>0.0</v>
      </c>
    </row>
    <row r="150">
      <c r="A150" s="3" t="s">
        <v>296</v>
      </c>
      <c r="B150">
        <v>0.0</v>
      </c>
    </row>
    <row r="151">
      <c r="A151" s="3" t="s">
        <v>298</v>
      </c>
      <c r="B151">
        <v>0.0</v>
      </c>
    </row>
    <row r="152">
      <c r="A152" s="3" t="s">
        <v>299</v>
      </c>
      <c r="B152">
        <v>0.0</v>
      </c>
    </row>
    <row r="153">
      <c r="A153" s="3" t="s">
        <v>301</v>
      </c>
      <c r="B153">
        <v>0.0</v>
      </c>
    </row>
    <row r="154">
      <c r="A154" s="3" t="s">
        <v>303</v>
      </c>
      <c r="B154">
        <v>0.0</v>
      </c>
    </row>
    <row r="155">
      <c r="A155" s="3" t="s">
        <v>306</v>
      </c>
      <c r="B155">
        <v>0.0</v>
      </c>
    </row>
    <row r="156">
      <c r="A156" s="3" t="s">
        <v>307</v>
      </c>
      <c r="B156">
        <v>0.0</v>
      </c>
    </row>
    <row r="157">
      <c r="A157" s="3" t="s">
        <v>308</v>
      </c>
      <c r="B157">
        <v>0.0</v>
      </c>
    </row>
    <row r="158">
      <c r="A158" s="3" t="s">
        <v>312</v>
      </c>
      <c r="B158">
        <v>0.0</v>
      </c>
    </row>
    <row r="159">
      <c r="A159" s="3" t="s">
        <v>313</v>
      </c>
      <c r="B159">
        <v>0.0</v>
      </c>
    </row>
    <row r="160">
      <c r="A160" s="3" t="s">
        <v>316</v>
      </c>
      <c r="B160">
        <v>0.0</v>
      </c>
    </row>
    <row r="161">
      <c r="A161" s="3" t="s">
        <v>317</v>
      </c>
      <c r="B161">
        <v>0.0</v>
      </c>
    </row>
    <row r="162">
      <c r="A162" s="3" t="s">
        <v>322</v>
      </c>
      <c r="B162">
        <v>0.0</v>
      </c>
    </row>
    <row r="163">
      <c r="A163" s="3" t="s">
        <v>323</v>
      </c>
      <c r="B163">
        <v>0.0</v>
      </c>
    </row>
    <row r="164">
      <c r="A164" s="3" t="s">
        <v>324</v>
      </c>
      <c r="B164">
        <v>0.0</v>
      </c>
    </row>
    <row r="165">
      <c r="A165" s="3" t="s">
        <v>325</v>
      </c>
      <c r="B165">
        <v>0.0</v>
      </c>
    </row>
    <row r="166">
      <c r="A166" s="3" t="s">
        <v>328</v>
      </c>
      <c r="B166">
        <v>0.0</v>
      </c>
    </row>
    <row r="167">
      <c r="A167" s="3" t="s">
        <v>333</v>
      </c>
      <c r="B167">
        <v>0.0</v>
      </c>
    </row>
    <row r="168">
      <c r="A168" s="3" t="s">
        <v>336</v>
      </c>
      <c r="B168">
        <v>0.0</v>
      </c>
    </row>
    <row r="169">
      <c r="A169" s="3" t="s">
        <v>337</v>
      </c>
      <c r="B169">
        <v>0.0</v>
      </c>
    </row>
    <row r="170">
      <c r="A170" s="3" t="s">
        <v>339</v>
      </c>
      <c r="B170">
        <v>0.0</v>
      </c>
    </row>
    <row r="171">
      <c r="A171" s="3" t="s">
        <v>341</v>
      </c>
      <c r="B171">
        <v>0.0</v>
      </c>
    </row>
    <row r="172">
      <c r="A172" s="3" t="s">
        <v>342</v>
      </c>
      <c r="B172">
        <v>0.0</v>
      </c>
    </row>
    <row r="173">
      <c r="A173" s="3" t="s">
        <v>350</v>
      </c>
      <c r="B173">
        <v>0.0</v>
      </c>
    </row>
    <row r="174">
      <c r="A174" s="3" t="s">
        <v>356</v>
      </c>
      <c r="B174">
        <v>0.0</v>
      </c>
    </row>
    <row r="175">
      <c r="A175" s="3" t="s">
        <v>359</v>
      </c>
      <c r="B175">
        <v>0.0</v>
      </c>
    </row>
    <row r="176">
      <c r="A176" s="3" t="s">
        <v>367</v>
      </c>
      <c r="B176">
        <v>0.0</v>
      </c>
    </row>
    <row r="177">
      <c r="A177" s="3" t="s">
        <v>371</v>
      </c>
      <c r="B177">
        <v>0.0</v>
      </c>
    </row>
    <row r="178">
      <c r="A178" s="3" t="s">
        <v>372</v>
      </c>
      <c r="B178">
        <v>0.0</v>
      </c>
    </row>
    <row r="179">
      <c r="A179" s="3" t="s">
        <v>377</v>
      </c>
      <c r="B179">
        <v>0.0</v>
      </c>
    </row>
    <row r="180">
      <c r="A180" s="3" t="s">
        <v>381</v>
      </c>
      <c r="B180">
        <v>0.0</v>
      </c>
    </row>
    <row r="181">
      <c r="A181" s="3" t="s">
        <v>386</v>
      </c>
      <c r="B181">
        <v>0.0</v>
      </c>
    </row>
    <row r="182">
      <c r="A182" s="3" t="s">
        <v>389</v>
      </c>
      <c r="B182">
        <v>0.0</v>
      </c>
    </row>
    <row r="183">
      <c r="A183" s="3" t="s">
        <v>390</v>
      </c>
      <c r="B183">
        <v>0.0</v>
      </c>
    </row>
    <row r="184">
      <c r="A184" s="3" t="s">
        <v>392</v>
      </c>
      <c r="B184">
        <v>0.0</v>
      </c>
    </row>
    <row r="185">
      <c r="A185" s="3" t="s">
        <v>393</v>
      </c>
      <c r="B185">
        <v>0.0</v>
      </c>
    </row>
    <row r="186">
      <c r="A186" s="3" t="s">
        <v>396</v>
      </c>
      <c r="B186">
        <v>0.0</v>
      </c>
    </row>
    <row r="187">
      <c r="A187" s="3" t="s">
        <v>398</v>
      </c>
      <c r="B187">
        <v>0.0</v>
      </c>
    </row>
    <row r="188">
      <c r="A188" s="3" t="s">
        <v>400</v>
      </c>
      <c r="B188">
        <v>0.0</v>
      </c>
    </row>
    <row r="189">
      <c r="A189" s="3" t="s">
        <v>402</v>
      </c>
      <c r="B189">
        <v>0.0</v>
      </c>
    </row>
    <row r="190">
      <c r="A190" s="3" t="s">
        <v>404</v>
      </c>
      <c r="B190">
        <v>0.0</v>
      </c>
    </row>
    <row r="191">
      <c r="A191" s="3" t="s">
        <v>405</v>
      </c>
      <c r="B191">
        <v>0.0</v>
      </c>
    </row>
    <row r="192">
      <c r="A192" s="3" t="s">
        <v>408</v>
      </c>
      <c r="B192">
        <v>0.0</v>
      </c>
    </row>
    <row r="193">
      <c r="A193" s="3" t="s">
        <v>409</v>
      </c>
      <c r="B193">
        <v>0.0</v>
      </c>
    </row>
    <row r="194">
      <c r="A194" s="3" t="s">
        <v>411</v>
      </c>
      <c r="B194">
        <v>0.0</v>
      </c>
    </row>
    <row r="195">
      <c r="A195" s="3" t="s">
        <v>419</v>
      </c>
      <c r="B195">
        <v>0.0</v>
      </c>
    </row>
    <row r="196">
      <c r="A196" s="3" t="s">
        <v>423</v>
      </c>
      <c r="B196">
        <v>0.0</v>
      </c>
    </row>
    <row r="197">
      <c r="A197" s="3" t="s">
        <v>425</v>
      </c>
      <c r="B197">
        <v>0.0</v>
      </c>
    </row>
    <row r="198">
      <c r="A198" s="3" t="s">
        <v>428</v>
      </c>
      <c r="B198">
        <v>0.0</v>
      </c>
    </row>
    <row r="199">
      <c r="A199" s="3" t="s">
        <v>431</v>
      </c>
      <c r="B199">
        <v>0.0</v>
      </c>
    </row>
    <row r="200">
      <c r="A200" s="3" t="s">
        <v>434</v>
      </c>
      <c r="B200">
        <v>0.0</v>
      </c>
    </row>
    <row r="201">
      <c r="A201" s="3" t="s">
        <v>436</v>
      </c>
      <c r="B201">
        <v>0.0</v>
      </c>
    </row>
    <row r="202">
      <c r="A202" s="3" t="s">
        <v>438</v>
      </c>
      <c r="B202">
        <v>0.0</v>
      </c>
    </row>
    <row r="203">
      <c r="A203" s="3" t="s">
        <v>439</v>
      </c>
      <c r="B203">
        <v>0.0</v>
      </c>
    </row>
    <row r="204">
      <c r="A204" s="3" t="s">
        <v>441</v>
      </c>
      <c r="B204">
        <v>0.0</v>
      </c>
    </row>
    <row r="205">
      <c r="A205" s="3" t="s">
        <v>444</v>
      </c>
      <c r="B205">
        <v>0.0</v>
      </c>
    </row>
    <row r="206">
      <c r="A206" s="3" t="s">
        <v>453</v>
      </c>
      <c r="B206">
        <v>0.0</v>
      </c>
    </row>
    <row r="207">
      <c r="A207" s="3" t="s">
        <v>456</v>
      </c>
      <c r="B207">
        <v>0.0</v>
      </c>
    </row>
    <row r="208">
      <c r="A208" s="3" t="s">
        <v>457</v>
      </c>
      <c r="B208">
        <v>0.0</v>
      </c>
    </row>
    <row r="209">
      <c r="A209" s="3" t="s">
        <v>459</v>
      </c>
      <c r="B209">
        <v>0.0</v>
      </c>
    </row>
    <row r="210">
      <c r="A210" s="3" t="s">
        <v>460</v>
      </c>
      <c r="B210">
        <v>0.0</v>
      </c>
    </row>
    <row r="211">
      <c r="A211" s="3" t="s">
        <v>464</v>
      </c>
      <c r="B211">
        <v>0.0</v>
      </c>
    </row>
    <row r="212">
      <c r="A212" s="3" t="s">
        <v>465</v>
      </c>
      <c r="B212">
        <v>0.0</v>
      </c>
    </row>
    <row r="213">
      <c r="A213" s="3" t="s">
        <v>466</v>
      </c>
      <c r="B213">
        <v>0.0</v>
      </c>
    </row>
    <row r="214">
      <c r="A214" s="3" t="s">
        <v>468</v>
      </c>
      <c r="B214">
        <v>0.0</v>
      </c>
    </row>
    <row r="215">
      <c r="A215" s="3" t="s">
        <v>470</v>
      </c>
      <c r="B215">
        <v>0.0</v>
      </c>
    </row>
    <row r="216">
      <c r="A216" s="3" t="s">
        <v>473</v>
      </c>
      <c r="B216">
        <v>0.0</v>
      </c>
    </row>
    <row r="217">
      <c r="A217" s="3" t="s">
        <v>476</v>
      </c>
      <c r="B217">
        <v>0.0</v>
      </c>
    </row>
    <row r="218">
      <c r="A218" s="3" t="s">
        <v>481</v>
      </c>
      <c r="B218">
        <v>0.0</v>
      </c>
    </row>
    <row r="219">
      <c r="A219" s="3" t="s">
        <v>482</v>
      </c>
      <c r="B219">
        <v>0.0</v>
      </c>
    </row>
    <row r="220">
      <c r="A220" s="3" t="s">
        <v>484</v>
      </c>
      <c r="B220">
        <v>0.0</v>
      </c>
    </row>
    <row r="221">
      <c r="A221" s="3" t="s">
        <v>487</v>
      </c>
      <c r="B221">
        <v>0.0</v>
      </c>
    </row>
    <row r="222">
      <c r="A222" s="3" t="s">
        <v>489</v>
      </c>
      <c r="B222">
        <v>0.0</v>
      </c>
    </row>
    <row r="223">
      <c r="A22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499</v>
      </c>
      <c r="B1" s="1" t="s">
        <v>498</v>
      </c>
      <c r="C1" s="1" t="s">
        <v>500</v>
      </c>
      <c r="D1" s="1" t="s">
        <v>498</v>
      </c>
    </row>
    <row r="2">
      <c r="A2" s="3" t="s">
        <v>271</v>
      </c>
      <c r="B2">
        <v>100.0</v>
      </c>
      <c r="C2" s="3" t="s">
        <v>439</v>
      </c>
      <c r="D2">
        <v>0.0</v>
      </c>
    </row>
    <row r="3">
      <c r="A3" s="3" t="s">
        <v>273</v>
      </c>
      <c r="B3">
        <v>100.0</v>
      </c>
      <c r="C3" s="3" t="s">
        <v>441</v>
      </c>
      <c r="D3">
        <v>0.0</v>
      </c>
    </row>
    <row r="4">
      <c r="A4" s="3" t="s">
        <v>274</v>
      </c>
      <c r="B4">
        <v>100.0</v>
      </c>
      <c r="C4" s="3" t="s">
        <v>444</v>
      </c>
      <c r="D4">
        <v>0.0</v>
      </c>
    </row>
    <row r="5">
      <c r="A5" s="3" t="s">
        <v>275</v>
      </c>
      <c r="B5">
        <v>100.0</v>
      </c>
      <c r="C5" s="3" t="s">
        <v>453</v>
      </c>
      <c r="D5">
        <v>0.0</v>
      </c>
    </row>
    <row r="6">
      <c r="A6" s="3" t="s">
        <v>278</v>
      </c>
      <c r="B6">
        <v>100.0</v>
      </c>
      <c r="C6" s="3" t="s">
        <v>456</v>
      </c>
      <c r="D6">
        <v>0.0</v>
      </c>
    </row>
    <row r="7">
      <c r="A7" s="3" t="s">
        <v>279</v>
      </c>
      <c r="B7">
        <v>100.0</v>
      </c>
      <c r="C7" s="3" t="s">
        <v>457</v>
      </c>
      <c r="D7">
        <v>0.0</v>
      </c>
    </row>
    <row r="8">
      <c r="A8" s="3" t="s">
        <v>280</v>
      </c>
      <c r="B8">
        <v>100.0</v>
      </c>
      <c r="C8" s="3" t="s">
        <v>459</v>
      </c>
      <c r="D8">
        <v>0.0</v>
      </c>
    </row>
    <row r="9">
      <c r="A9" s="3" t="s">
        <v>284</v>
      </c>
      <c r="B9">
        <v>100.0</v>
      </c>
      <c r="C9" s="3" t="s">
        <v>460</v>
      </c>
      <c r="D9">
        <v>0.0</v>
      </c>
    </row>
    <row r="10">
      <c r="A10" s="3" t="s">
        <v>286</v>
      </c>
      <c r="B10">
        <v>100.0</v>
      </c>
      <c r="C10" s="3" t="s">
        <v>464</v>
      </c>
      <c r="D10">
        <v>0.0</v>
      </c>
    </row>
    <row r="11">
      <c r="A11" s="3" t="s">
        <v>289</v>
      </c>
      <c r="B11">
        <v>100.0</v>
      </c>
      <c r="C11" s="3" t="s">
        <v>465</v>
      </c>
      <c r="D11">
        <v>0.0</v>
      </c>
    </row>
    <row r="12">
      <c r="A12" s="3" t="s">
        <v>291</v>
      </c>
      <c r="B12">
        <v>100.0</v>
      </c>
      <c r="C12" s="3" t="s">
        <v>466</v>
      </c>
      <c r="D12">
        <v>0.0</v>
      </c>
    </row>
    <row r="13">
      <c r="A13" s="3" t="s">
        <v>292</v>
      </c>
      <c r="B13">
        <v>100.0</v>
      </c>
      <c r="C13" s="3" t="s">
        <v>468</v>
      </c>
      <c r="D13">
        <v>0.0</v>
      </c>
    </row>
    <row r="14">
      <c r="A14" s="3" t="s">
        <v>297</v>
      </c>
      <c r="B14">
        <v>100.0</v>
      </c>
      <c r="C14" s="3" t="s">
        <v>470</v>
      </c>
      <c r="D14">
        <v>0.0</v>
      </c>
    </row>
    <row r="15">
      <c r="A15" s="3" t="s">
        <v>300</v>
      </c>
      <c r="B15">
        <v>100.0</v>
      </c>
      <c r="C15" s="3" t="s">
        <v>473</v>
      </c>
      <c r="D15">
        <v>0.0</v>
      </c>
    </row>
    <row r="16">
      <c r="A16" s="3" t="s">
        <v>302</v>
      </c>
      <c r="B16">
        <v>100.0</v>
      </c>
      <c r="C16" s="3" t="s">
        <v>476</v>
      </c>
      <c r="D16">
        <v>0.0</v>
      </c>
    </row>
    <row r="17">
      <c r="A17" s="3" t="s">
        <v>304</v>
      </c>
      <c r="B17">
        <v>100.0</v>
      </c>
      <c r="C17" s="3" t="s">
        <v>481</v>
      </c>
      <c r="D17">
        <v>0.0</v>
      </c>
    </row>
    <row r="18">
      <c r="A18" s="3" t="s">
        <v>305</v>
      </c>
      <c r="B18">
        <v>100.0</v>
      </c>
      <c r="C18" s="3" t="s">
        <v>482</v>
      </c>
      <c r="D18">
        <v>0.0</v>
      </c>
    </row>
    <row r="19">
      <c r="A19" s="3" t="s">
        <v>309</v>
      </c>
      <c r="B19">
        <v>100.0</v>
      </c>
      <c r="C19" s="3" t="s">
        <v>484</v>
      </c>
      <c r="D19">
        <v>0.0</v>
      </c>
    </row>
    <row r="20">
      <c r="A20" s="3" t="s">
        <v>310</v>
      </c>
      <c r="B20">
        <v>100.0</v>
      </c>
      <c r="C20" s="3" t="s">
        <v>487</v>
      </c>
      <c r="D20">
        <v>0.0</v>
      </c>
    </row>
    <row r="21">
      <c r="A21" s="3" t="s">
        <v>311</v>
      </c>
      <c r="B21">
        <v>100.0</v>
      </c>
      <c r="C21" s="3" t="s">
        <v>489</v>
      </c>
      <c r="D2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