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6edfc3f3b3502/Documents/School/_REGIS/2023-05_Summer/MSDS670/MSDS670/Week3/"/>
    </mc:Choice>
  </mc:AlternateContent>
  <xr:revisionPtr revIDLastSave="0" documentId="13_ncr:40009_{117ED26D-04C5-49F0-B0E1-7053FC3BE63A}" xr6:coauthVersionLast="47" xr6:coauthVersionMax="47" xr10:uidLastSave="{00000000-0000-0000-0000-000000000000}"/>
  <bookViews>
    <workbookView xWindow="28935" yWindow="-16320" windowWidth="29040" windowHeight="15720" activeTab="1"/>
  </bookViews>
  <sheets>
    <sheet name="SRC 500 richest people 2021" sheetId="1" r:id="rId1"/>
    <sheet name="Sorted by Net Worth" sheetId="2" r:id="rId2"/>
  </sheets>
  <definedNames>
    <definedName name="_xlnm._FilterDatabase" localSheetId="1" hidden="1">'Sorted by Net Worth'!$J$1:$J$502</definedName>
  </definedNames>
  <calcPr calcId="0"/>
</workbook>
</file>

<file path=xl/calcChain.xml><?xml version="1.0" encoding="utf-8"?>
<calcChain xmlns="http://schemas.openxmlformats.org/spreadsheetml/2006/main">
  <c r="H512" i="2" l="1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510" i="2"/>
  <c r="H511" i="2"/>
  <c r="G1010" i="2"/>
  <c r="G1011" i="2" s="1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F3" i="2"/>
  <c r="AK41" i="2"/>
  <c r="AK32" i="2"/>
  <c r="AY14" i="2"/>
  <c r="AY13" i="2"/>
  <c r="AY7" i="2"/>
  <c r="AY4" i="2"/>
  <c r="AY9" i="2"/>
  <c r="AY11" i="2"/>
  <c r="AY8" i="2"/>
  <c r="AY15" i="2"/>
  <c r="AY5" i="2"/>
  <c r="AY10" i="2"/>
  <c r="AY12" i="2"/>
  <c r="AY3" i="2"/>
  <c r="AY16" i="2"/>
  <c r="AY6" i="2"/>
  <c r="AW16" i="2"/>
  <c r="AW3" i="2"/>
  <c r="AZ3" i="2" s="1"/>
  <c r="AW12" i="2"/>
  <c r="AZ12" i="2" s="1"/>
  <c r="AW10" i="2"/>
  <c r="AZ10" i="2" s="1"/>
  <c r="AW5" i="2"/>
  <c r="AZ5" i="2" s="1"/>
  <c r="AW15" i="2"/>
  <c r="AW8" i="2"/>
  <c r="AZ8" i="2" s="1"/>
  <c r="AW11" i="2"/>
  <c r="AZ11" i="2" s="1"/>
  <c r="AW9" i="2"/>
  <c r="AZ9" i="2" s="1"/>
  <c r="AW4" i="2"/>
  <c r="AZ4" i="2" s="1"/>
  <c r="AW7" i="2"/>
  <c r="AZ7" i="2" s="1"/>
  <c r="AW13" i="2"/>
  <c r="AZ13" i="2" s="1"/>
  <c r="AW14" i="2"/>
  <c r="AZ14" i="2" s="1"/>
  <c r="AW6" i="2"/>
  <c r="AD31" i="2"/>
  <c r="AD32" i="2"/>
  <c r="AD24" i="2"/>
  <c r="AA15" i="2"/>
  <c r="AA50" i="2"/>
  <c r="AA43" i="2"/>
  <c r="AA6" i="2"/>
  <c r="AA14" i="2"/>
  <c r="AD14" i="2" s="1"/>
  <c r="AA24" i="2"/>
  <c r="AA25" i="2"/>
  <c r="AA34" i="2"/>
  <c r="AA39" i="2"/>
  <c r="AA12" i="2"/>
  <c r="AA22" i="2"/>
  <c r="AA38" i="2"/>
  <c r="AA29" i="2"/>
  <c r="AD29" i="2" s="1"/>
  <c r="AA47" i="2"/>
  <c r="AD47" i="2" s="1"/>
  <c r="AA11" i="2"/>
  <c r="AA7" i="2"/>
  <c r="AA19" i="2"/>
  <c r="AA18" i="2"/>
  <c r="AA16" i="2"/>
  <c r="AA21" i="2"/>
  <c r="AA17" i="2"/>
  <c r="AD17" i="2" s="1"/>
  <c r="AA41" i="2"/>
  <c r="AD41" i="2" s="1"/>
  <c r="AA27" i="2"/>
  <c r="AA33" i="2"/>
  <c r="AA3" i="2"/>
  <c r="AA42" i="2"/>
  <c r="AD42" i="2" s="1"/>
  <c r="AA36" i="2"/>
  <c r="AA23" i="2"/>
  <c r="AA32" i="2"/>
  <c r="AA30" i="2"/>
  <c r="AD30" i="2" s="1"/>
  <c r="AA45" i="2"/>
  <c r="AA44" i="2"/>
  <c r="AA46" i="2"/>
  <c r="AA4" i="2"/>
  <c r="AA48" i="2"/>
  <c r="AA10" i="2"/>
  <c r="AA9" i="2"/>
  <c r="AD9" i="2" s="1"/>
  <c r="AA31" i="2"/>
  <c r="AA13" i="2"/>
  <c r="AA20" i="2"/>
  <c r="AA49" i="2"/>
  <c r="AA26" i="2"/>
  <c r="AA8" i="2"/>
  <c r="AA37" i="2"/>
  <c r="AA35" i="2"/>
  <c r="AD35" i="2" s="1"/>
  <c r="AA28" i="2"/>
  <c r="AD28" i="2" s="1"/>
  <c r="AA40" i="2"/>
  <c r="AA5" i="2"/>
  <c r="AC15" i="2"/>
  <c r="AD15" i="2" s="1"/>
  <c r="AC50" i="2"/>
  <c r="AC43" i="2"/>
  <c r="AC6" i="2"/>
  <c r="AC14" i="2"/>
  <c r="AC24" i="2"/>
  <c r="AC25" i="2"/>
  <c r="AC34" i="2"/>
  <c r="AC39" i="2"/>
  <c r="AC12" i="2"/>
  <c r="AC22" i="2"/>
  <c r="AC38" i="2"/>
  <c r="AC29" i="2"/>
  <c r="AC47" i="2"/>
  <c r="AC11" i="2"/>
  <c r="AC7" i="2"/>
  <c r="AC19" i="2"/>
  <c r="AC18" i="2"/>
  <c r="AC16" i="2"/>
  <c r="AC21" i="2"/>
  <c r="AC17" i="2"/>
  <c r="AC41" i="2"/>
  <c r="AC27" i="2"/>
  <c r="AC33" i="2"/>
  <c r="AC3" i="2"/>
  <c r="AC42" i="2"/>
  <c r="AC36" i="2"/>
  <c r="AC23" i="2"/>
  <c r="AC32" i="2"/>
  <c r="AC30" i="2"/>
  <c r="AC45" i="2"/>
  <c r="AC44" i="2"/>
  <c r="AC46" i="2"/>
  <c r="AC4" i="2"/>
  <c r="AC48" i="2"/>
  <c r="AC10" i="2"/>
  <c r="AC9" i="2"/>
  <c r="AC31" i="2"/>
  <c r="AC13" i="2"/>
  <c r="AC20" i="2"/>
  <c r="AC49" i="2"/>
  <c r="AC26" i="2"/>
  <c r="AC8" i="2"/>
  <c r="AC37" i="2"/>
  <c r="AC35" i="2"/>
  <c r="AC28" i="2"/>
  <c r="AC40" i="2"/>
  <c r="AC5" i="2"/>
  <c r="AT13" i="2"/>
  <c r="AT14" i="2"/>
  <c r="AT7" i="2"/>
  <c r="AT3" i="2"/>
  <c r="AT12" i="2"/>
  <c r="AT10" i="2"/>
  <c r="AT8" i="2"/>
  <c r="AT15" i="2"/>
  <c r="AT6" i="2"/>
  <c r="AT11" i="2"/>
  <c r="AT9" i="2"/>
  <c r="AT4" i="2"/>
  <c r="AT16" i="2"/>
  <c r="AT5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3" i="2"/>
  <c r="X19" i="2"/>
  <c r="X50" i="2"/>
  <c r="X45" i="2"/>
  <c r="X18" i="2"/>
  <c r="X17" i="2"/>
  <c r="X24" i="2"/>
  <c r="X31" i="2"/>
  <c r="X39" i="2"/>
  <c r="X41" i="2"/>
  <c r="X16" i="2"/>
  <c r="X28" i="2"/>
  <c r="X40" i="2"/>
  <c r="X27" i="2"/>
  <c r="X47" i="2"/>
  <c r="X15" i="2"/>
  <c r="X14" i="2"/>
  <c r="X26" i="2"/>
  <c r="X13" i="2"/>
  <c r="X12" i="2"/>
  <c r="X23" i="2"/>
  <c r="X11" i="2"/>
  <c r="X34" i="2"/>
  <c r="X22" i="2"/>
  <c r="X37" i="2"/>
  <c r="X10" i="2"/>
  <c r="X36" i="2"/>
  <c r="X35" i="2"/>
  <c r="X25" i="2"/>
  <c r="X30" i="2"/>
  <c r="X29" i="2"/>
  <c r="X44" i="2"/>
  <c r="X46" i="2"/>
  <c r="X48" i="2"/>
  <c r="X9" i="2"/>
  <c r="X43" i="2"/>
  <c r="X8" i="2"/>
  <c r="X7" i="2"/>
  <c r="X33" i="2"/>
  <c r="X6" i="2"/>
  <c r="X21" i="2"/>
  <c r="X49" i="2"/>
  <c r="X5" i="2"/>
  <c r="X4" i="2"/>
  <c r="X42" i="2"/>
  <c r="X32" i="2"/>
  <c r="X20" i="2"/>
  <c r="X38" i="2"/>
  <c r="X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3" i="2"/>
  <c r="AN16" i="2"/>
  <c r="AN3" i="2"/>
  <c r="AN12" i="2"/>
  <c r="AN10" i="2"/>
  <c r="AN5" i="2"/>
  <c r="AN15" i="2"/>
  <c r="AN8" i="2"/>
  <c r="AN11" i="2"/>
  <c r="AN9" i="2"/>
  <c r="AN4" i="2"/>
  <c r="AN7" i="2"/>
  <c r="AN13" i="2"/>
  <c r="AN14" i="2"/>
  <c r="AN6" i="2"/>
  <c r="AK16" i="2"/>
  <c r="AK4" i="2"/>
  <c r="AK5" i="2"/>
  <c r="AK6" i="2"/>
  <c r="AK7" i="2"/>
  <c r="AK8" i="2"/>
  <c r="AK9" i="2"/>
  <c r="AK10" i="2"/>
  <c r="AK11" i="2"/>
  <c r="AK12" i="2"/>
  <c r="AK13" i="2"/>
  <c r="AK14" i="2"/>
  <c r="AK15" i="2"/>
  <c r="AK3" i="2"/>
  <c r="R15" i="2"/>
  <c r="R50" i="2"/>
  <c r="R43" i="2"/>
  <c r="R6" i="2"/>
  <c r="R14" i="2"/>
  <c r="R24" i="2"/>
  <c r="R25" i="2"/>
  <c r="R34" i="2"/>
  <c r="R39" i="2"/>
  <c r="R12" i="2"/>
  <c r="R22" i="2"/>
  <c r="R38" i="2"/>
  <c r="R29" i="2"/>
  <c r="R47" i="2"/>
  <c r="R11" i="2"/>
  <c r="R7" i="2"/>
  <c r="R19" i="2"/>
  <c r="R18" i="2"/>
  <c r="R16" i="2"/>
  <c r="R21" i="2"/>
  <c r="R17" i="2"/>
  <c r="R41" i="2"/>
  <c r="R27" i="2"/>
  <c r="R33" i="2"/>
  <c r="R3" i="2"/>
  <c r="R42" i="2"/>
  <c r="R36" i="2"/>
  <c r="R23" i="2"/>
  <c r="R32" i="2"/>
  <c r="R30" i="2"/>
  <c r="R45" i="2"/>
  <c r="R44" i="2"/>
  <c r="R46" i="2"/>
  <c r="R4" i="2"/>
  <c r="R48" i="2"/>
  <c r="R10" i="2"/>
  <c r="R9" i="2"/>
  <c r="R31" i="2"/>
  <c r="R13" i="2"/>
  <c r="R20" i="2"/>
  <c r="R49" i="2"/>
  <c r="R26" i="2"/>
  <c r="R8" i="2"/>
  <c r="R37" i="2"/>
  <c r="R35" i="2"/>
  <c r="R28" i="2"/>
  <c r="R40" i="2"/>
  <c r="R5" i="2"/>
  <c r="E502" i="2"/>
  <c r="E503" i="2" s="1"/>
  <c r="O29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4" i="2"/>
  <c r="O5" i="2"/>
  <c r="O6" i="2"/>
  <c r="O7" i="2"/>
  <c r="O8" i="2"/>
  <c r="O9" i="2"/>
  <c r="O10" i="2"/>
  <c r="O11" i="2"/>
  <c r="O12" i="2"/>
  <c r="O13" i="2"/>
  <c r="O14" i="2"/>
  <c r="O3" i="2"/>
  <c r="AZ6" i="2" l="1"/>
  <c r="AZ15" i="2"/>
  <c r="AZ16" i="2"/>
  <c r="AD26" i="2"/>
  <c r="AD27" i="2"/>
  <c r="AD45" i="2"/>
  <c r="AD37" i="2"/>
  <c r="AD10" i="2"/>
  <c r="AD23" i="2"/>
  <c r="AD21" i="2"/>
  <c r="AD38" i="2"/>
  <c r="AD6" i="2"/>
  <c r="AD40" i="2"/>
  <c r="AD11" i="2"/>
  <c r="AD8" i="2"/>
  <c r="AD48" i="2"/>
  <c r="AD36" i="2"/>
  <c r="AD16" i="2"/>
  <c r="AD22" i="2"/>
  <c r="AD43" i="2"/>
  <c r="AD50" i="2"/>
  <c r="AD49" i="2"/>
  <c r="AD46" i="2"/>
  <c r="AD3" i="2"/>
  <c r="AD19" i="2"/>
  <c r="AD39" i="2"/>
  <c r="AD4" i="2"/>
  <c r="AD18" i="2"/>
  <c r="AD12" i="2"/>
  <c r="AD5" i="2"/>
  <c r="AD20" i="2"/>
  <c r="AD44" i="2"/>
  <c r="AD33" i="2"/>
  <c r="AD7" i="2"/>
  <c r="AD34" i="2"/>
  <c r="AD13" i="2"/>
  <c r="AD25" i="2"/>
  <c r="AQ18" i="2"/>
  <c r="AT18" i="2"/>
  <c r="X52" i="2"/>
  <c r="U52" i="2"/>
  <c r="AK18" i="2"/>
  <c r="AK19" i="2" s="1"/>
  <c r="AN18" i="2"/>
  <c r="AN19" i="2" s="1"/>
  <c r="R52" i="2"/>
  <c r="R53" i="2" s="1"/>
  <c r="O52" i="2"/>
  <c r="O53" i="2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2" i="2"/>
</calcChain>
</file>

<file path=xl/sharedStrings.xml><?xml version="1.0" encoding="utf-8"?>
<sst xmlns="http://schemas.openxmlformats.org/spreadsheetml/2006/main" count="6490" uniqueCount="1721">
  <si>
    <t>Rank</t>
  </si>
  <si>
    <t>Name</t>
  </si>
  <si>
    <t>Total Net Worth</t>
  </si>
  <si>
    <t>$ Last Change</t>
  </si>
  <si>
    <t>$ YTD Change</t>
  </si>
  <si>
    <t>Country</t>
  </si>
  <si>
    <t>Industry</t>
  </si>
  <si>
    <t>Jeff Bezos</t>
  </si>
  <si>
    <t>$188B</t>
  </si>
  <si>
    <t>+$1.68B</t>
  </si>
  <si>
    <t>-$2.31B </t>
  </si>
  <si>
    <t>United States</t>
  </si>
  <si>
    <t>Technology</t>
  </si>
  <si>
    <t>Elon Musk</t>
  </si>
  <si>
    <t>$170B</t>
  </si>
  <si>
    <t>-$2.89B</t>
  </si>
  <si>
    <t>+$773M </t>
  </si>
  <si>
    <t>Bernard Arnault</t>
  </si>
  <si>
    <t>$155B</t>
  </si>
  <si>
    <t>+$892M</t>
  </si>
  <si>
    <t>+$40.9B </t>
  </si>
  <si>
    <t>France</t>
  </si>
  <si>
    <t>Consumer</t>
  </si>
  <si>
    <t>Bill Gates</t>
  </si>
  <si>
    <t>$144B</t>
  </si>
  <si>
    <t>-$1.32B</t>
  </si>
  <si>
    <t>+$12.2B </t>
  </si>
  <si>
    <t>Mark Zuckerberg</t>
  </si>
  <si>
    <t>$114B</t>
  </si>
  <si>
    <t>+$203M</t>
  </si>
  <si>
    <t>+$10.9B </t>
  </si>
  <si>
    <t>Warren Buffett</t>
  </si>
  <si>
    <t>$108B</t>
  </si>
  <si>
    <t>-$2.32B</t>
  </si>
  <si>
    <t>+$20.6B </t>
  </si>
  <si>
    <t>Diversified</t>
  </si>
  <si>
    <t>Larry Page</t>
  </si>
  <si>
    <t>$104B</t>
  </si>
  <si>
    <t>-$1.12B</t>
  </si>
  <si>
    <t>+$21.6B </t>
  </si>
  <si>
    <t>Sergey Brin</t>
  </si>
  <si>
    <t>$101B</t>
  </si>
  <si>
    <t>-$1.06B</t>
  </si>
  <si>
    <t>+$20.8B </t>
  </si>
  <si>
    <t>Larry Ellison</t>
  </si>
  <si>
    <t>$90.6B</t>
  </si>
  <si>
    <t>-$2.46B</t>
  </si>
  <si>
    <t>Steve Ballmer</t>
  </si>
  <si>
    <t>$89.1B</t>
  </si>
  <si>
    <t>-$342M</t>
  </si>
  <si>
    <t>+$8.71B </t>
  </si>
  <si>
    <t>Francoise Bettencourt Meyers</t>
  </si>
  <si>
    <t>$83.9B</t>
  </si>
  <si>
    <t>-$1.33B</t>
  </si>
  <si>
    <t>+$8.11B </t>
  </si>
  <si>
    <t>Amancio Ortega</t>
  </si>
  <si>
    <t>$79.3B</t>
  </si>
  <si>
    <t>-$1.07B</t>
  </si>
  <si>
    <t>+$12.8B </t>
  </si>
  <si>
    <t xml:space="preserve">Spain </t>
  </si>
  <si>
    <t>Retail</t>
  </si>
  <si>
    <t>Mukesh Ambani</t>
  </si>
  <si>
    <t>$74.1B</t>
  </si>
  <si>
    <t>+$402M</t>
  </si>
  <si>
    <t>-$2.61B </t>
  </si>
  <si>
    <t>India</t>
  </si>
  <si>
    <t>Energy</t>
  </si>
  <si>
    <t>Charles Koch</t>
  </si>
  <si>
    <t>$64.3B</t>
  </si>
  <si>
    <t>-$195M</t>
  </si>
  <si>
    <t>+$7.42B </t>
  </si>
  <si>
    <t>Industrial</t>
  </si>
  <si>
    <t>Julia Flesher Koch &amp; Family</t>
  </si>
  <si>
    <t>Zhong Shanshan</t>
  </si>
  <si>
    <t>$63.8B</t>
  </si>
  <si>
    <t>-$289M</t>
  </si>
  <si>
    <t>-$14.4B </t>
  </si>
  <si>
    <t>China</t>
  </si>
  <si>
    <t>Gautam Adani</t>
  </si>
  <si>
    <t>$62.8B</t>
  </si>
  <si>
    <t>+$210M</t>
  </si>
  <si>
    <t>+$29.0B </t>
  </si>
  <si>
    <t>Jim Walton</t>
  </si>
  <si>
    <t>$62.0B</t>
  </si>
  <si>
    <t>-$508M</t>
  </si>
  <si>
    <t>-$479M </t>
  </si>
  <si>
    <t>Rob Walton</t>
  </si>
  <si>
    <t>$61.5B</t>
  </si>
  <si>
    <t>-$496M</t>
  </si>
  <si>
    <t>-$1.11B </t>
  </si>
  <si>
    <t>Alice Walton</t>
  </si>
  <si>
    <t>$60.1B</t>
  </si>
  <si>
    <t>-$489M</t>
  </si>
  <si>
    <t>-$2.25B </t>
  </si>
  <si>
    <t>Ma Huateng</t>
  </si>
  <si>
    <t>$58.4B</t>
  </si>
  <si>
    <t>-$985M</t>
  </si>
  <si>
    <t>+$1.94B </t>
  </si>
  <si>
    <t>MacKenzie Scott</t>
  </si>
  <si>
    <t>$57.0B</t>
  </si>
  <si>
    <t>+$582M</t>
  </si>
  <si>
    <t>-$1.49B </t>
  </si>
  <si>
    <t>Carlos Slim</t>
  </si>
  <si>
    <t>$56.5B</t>
  </si>
  <si>
    <t>-$348M</t>
  </si>
  <si>
    <t>+$158M </t>
  </si>
  <si>
    <t>Mexico</t>
  </si>
  <si>
    <t>Francois Pinault</t>
  </si>
  <si>
    <t>$53.7B</t>
  </si>
  <si>
    <t>-$697M</t>
  </si>
  <si>
    <t>+$5.93B </t>
  </si>
  <si>
    <t>Phil Knight &amp; Family</t>
  </si>
  <si>
    <t>$53.3B</t>
  </si>
  <si>
    <t>+$123M</t>
  </si>
  <si>
    <t>-$622M </t>
  </si>
  <si>
    <t>Michael Dell</t>
  </si>
  <si>
    <t>$50.4B</t>
  </si>
  <si>
    <t>-$849M</t>
  </si>
  <si>
    <t>+$10.2B </t>
  </si>
  <si>
    <t>Jack Ma</t>
  </si>
  <si>
    <t>$49.6B</t>
  </si>
  <si>
    <t>+$208M</t>
  </si>
  <si>
    <t>-$945M </t>
  </si>
  <si>
    <t>Jacqueline Badger Mars</t>
  </si>
  <si>
    <t>$44.8B</t>
  </si>
  <si>
    <t>-$234M</t>
  </si>
  <si>
    <t>+$3.00B </t>
  </si>
  <si>
    <t>Food &amp; Beverage</t>
  </si>
  <si>
    <t>John Mars</t>
  </si>
  <si>
    <t>Zhang Yiming</t>
  </si>
  <si>
    <t>$44.5B</t>
  </si>
  <si>
    <t>+$19.5B </t>
  </si>
  <si>
    <t>Colin Huang</t>
  </si>
  <si>
    <t>$44.3B</t>
  </si>
  <si>
    <t>+$1.49B</t>
  </si>
  <si>
    <t>-$18.3B </t>
  </si>
  <si>
    <t>Alain Wertheimer</t>
  </si>
  <si>
    <t>$43.8B</t>
  </si>
  <si>
    <t>-$649M</t>
  </si>
  <si>
    <t>+$4.35B </t>
  </si>
  <si>
    <t>Gerard Wertheimer</t>
  </si>
  <si>
    <t>Tadashi Yanai</t>
  </si>
  <si>
    <t>$40.8B</t>
  </si>
  <si>
    <t>-$165M</t>
  </si>
  <si>
    <t>-$4.42B </t>
  </si>
  <si>
    <t>Japan</t>
  </si>
  <si>
    <t>Len Blavatnik</t>
  </si>
  <si>
    <t>$39.8B</t>
  </si>
  <si>
    <t>-$471M</t>
  </si>
  <si>
    <t>+$1.65B </t>
  </si>
  <si>
    <t>Giovanni Ferrero &amp; Family</t>
  </si>
  <si>
    <t>$35.1B</t>
  </si>
  <si>
    <t>+$319M</t>
  </si>
  <si>
    <t>+$1.01B </t>
  </si>
  <si>
    <t>Italy</t>
  </si>
  <si>
    <t>Miriam Adelson</t>
  </si>
  <si>
    <t>$33.9B</t>
  </si>
  <si>
    <t>-$535M</t>
  </si>
  <si>
    <t>+$33.9B </t>
  </si>
  <si>
    <t>Entertainment</t>
  </si>
  <si>
    <t>Klaus-Michael Kuehne</t>
  </si>
  <si>
    <t>$33.8B</t>
  </si>
  <si>
    <t>-$466M</t>
  </si>
  <si>
    <t>+$9.69B </t>
  </si>
  <si>
    <t>Germany</t>
  </si>
  <si>
    <t>Masayoshi Son</t>
  </si>
  <si>
    <t>-$2.30B</t>
  </si>
  <si>
    <t>+$5.98B </t>
  </si>
  <si>
    <t>William Ding</t>
  </si>
  <si>
    <t>$33.7B</t>
  </si>
  <si>
    <t>+$264M</t>
  </si>
  <si>
    <t>+$3.26B </t>
  </si>
  <si>
    <t>Vladimir Potanin</t>
  </si>
  <si>
    <t>$33.6B</t>
  </si>
  <si>
    <t>+$202M</t>
  </si>
  <si>
    <t>+$3.60B </t>
  </si>
  <si>
    <t>Russia</t>
  </si>
  <si>
    <t>Commodities</t>
  </si>
  <si>
    <t>Li Ka-shing</t>
  </si>
  <si>
    <t>$32.9B</t>
  </si>
  <si>
    <t>-$219M</t>
  </si>
  <si>
    <t>+$1.78B </t>
  </si>
  <si>
    <t>Hong Kong</t>
  </si>
  <si>
    <t>Real-Estate</t>
  </si>
  <si>
    <t>Zeng Yuqun</t>
  </si>
  <si>
    <t>$32.8B</t>
  </si>
  <si>
    <t>-$208M</t>
  </si>
  <si>
    <t>+$1.84B </t>
  </si>
  <si>
    <t>Yang Huiyan</t>
  </si>
  <si>
    <t>$31.9B</t>
  </si>
  <si>
    <t>-$1.15B</t>
  </si>
  <si>
    <t>+$1.91B </t>
  </si>
  <si>
    <t>Azim Premji</t>
  </si>
  <si>
    <t>$31.4B</t>
  </si>
  <si>
    <t>-$347M</t>
  </si>
  <si>
    <t>+$6.01B </t>
  </si>
  <si>
    <t>He Xiangjian</t>
  </si>
  <si>
    <t>$31.3B</t>
  </si>
  <si>
    <t>+$35.6M</t>
  </si>
  <si>
    <t>-$5.48B </t>
  </si>
  <si>
    <t>Gina Rinehart</t>
  </si>
  <si>
    <t>$31.2B</t>
  </si>
  <si>
    <t>-$8.31M</t>
  </si>
  <si>
    <t>+$2.52B </t>
  </si>
  <si>
    <t>Australia</t>
  </si>
  <si>
    <t>Leonard Lauder</t>
  </si>
  <si>
    <t>$30.6B</t>
  </si>
  <si>
    <t>-$337M</t>
  </si>
  <si>
    <t>+$2.77B </t>
  </si>
  <si>
    <t>Dan Gilbert</t>
  </si>
  <si>
    <t>$30.4B</t>
  </si>
  <si>
    <t>-$774M</t>
  </si>
  <si>
    <t>-$2.86B </t>
  </si>
  <si>
    <t>Qin Yinglin</t>
  </si>
  <si>
    <t>$29.8B</t>
  </si>
  <si>
    <t>-$8.44M</t>
  </si>
  <si>
    <t>+$7.03B </t>
  </si>
  <si>
    <t>James Dyson</t>
  </si>
  <si>
    <t>$29.5B</t>
  </si>
  <si>
    <t>-$302M</t>
  </si>
  <si>
    <t>+$5.62B </t>
  </si>
  <si>
    <t>United Kingdom</t>
  </si>
  <si>
    <t>Vladimir Lisin</t>
  </si>
  <si>
    <t>$29.2B</t>
  </si>
  <si>
    <t>+$59.5M</t>
  </si>
  <si>
    <t>+$5.33B </t>
  </si>
  <si>
    <t>Jim Ratcliffe</t>
  </si>
  <si>
    <t>$29.1B</t>
  </si>
  <si>
    <t>+$76.0M</t>
  </si>
  <si>
    <t>+$1.89B </t>
  </si>
  <si>
    <t>Alexey Mordashov</t>
  </si>
  <si>
    <t>$28.9B</t>
  </si>
  <si>
    <t>-$241M</t>
  </si>
  <si>
    <t>+$5.88B </t>
  </si>
  <si>
    <t>Leonid Mikhelson</t>
  </si>
  <si>
    <t>$28.2B</t>
  </si>
  <si>
    <t>-$44.2M</t>
  </si>
  <si>
    <t>+$3.43B </t>
  </si>
  <si>
    <t>Takemitsu Takizaki</t>
  </si>
  <si>
    <t>$27.9B</t>
  </si>
  <si>
    <t>-$626M</t>
  </si>
  <si>
    <t>-$4.46B </t>
  </si>
  <si>
    <t>Stephen Schwarzman</t>
  </si>
  <si>
    <t>$27.5B</t>
  </si>
  <si>
    <t>-$229M</t>
  </si>
  <si>
    <t>+$5.94B </t>
  </si>
  <si>
    <t>Finance</t>
  </si>
  <si>
    <t>Pallonji Mistry</t>
  </si>
  <si>
    <t>$27.4B</t>
  </si>
  <si>
    <t>-$72.4M</t>
  </si>
  <si>
    <t>+$2.89B </t>
  </si>
  <si>
    <t>Ireland</t>
  </si>
  <si>
    <t>Pang Kang</t>
  </si>
  <si>
    <t>$27.1B</t>
  </si>
  <si>
    <t>+$1.33B</t>
  </si>
  <si>
    <t>-$4.83B </t>
  </si>
  <si>
    <t>Leonardo Del Vecchio</t>
  </si>
  <si>
    <t>$27.0B</t>
  </si>
  <si>
    <t>-$377M</t>
  </si>
  <si>
    <t>+$2.27B </t>
  </si>
  <si>
    <t>Dieter Schwarz</t>
  </si>
  <si>
    <t>$26.9B</t>
  </si>
  <si>
    <t>-$16.7M</t>
  </si>
  <si>
    <t>+$588M </t>
  </si>
  <si>
    <t>Abigail Johnson</t>
  </si>
  <si>
    <t>$26.5B</t>
  </si>
  <si>
    <t>-$706M</t>
  </si>
  <si>
    <t>+$2.51B </t>
  </si>
  <si>
    <t>Jiang Rensheng</t>
  </si>
  <si>
    <t>$26.0B</t>
  </si>
  <si>
    <t>-$668M</t>
  </si>
  <si>
    <t>+$7.70B </t>
  </si>
  <si>
    <t>Health Care</t>
  </si>
  <si>
    <t>Iris Fontbona &amp; Family</t>
  </si>
  <si>
    <t>$25.7B</t>
  </si>
  <si>
    <t>-$107M</t>
  </si>
  <si>
    <t>+$5.45B </t>
  </si>
  <si>
    <t>Chile</t>
  </si>
  <si>
    <t>Jorge Paulo Lemann'</t>
  </si>
  <si>
    <t>$25.6B</t>
  </si>
  <si>
    <t>-$395M</t>
  </si>
  <si>
    <t>+$1.75B </t>
  </si>
  <si>
    <t>Brazil</t>
  </si>
  <si>
    <t>Susanne Klatten</t>
  </si>
  <si>
    <t>$25.5B</t>
  </si>
  <si>
    <t>-$223M</t>
  </si>
  <si>
    <t>+$2.57B </t>
  </si>
  <si>
    <t>Zhang Zhidong</t>
  </si>
  <si>
    <t>$25.1B</t>
  </si>
  <si>
    <t>-$451M</t>
  </si>
  <si>
    <t>+$833M </t>
  </si>
  <si>
    <t>James Simons</t>
  </si>
  <si>
    <t>-$100M</t>
  </si>
  <si>
    <t>+$2.28B </t>
  </si>
  <si>
    <t>Stefan Persson</t>
  </si>
  <si>
    <t>$24.6B</t>
  </si>
  <si>
    <t>-$536M</t>
  </si>
  <si>
    <t>Sweden</t>
  </si>
  <si>
    <t>Andrew Forrest</t>
  </si>
  <si>
    <t>$24.5B</t>
  </si>
  <si>
    <t>-$635M</t>
  </si>
  <si>
    <t>+$2.14B </t>
  </si>
  <si>
    <t>Li Xiting</t>
  </si>
  <si>
    <t>$24.2B</t>
  </si>
  <si>
    <t>+$340M</t>
  </si>
  <si>
    <t>+$919M </t>
  </si>
  <si>
    <t>Singapore</t>
  </si>
  <si>
    <t>Lei Jun</t>
  </si>
  <si>
    <t>$24.0B</t>
  </si>
  <si>
    <t>-$527M</t>
  </si>
  <si>
    <t>-$7.30B </t>
  </si>
  <si>
    <t>Lee Shau Kee</t>
  </si>
  <si>
    <t>$23.7B</t>
  </si>
  <si>
    <t>-$420M</t>
  </si>
  <si>
    <t>+$2.58B </t>
  </si>
  <si>
    <t>Eric Schmidt</t>
  </si>
  <si>
    <t>$23.6B</t>
  </si>
  <si>
    <t>-$251M</t>
  </si>
  <si>
    <t>+$4.14B </t>
  </si>
  <si>
    <t>Shiv Nadar</t>
  </si>
  <si>
    <t>$23.2B</t>
  </si>
  <si>
    <t>-$102M</t>
  </si>
  <si>
    <t>-$904M </t>
  </si>
  <si>
    <t>Henry Cheng</t>
  </si>
  <si>
    <t>$23.1B</t>
  </si>
  <si>
    <t>-$320M</t>
  </si>
  <si>
    <t>+$2.79B </t>
  </si>
  <si>
    <t>Ken Griffin</t>
  </si>
  <si>
    <t>$22.6B</t>
  </si>
  <si>
    <t>-$150M</t>
  </si>
  <si>
    <t>+$1.40B </t>
  </si>
  <si>
    <t>Carl Icahn</t>
  </si>
  <si>
    <t>$22.5B</t>
  </si>
  <si>
    <t>-$158M</t>
  </si>
  <si>
    <t>+$2.31B </t>
  </si>
  <si>
    <t>Elaine Marshall</t>
  </si>
  <si>
    <t>$22.1B</t>
  </si>
  <si>
    <t>-$174M</t>
  </si>
  <si>
    <t>Laurene Powell Jobs</t>
  </si>
  <si>
    <t>$21.9B</t>
  </si>
  <si>
    <t>-$189M</t>
  </si>
  <si>
    <t>+$616M </t>
  </si>
  <si>
    <t>Media &amp; Telecom</t>
  </si>
  <si>
    <t>John Menard</t>
  </si>
  <si>
    <t>$21.7B</t>
  </si>
  <si>
    <t>-$648M</t>
  </si>
  <si>
    <t>+$3.30B </t>
  </si>
  <si>
    <t>Goh Cheng Liang</t>
  </si>
  <si>
    <t>-$974M</t>
  </si>
  <si>
    <t>-$5.87B </t>
  </si>
  <si>
    <t>Thomas Peterffy</t>
  </si>
  <si>
    <t>$21.5B</t>
  </si>
  <si>
    <t>-$232M</t>
  </si>
  <si>
    <t>+$1.95B </t>
  </si>
  <si>
    <t>Stefan Quandt</t>
  </si>
  <si>
    <t>$21.4B</t>
  </si>
  <si>
    <t>-$227M</t>
  </si>
  <si>
    <t>+$2.60B </t>
  </si>
  <si>
    <t>Sara Mota de Larrea &amp; Family</t>
  </si>
  <si>
    <t>family</t>
  </si>
  <si>
    <t>$21.1B</t>
  </si>
  <si>
    <t>+$65.5M</t>
  </si>
  <si>
    <t>Alisher Usmanov</t>
  </si>
  <si>
    <t>$20.9B</t>
  </si>
  <si>
    <t>+$160M</t>
  </si>
  <si>
    <t>-$192M </t>
  </si>
  <si>
    <t>Lakshmi Mittal</t>
  </si>
  <si>
    <t>-$252M</t>
  </si>
  <si>
    <t>+$4.48B </t>
  </si>
  <si>
    <t>Robert Kuok</t>
  </si>
  <si>
    <t>$20.8B</t>
  </si>
  <si>
    <t>-$178M</t>
  </si>
  <si>
    <t>+$3.37B </t>
  </si>
  <si>
    <t>Malaysia</t>
  </si>
  <si>
    <t>Lukas Walton</t>
  </si>
  <si>
    <t>$20.5B</t>
  </si>
  <si>
    <t>-$175M</t>
  </si>
  <si>
    <t>-$2.05B </t>
  </si>
  <si>
    <t>Ernesto Bertarelli &amp; Family</t>
  </si>
  <si>
    <t>$20.3B</t>
  </si>
  <si>
    <t>+$288M </t>
  </si>
  <si>
    <t>Switzerland</t>
  </si>
  <si>
    <t>Hui Ka Yan</t>
  </si>
  <si>
    <t>-$426M</t>
  </si>
  <si>
    <t>-$2.98B </t>
  </si>
  <si>
    <t>Peter Woo</t>
  </si>
  <si>
    <t>$20.0B</t>
  </si>
  <si>
    <t>-$410M</t>
  </si>
  <si>
    <t>+$2.00B </t>
  </si>
  <si>
    <t>Donald Newhouse</t>
  </si>
  <si>
    <t>-$222M</t>
  </si>
  <si>
    <t>+$1.53B </t>
  </si>
  <si>
    <t>Chen Bang</t>
  </si>
  <si>
    <t>+$583M</t>
  </si>
  <si>
    <t>-$517M </t>
  </si>
  <si>
    <t>Xu Hang</t>
  </si>
  <si>
    <t>+$280M</t>
  </si>
  <si>
    <t>+$757M </t>
  </si>
  <si>
    <t>Vagit Alekperov</t>
  </si>
  <si>
    <t>-$286M</t>
  </si>
  <si>
    <t>+$2.71B </t>
  </si>
  <si>
    <t>Lui Che-Woo</t>
  </si>
  <si>
    <t>$19.6B</t>
  </si>
  <si>
    <t>-$467M</t>
  </si>
  <si>
    <t>+$1.20B </t>
  </si>
  <si>
    <t>Roman Abramovich</t>
  </si>
  <si>
    <t>$19.2B</t>
  </si>
  <si>
    <t>-$132M</t>
  </si>
  <si>
    <t>+$778M </t>
  </si>
  <si>
    <t>Thomas Frist</t>
  </si>
  <si>
    <t>$19.1B</t>
  </si>
  <si>
    <t>-$383M</t>
  </si>
  <si>
    <t>+$3.28B </t>
  </si>
  <si>
    <t>Gennady Timchenko</t>
  </si>
  <si>
    <t>$18.6B</t>
  </si>
  <si>
    <t>-$45.6M</t>
  </si>
  <si>
    <t>+$1.97B</t>
  </si>
  <si>
    <t>Wang Xing</t>
  </si>
  <si>
    <t>$18.4B</t>
  </si>
  <si>
    <t>-$1.03B</t>
  </si>
  <si>
    <t>-$3.41B </t>
  </si>
  <si>
    <t>Dietrich Mateschitz</t>
  </si>
  <si>
    <t>-$80.3M</t>
  </si>
  <si>
    <t>+$228M </t>
  </si>
  <si>
    <t>Austria</t>
  </si>
  <si>
    <t>Wang Wei</t>
  </si>
  <si>
    <t>$18.3B</t>
  </si>
  <si>
    <t>+$61.8M</t>
  </si>
  <si>
    <t>-$6.83B </t>
  </si>
  <si>
    <t>Services</t>
  </si>
  <si>
    <t>Dustin Moskovitz</t>
  </si>
  <si>
    <t>$18.2B</t>
  </si>
  <si>
    <t>-$8.67M</t>
  </si>
  <si>
    <t>+$1.48B </t>
  </si>
  <si>
    <t>Lee Man Tat</t>
  </si>
  <si>
    <t>$17.6B</t>
  </si>
  <si>
    <t>+$154M</t>
  </si>
  <si>
    <t>-$854M </t>
  </si>
  <si>
    <t>Charlene de Carvalho-Heineken</t>
  </si>
  <si>
    <t>$17.3B</t>
  </si>
  <si>
    <t>-$282M</t>
  </si>
  <si>
    <t>+$1.25B </t>
  </si>
  <si>
    <t>Netherlands</t>
  </si>
  <si>
    <t>Andrey Melnichenko</t>
  </si>
  <si>
    <t>$17.2B</t>
  </si>
  <si>
    <t>-$52.3M</t>
  </si>
  <si>
    <t>-$916M </t>
  </si>
  <si>
    <t>Viktor Vekselberg</t>
  </si>
  <si>
    <t>$17.1B</t>
  </si>
  <si>
    <t>-$123M</t>
  </si>
  <si>
    <t>Ray Dalio</t>
  </si>
  <si>
    <t>$17.0B</t>
  </si>
  <si>
    <t>+$1.52B </t>
  </si>
  <si>
    <t>Reinhold Wuerth</t>
  </si>
  <si>
    <t>$16.9B</t>
  </si>
  <si>
    <t>-$359M</t>
  </si>
  <si>
    <t>+$595M </t>
  </si>
  <si>
    <t>Thomas Struengmann</t>
  </si>
  <si>
    <t>-$300M</t>
  </si>
  <si>
    <t>+$6.71B </t>
  </si>
  <si>
    <t>Andreas Struengmann</t>
  </si>
  <si>
    <t>-$275M</t>
  </si>
  <si>
    <t>+$6.73B </t>
  </si>
  <si>
    <t>Alwaleed Bin Talal</t>
  </si>
  <si>
    <t>$16.7B</t>
  </si>
  <si>
    <t>+$57.9M</t>
  </si>
  <si>
    <t>+$484M </t>
  </si>
  <si>
    <t>Saudi Arabia</t>
  </si>
  <si>
    <t>Eduardo Saverin</t>
  </si>
  <si>
    <t>$16.6B</t>
  </si>
  <si>
    <t>+$29.9M</t>
  </si>
  <si>
    <t>+$1.81B </t>
  </si>
  <si>
    <t>Wu Yajun</t>
  </si>
  <si>
    <t>-$407M</t>
  </si>
  <si>
    <t>+$442M </t>
  </si>
  <si>
    <t>Zhong Huijuan</t>
  </si>
  <si>
    <t>-$987M</t>
  </si>
  <si>
    <t>-$3.23B </t>
  </si>
  <si>
    <t>Sun Piaoyang</t>
  </si>
  <si>
    <t>$16.5B</t>
  </si>
  <si>
    <t>+$596M</t>
  </si>
  <si>
    <t>-$4.77B </t>
  </si>
  <si>
    <t>Gustaf Douglas &amp; Family</t>
  </si>
  <si>
    <t>+$3.02B </t>
  </si>
  <si>
    <t>Aliko Dangote</t>
  </si>
  <si>
    <t>$16.4B</t>
  </si>
  <si>
    <t>+$113M</t>
  </si>
  <si>
    <t>-$1.39B </t>
  </si>
  <si>
    <t>Nigeria</t>
  </si>
  <si>
    <t>Richard Liu</t>
  </si>
  <si>
    <t>+$316M</t>
  </si>
  <si>
    <t>-$3.30B </t>
  </si>
  <si>
    <t>Li Shu Fu</t>
  </si>
  <si>
    <t>-$473M</t>
  </si>
  <si>
    <t>-$5.78B </t>
  </si>
  <si>
    <t>Cyrus Poonawalla</t>
  </si>
  <si>
    <t>$16.2B</t>
  </si>
  <si>
    <t>-$45.0M</t>
  </si>
  <si>
    <t>-$25.5M </t>
  </si>
  <si>
    <t>Budi Hartono</t>
  </si>
  <si>
    <t>+$111M</t>
  </si>
  <si>
    <t>-$1.15B </t>
  </si>
  <si>
    <t>Indonesia</t>
  </si>
  <si>
    <t>Hasso Plattner</t>
  </si>
  <si>
    <t>$16.0B</t>
  </si>
  <si>
    <t>+$771M </t>
  </si>
  <si>
    <t>Wang Wenyin</t>
  </si>
  <si>
    <t>$15.9B</t>
  </si>
  <si>
    <t>-$456M</t>
  </si>
  <si>
    <t>+$6.04B </t>
  </si>
  <si>
    <t>Ernie Garcia</t>
  </si>
  <si>
    <t>-$243M</t>
  </si>
  <si>
    <t>+$418M </t>
  </si>
  <si>
    <t>Ned Johnson III</t>
  </si>
  <si>
    <t>$15.7B</t>
  </si>
  <si>
    <t>-$393M</t>
  </si>
  <si>
    <t>+$1.98B </t>
  </si>
  <si>
    <t>Charoen Sirivadhanabhakdi</t>
  </si>
  <si>
    <t>-$177M</t>
  </si>
  <si>
    <t>-$23.7M </t>
  </si>
  <si>
    <t>Thailand</t>
  </si>
  <si>
    <t>Donald Bren</t>
  </si>
  <si>
    <t>+$930M </t>
  </si>
  <si>
    <t>Ricardo Salinas</t>
  </si>
  <si>
    <t>$15.5B</t>
  </si>
  <si>
    <t>-$52.8M</t>
  </si>
  <si>
    <t>Patrick Soon-Shiong</t>
  </si>
  <si>
    <t>-$355M</t>
  </si>
  <si>
    <t>+$4.89B </t>
  </si>
  <si>
    <t>Philip Anschutz</t>
  </si>
  <si>
    <t>$15.4B</t>
  </si>
  <si>
    <t>-$105M</t>
  </si>
  <si>
    <t>+$1.64B </t>
  </si>
  <si>
    <t>Radhakishan Damani</t>
  </si>
  <si>
    <t>+$8.99M</t>
  </si>
  <si>
    <t>+$481M </t>
  </si>
  <si>
    <t>Michael Hartono</t>
  </si>
  <si>
    <t>$15.2B</t>
  </si>
  <si>
    <t>+$105M</t>
  </si>
  <si>
    <t>-$1.12B </t>
  </si>
  <si>
    <t>Ma Jianrong</t>
  </si>
  <si>
    <t>$15.0B</t>
  </si>
  <si>
    <t>-$357M</t>
  </si>
  <si>
    <t>+$1.87B </t>
  </si>
  <si>
    <t>Jorge Moll &amp; Family</t>
  </si>
  <si>
    <t>-$179M</t>
  </si>
  <si>
    <t>+$608M </t>
  </si>
  <si>
    <t>Charles Ergen</t>
  </si>
  <si>
    <t>$14.8B</t>
  </si>
  <si>
    <t>+$4.15B </t>
  </si>
  <si>
    <t>Dave Duffield</t>
  </si>
  <si>
    <t>$14.7B</t>
  </si>
  <si>
    <t>+$41.5M </t>
  </si>
  <si>
    <t>Eric Yuan</t>
  </si>
  <si>
    <t>+$556M</t>
  </si>
  <si>
    <t>-$1.72B </t>
  </si>
  <si>
    <t>Uday Kotak</t>
  </si>
  <si>
    <t>$14.6B</t>
  </si>
  <si>
    <t>-$1.75B </t>
  </si>
  <si>
    <t>David Tepper</t>
  </si>
  <si>
    <t>$14.4B</t>
  </si>
  <si>
    <t>-$25.0M</t>
  </si>
  <si>
    <t>+$1.61B </t>
  </si>
  <si>
    <t>Karl Albrecht Jr.</t>
  </si>
  <si>
    <t>$14.3B</t>
  </si>
  <si>
    <t>+$11.7M</t>
  </si>
  <si>
    <t>+$306M </t>
  </si>
  <si>
    <t>Beate Heister</t>
  </si>
  <si>
    <t>Zuo Hui</t>
  </si>
  <si>
    <t>$14.2B</t>
  </si>
  <si>
    <t>+$428M</t>
  </si>
  <si>
    <t>-$3.92B </t>
  </si>
  <si>
    <t>Jim Goodnight</t>
  </si>
  <si>
    <t>+$1.11B </t>
  </si>
  <si>
    <t>Patrick Drahi</t>
  </si>
  <si>
    <t>-$27.1M</t>
  </si>
  <si>
    <t>-$95.8M </t>
  </si>
  <si>
    <t>Su Hua</t>
  </si>
  <si>
    <t>$14.1B</t>
  </si>
  <si>
    <t>-$789M</t>
  </si>
  <si>
    <t>+$6.92B </t>
  </si>
  <si>
    <t>Huang Shilin</t>
  </si>
  <si>
    <t>-$88.0M</t>
  </si>
  <si>
    <t>+$779M </t>
  </si>
  <si>
    <t>Scott Farquhar</t>
  </si>
  <si>
    <t>$13.8B</t>
  </si>
  <si>
    <t>+$511M</t>
  </si>
  <si>
    <t>-$534M </t>
  </si>
  <si>
    <t>Mike Cannon-Brookes</t>
  </si>
  <si>
    <t>Mikhail Fridman</t>
  </si>
  <si>
    <t>-$159M</t>
  </si>
  <si>
    <t>-$628M </t>
  </si>
  <si>
    <t>Robin Li</t>
  </si>
  <si>
    <t>$13.7B</t>
  </si>
  <si>
    <t>+$439M</t>
  </si>
  <si>
    <t>-$1.94B </t>
  </si>
  <si>
    <t>Chen Zhiping</t>
  </si>
  <si>
    <t>$13.6B</t>
  </si>
  <si>
    <t>-$122M</t>
  </si>
  <si>
    <t>Mikhail Prokhorov</t>
  </si>
  <si>
    <t>-$27.6M</t>
  </si>
  <si>
    <t>+$780M </t>
  </si>
  <si>
    <t>Jensen Huang</t>
  </si>
  <si>
    <t>$13.5B</t>
  </si>
  <si>
    <t>+$36.5M</t>
  </si>
  <si>
    <t>+$1.19B </t>
  </si>
  <si>
    <t>Fan Hongwei</t>
  </si>
  <si>
    <t>$13.4B</t>
  </si>
  <si>
    <t>-$667M</t>
  </si>
  <si>
    <t>+$902M </t>
  </si>
  <si>
    <t>Jim Davis</t>
  </si>
  <si>
    <t>$13.3B</t>
  </si>
  <si>
    <t>+$328M</t>
  </si>
  <si>
    <t>-$428M </t>
  </si>
  <si>
    <t>Joseph Tsai</t>
  </si>
  <si>
    <t>$13.2B</t>
  </si>
  <si>
    <t>+$72.8M</t>
  </si>
  <si>
    <t>+$603M </t>
  </si>
  <si>
    <t>Canada</t>
  </si>
  <si>
    <t>Hugh Grosvenor</t>
  </si>
  <si>
    <t>+$525M </t>
  </si>
  <si>
    <t>Alejandro Santo Domingo &amp; Family</t>
  </si>
  <si>
    <t>$13.0B</t>
  </si>
  <si>
    <t>+$521M </t>
  </si>
  <si>
    <t>Colombia</t>
  </si>
  <si>
    <t>Cen Junda</t>
  </si>
  <si>
    <t>$12.9B</t>
  </si>
  <si>
    <t>+$157M</t>
  </si>
  <si>
    <t>-$4.01B </t>
  </si>
  <si>
    <t>Jan Koum</t>
  </si>
  <si>
    <t>-$75.0M</t>
  </si>
  <si>
    <t>+$850M </t>
  </si>
  <si>
    <t>Wang Jianlin</t>
  </si>
  <si>
    <t>$12.8B</t>
  </si>
  <si>
    <t>-$125M</t>
  </si>
  <si>
    <t>-$2.30B </t>
  </si>
  <si>
    <t>Zhou Qunfei</t>
  </si>
  <si>
    <t>$12.7B</t>
  </si>
  <si>
    <t>+$76.9M</t>
  </si>
  <si>
    <t>-$2.29B </t>
  </si>
  <si>
    <t>Victor Rashnikov</t>
  </si>
  <si>
    <t>$12.6B</t>
  </si>
  <si>
    <t>-$99.8M</t>
  </si>
  <si>
    <t>+$1.46B </t>
  </si>
  <si>
    <t>Raymond Kwok</t>
  </si>
  <si>
    <t>-$160M</t>
  </si>
  <si>
    <t>+$1.42B </t>
  </si>
  <si>
    <t>Forrest Li</t>
  </si>
  <si>
    <t>+$346M</t>
  </si>
  <si>
    <t>Sherry Brydson</t>
  </si>
  <si>
    <t>-$49.4M</t>
  </si>
  <si>
    <t>Dang Yanbao</t>
  </si>
  <si>
    <t>-$909M</t>
  </si>
  <si>
    <t>+$3.18B </t>
  </si>
  <si>
    <t>Lee Jae-Yong &amp; Family</t>
  </si>
  <si>
    <t>-$271M</t>
  </si>
  <si>
    <t>-$15.4B </t>
  </si>
  <si>
    <t>Korea</t>
  </si>
  <si>
    <t>Paolo Rocca  &amp; Family</t>
  </si>
  <si>
    <t>-$109M</t>
  </si>
  <si>
    <t>Wu Shaoxun</t>
  </si>
  <si>
    <t>$12.5B</t>
  </si>
  <si>
    <t>+$242M</t>
  </si>
  <si>
    <t>-$3.91B </t>
  </si>
  <si>
    <t>Wang Chuan-Fu</t>
  </si>
  <si>
    <t>-$59.5M</t>
  </si>
  <si>
    <t>-$3.59B </t>
  </si>
  <si>
    <t>Carl Cook</t>
  </si>
  <si>
    <t>+$1.86B </t>
  </si>
  <si>
    <t>Jack Dorsey</t>
  </si>
  <si>
    <t>+$229M</t>
  </si>
  <si>
    <t>-$177M </t>
  </si>
  <si>
    <t>Robert Pera</t>
  </si>
  <si>
    <t>$12.4B</t>
  </si>
  <si>
    <t>+$263M</t>
  </si>
  <si>
    <t>+$211M </t>
  </si>
  <si>
    <t>Leng You-Bin</t>
  </si>
  <si>
    <t>+$367M</t>
  </si>
  <si>
    <t>Melker Schorling</t>
  </si>
  <si>
    <t>$12.2B</t>
  </si>
  <si>
    <t>+$856M </t>
  </si>
  <si>
    <t>Charles Schwab</t>
  </si>
  <si>
    <t>+$2.33B </t>
  </si>
  <si>
    <t>Brian Chesky</t>
  </si>
  <si>
    <t>-$306M</t>
  </si>
  <si>
    <t>-$311M </t>
  </si>
  <si>
    <t>Marcel Telles</t>
  </si>
  <si>
    <t>+$857M </t>
  </si>
  <si>
    <t>Thomas Kwok</t>
  </si>
  <si>
    <t>$12.1B</t>
  </si>
  <si>
    <t>-$152M</t>
  </si>
  <si>
    <t>+$1.35B </t>
  </si>
  <si>
    <t>Dilip Shanghvi</t>
  </si>
  <si>
    <t>+$207M</t>
  </si>
  <si>
    <t>Pierre Omidyar</t>
  </si>
  <si>
    <t>+$115M</t>
  </si>
  <si>
    <t>+$837M </t>
  </si>
  <si>
    <t>Savitri Jindal</t>
  </si>
  <si>
    <t>$11.9B</t>
  </si>
  <si>
    <t>-$266M</t>
  </si>
  <si>
    <t>+$4.59B </t>
  </si>
  <si>
    <t>Gong Hongjia</t>
  </si>
  <si>
    <t>$11.8B</t>
  </si>
  <si>
    <t>-$20.8M</t>
  </si>
  <si>
    <t>+$1.73B </t>
  </si>
  <si>
    <t>Brian Armstrong</t>
  </si>
  <si>
    <t>$11.7B</t>
  </si>
  <si>
    <t>+$369M</t>
  </si>
  <si>
    <t>+$1.55B </t>
  </si>
  <si>
    <t>Liu Yongxing</t>
  </si>
  <si>
    <t>$11.6B</t>
  </si>
  <si>
    <t>+$321M</t>
  </si>
  <si>
    <t>Patrick Collison</t>
  </si>
  <si>
    <t>$11.4B</t>
  </si>
  <si>
    <t>+$7.08B </t>
  </si>
  <si>
    <t>John Collison</t>
  </si>
  <si>
    <t>Harry Triguboff</t>
  </si>
  <si>
    <t>$11.3B</t>
  </si>
  <si>
    <t>+$1.58B </t>
  </si>
  <si>
    <t>Gordon Moore</t>
  </si>
  <si>
    <t>-$173M</t>
  </si>
  <si>
    <t>+$1.00B </t>
  </si>
  <si>
    <t>Micky Arison</t>
  </si>
  <si>
    <t>$11.2B</t>
  </si>
  <si>
    <t>-$83.4M</t>
  </si>
  <si>
    <t>+$1.14B </t>
  </si>
  <si>
    <t>Cheng Yixiao</t>
  </si>
  <si>
    <t>+$5.49B </t>
  </si>
  <si>
    <t>Marijke Mars</t>
  </si>
  <si>
    <t>-$58.2M</t>
  </si>
  <si>
    <t>+$748M </t>
  </si>
  <si>
    <t>Victoria Mars</t>
  </si>
  <si>
    <t>Pamela Mars-Wright</t>
  </si>
  <si>
    <t>Valerie Mars</t>
  </si>
  <si>
    <t>Eyal Ofer</t>
  </si>
  <si>
    <t>$11.1B</t>
  </si>
  <si>
    <t>-$86.4M</t>
  </si>
  <si>
    <t>+$747M </t>
  </si>
  <si>
    <t>Israel</t>
  </si>
  <si>
    <t>Stefano Pessina</t>
  </si>
  <si>
    <t>$11.0B</t>
  </si>
  <si>
    <t>-$151M</t>
  </si>
  <si>
    <t>+$2.29B</t>
  </si>
  <si>
    <t>Monaco</t>
  </si>
  <si>
    <t>Heinrich Deichmann &amp; Family</t>
  </si>
  <si>
    <t>-$164M</t>
  </si>
  <si>
    <t>+$453M </t>
  </si>
  <si>
    <t>David Sun</t>
  </si>
  <si>
    <t>-$547M</t>
  </si>
  <si>
    <t>+$962M </t>
  </si>
  <si>
    <t>John Tu</t>
  </si>
  <si>
    <t>Anders Holch Povlsen &amp; Family</t>
  </si>
  <si>
    <t>+$1.63B </t>
  </si>
  <si>
    <t>Denmark</t>
  </si>
  <si>
    <t>Bobby Murphy</t>
  </si>
  <si>
    <t>$10.9B</t>
  </si>
  <si>
    <t>+$230M</t>
  </si>
  <si>
    <t>+$828M </t>
  </si>
  <si>
    <t>Graeme Hart</t>
  </si>
  <si>
    <t>-$20.9M</t>
  </si>
  <si>
    <t>-$918M </t>
  </si>
  <si>
    <t>New Zealand</t>
  </si>
  <si>
    <t>Leon Black</t>
  </si>
  <si>
    <t>-$35.6M</t>
  </si>
  <si>
    <t>+$892M </t>
  </si>
  <si>
    <t>David Geffen</t>
  </si>
  <si>
    <t>$10.8B</t>
  </si>
  <si>
    <t>-$57.4M</t>
  </si>
  <si>
    <t>-$267M </t>
  </si>
  <si>
    <t>Steve Cohen</t>
  </si>
  <si>
    <t>-$8.82M</t>
  </si>
  <si>
    <t>+$652M </t>
  </si>
  <si>
    <t>Dmitry Rybolovlev</t>
  </si>
  <si>
    <t>-$28.3M</t>
  </si>
  <si>
    <t>+$421M </t>
  </si>
  <si>
    <t>Ding Shizhong</t>
  </si>
  <si>
    <t>-$213M</t>
  </si>
  <si>
    <t>+$1.04B </t>
  </si>
  <si>
    <t>Emmanuel Besnier</t>
  </si>
  <si>
    <t>-$96.6M</t>
  </si>
  <si>
    <t>+$583M </t>
  </si>
  <si>
    <t>Liu Yonghao</t>
  </si>
  <si>
    <t>+$72.2M</t>
  </si>
  <si>
    <t>-$2.60B </t>
  </si>
  <si>
    <t>Wei Jianjun</t>
  </si>
  <si>
    <t>$10.7B</t>
  </si>
  <si>
    <t>-$325M</t>
  </si>
  <si>
    <t>-$2.07B </t>
  </si>
  <si>
    <t>Reinhold Schmieding</t>
  </si>
  <si>
    <t>-$98.8M</t>
  </si>
  <si>
    <t>Carlos Sicupira</t>
  </si>
  <si>
    <t>$10.6B</t>
  </si>
  <si>
    <t>-$141M</t>
  </si>
  <si>
    <t>+$584M </t>
  </si>
  <si>
    <t>Frank Wang</t>
  </si>
  <si>
    <t>+$144M</t>
  </si>
  <si>
    <t>+$940M </t>
  </si>
  <si>
    <t>Li Shuirong</t>
  </si>
  <si>
    <t>-$1.19B </t>
  </si>
  <si>
    <t>Pham Nhat Vuong</t>
  </si>
  <si>
    <t>$10.5B</t>
  </si>
  <si>
    <t>-$128M</t>
  </si>
  <si>
    <t>+$2.01B </t>
  </si>
  <si>
    <t>Viet Nam</t>
  </si>
  <si>
    <t>Michael Kadoorie</t>
  </si>
  <si>
    <t>-$131M</t>
  </si>
  <si>
    <t>+$645M </t>
  </si>
  <si>
    <t>Ding Shijia</t>
  </si>
  <si>
    <t>-$207M</t>
  </si>
  <si>
    <t>Seo Jung-Jin</t>
  </si>
  <si>
    <t>$10.4B</t>
  </si>
  <si>
    <t>-$4.66B </t>
  </si>
  <si>
    <t>Stan Druckenmiller</t>
  </si>
  <si>
    <t>+$4.60B</t>
  </si>
  <si>
    <t>+$4.60B </t>
  </si>
  <si>
    <t>Kumar Birla</t>
  </si>
  <si>
    <t>-$62.6M</t>
  </si>
  <si>
    <t>+$3.55B </t>
  </si>
  <si>
    <t>Kim Jung-Ju</t>
  </si>
  <si>
    <t>-$284M</t>
  </si>
  <si>
    <t>+$51.1M </t>
  </si>
  <si>
    <t>Georg Schaeffler</t>
  </si>
  <si>
    <t>$10.3B</t>
  </si>
  <si>
    <t>-$203M</t>
  </si>
  <si>
    <t>-$409M </t>
  </si>
  <si>
    <t>Rinat Akhmetov</t>
  </si>
  <si>
    <t>-$85.2M</t>
  </si>
  <si>
    <t>+$2.81B </t>
  </si>
  <si>
    <t>Ukraine</t>
  </si>
  <si>
    <t>Blair Parry-Okeden</t>
  </si>
  <si>
    <t>-$124M</t>
  </si>
  <si>
    <t>Jim Kennedy</t>
  </si>
  <si>
    <t>-$99.0M</t>
  </si>
  <si>
    <t>Suleiman Kerimov</t>
  </si>
  <si>
    <t>+$17.5M</t>
  </si>
  <si>
    <t>+$398M </t>
  </si>
  <si>
    <t>Brian Kim</t>
  </si>
  <si>
    <t>+$3.34B </t>
  </si>
  <si>
    <t>Shu Ping</t>
  </si>
  <si>
    <t>+$307M</t>
  </si>
  <si>
    <t>-$4.26B </t>
  </si>
  <si>
    <t>Evan Spiegel</t>
  </si>
  <si>
    <t>+$183M</t>
  </si>
  <si>
    <t>+$827M </t>
  </si>
  <si>
    <t>Michael Platt</t>
  </si>
  <si>
    <t>$10.2B</t>
  </si>
  <si>
    <t>+$5.35B </t>
  </si>
  <si>
    <t>Qi Shi</t>
  </si>
  <si>
    <t>+$201M</t>
  </si>
  <si>
    <t>+$41.0M </t>
  </si>
  <si>
    <t>Zhang Yong</t>
  </si>
  <si>
    <t>Jay Chaudhry</t>
  </si>
  <si>
    <t>+$254M</t>
  </si>
  <si>
    <t>-$1.64B </t>
  </si>
  <si>
    <t>Anthony Pratt</t>
  </si>
  <si>
    <t>-$55.2M</t>
  </si>
  <si>
    <t>+$2.38B </t>
  </si>
  <si>
    <t>Johann Graf</t>
  </si>
  <si>
    <t>$10.1B</t>
  </si>
  <si>
    <t>+$50.0M </t>
  </si>
  <si>
    <t>Dietmar Hopp</t>
  </si>
  <si>
    <t>+$432M </t>
  </si>
  <si>
    <t>Michael Otto</t>
  </si>
  <si>
    <t>+$72.6M </t>
  </si>
  <si>
    <t>Antonia Axson Johnson</t>
  </si>
  <si>
    <t>-$57.9M</t>
  </si>
  <si>
    <t>+$973M </t>
  </si>
  <si>
    <t>George Roberts</t>
  </si>
  <si>
    <t>$10.0B</t>
  </si>
  <si>
    <t>-$96.7M</t>
  </si>
  <si>
    <t>+$1.66B </t>
  </si>
  <si>
    <t>Nathan Blecharczyk</t>
  </si>
  <si>
    <t>$9.99B</t>
  </si>
  <si>
    <t>-$278M</t>
  </si>
  <si>
    <t>-$271M </t>
  </si>
  <si>
    <t>Joe Gebbia</t>
  </si>
  <si>
    <t>$9.97B</t>
  </si>
  <si>
    <t>-$295M </t>
  </si>
  <si>
    <t>Gianluigi Aponte</t>
  </si>
  <si>
    <t>$9.95B</t>
  </si>
  <si>
    <t>+$392M </t>
  </si>
  <si>
    <t>John Fredriksen</t>
  </si>
  <si>
    <t>$9.91B</t>
  </si>
  <si>
    <t>-$103M</t>
  </si>
  <si>
    <t>+$1.21B </t>
  </si>
  <si>
    <t>Cyprus</t>
  </si>
  <si>
    <t>Yao Liangsong</t>
  </si>
  <si>
    <t>$9.86B</t>
  </si>
  <si>
    <t>-$258M</t>
  </si>
  <si>
    <t>+$1.45B </t>
  </si>
  <si>
    <t>Giorgio Armani</t>
  </si>
  <si>
    <t>$9.77B</t>
  </si>
  <si>
    <t>-$352M</t>
  </si>
  <si>
    <t>Sarath Ratanavadi</t>
  </si>
  <si>
    <t>-$19.6M</t>
  </si>
  <si>
    <t>+$510M </t>
  </si>
  <si>
    <t>Henry Kravis</t>
  </si>
  <si>
    <t>$9.76B</t>
  </si>
  <si>
    <t>-$117M</t>
  </si>
  <si>
    <t>Christy Walton</t>
  </si>
  <si>
    <t>-$73.7M</t>
  </si>
  <si>
    <t>-$244M </t>
  </si>
  <si>
    <t>Luis Sarmiento</t>
  </si>
  <si>
    <t>$9.75B</t>
  </si>
  <si>
    <t>-$7.99M</t>
  </si>
  <si>
    <t>-$947M </t>
  </si>
  <si>
    <t>Cai Kui</t>
  </si>
  <si>
    <t>$9.74B</t>
  </si>
  <si>
    <t>-$220M</t>
  </si>
  <si>
    <t>+$467M </t>
  </si>
  <si>
    <t>Stan Kroenke</t>
  </si>
  <si>
    <t>$9.72B</t>
  </si>
  <si>
    <t>+$1.37B </t>
  </si>
  <si>
    <t>Niels Louis-Hansen</t>
  </si>
  <si>
    <t>$9.68B</t>
  </si>
  <si>
    <t>+$389M </t>
  </si>
  <si>
    <t>Les Wexner</t>
  </si>
  <si>
    <t>$9.65B</t>
  </si>
  <si>
    <t>+$1.68B </t>
  </si>
  <si>
    <t>Sunil Mittal</t>
  </si>
  <si>
    <t>$9.59B</t>
  </si>
  <si>
    <t>-$57.8M</t>
  </si>
  <si>
    <t>+$696M </t>
  </si>
  <si>
    <t>Tobi Lutke</t>
  </si>
  <si>
    <t>$9.57B</t>
  </si>
  <si>
    <t>+$231M</t>
  </si>
  <si>
    <t>-$264M </t>
  </si>
  <si>
    <t>Alberto Bailleres</t>
  </si>
  <si>
    <t>-$87.6M</t>
  </si>
  <si>
    <t>-$698M </t>
  </si>
  <si>
    <t>Tito Beveridge</t>
  </si>
  <si>
    <t>$9.55B</t>
  </si>
  <si>
    <t>-$84.6M</t>
  </si>
  <si>
    <t>+$2.63B </t>
  </si>
  <si>
    <t>Anthony Bamford &amp; Family</t>
  </si>
  <si>
    <t>$9.51B</t>
  </si>
  <si>
    <t>-$204M</t>
  </si>
  <si>
    <t>+$1.69B </t>
  </si>
  <si>
    <t>Tim Sweeney</t>
  </si>
  <si>
    <t>$9.47B</t>
  </si>
  <si>
    <t>+$25.0M </t>
  </si>
  <si>
    <t>Zhao Yan</t>
  </si>
  <si>
    <t>+$239M</t>
  </si>
  <si>
    <t>+$2.40B </t>
  </si>
  <si>
    <t>Jorn Rausing</t>
  </si>
  <si>
    <t>$9.46B</t>
  </si>
  <si>
    <t>-$118M</t>
  </si>
  <si>
    <t>-$337M </t>
  </si>
  <si>
    <t>Zhang Bangxin</t>
  </si>
  <si>
    <t>$9.43B</t>
  </si>
  <si>
    <t>-$182M</t>
  </si>
  <si>
    <t>-$3.11B </t>
  </si>
  <si>
    <t>August von Finck</t>
  </si>
  <si>
    <t>$9.42B</t>
  </si>
  <si>
    <t>-$111M</t>
  </si>
  <si>
    <t>-$23.2M </t>
  </si>
  <si>
    <t>Andy Beal</t>
  </si>
  <si>
    <t>$9.40B</t>
  </si>
  <si>
    <t>-$67.8M</t>
  </si>
  <si>
    <t>+$599M </t>
  </si>
  <si>
    <t>George Lucas</t>
  </si>
  <si>
    <t>-$95.7M</t>
  </si>
  <si>
    <t>+$220M </t>
  </si>
  <si>
    <t>German Khan</t>
  </si>
  <si>
    <t>$9.39B</t>
  </si>
  <si>
    <t>-$89.8M</t>
  </si>
  <si>
    <t>-$395M </t>
  </si>
  <si>
    <t>Wee Cho Yaw</t>
  </si>
  <si>
    <t>-$135M</t>
  </si>
  <si>
    <t>+$917M </t>
  </si>
  <si>
    <t>Denise Coates</t>
  </si>
  <si>
    <t>$9.37B</t>
  </si>
  <si>
    <t>-$565M</t>
  </si>
  <si>
    <t>-$876M </t>
  </si>
  <si>
    <t>Alexander Abramov</t>
  </si>
  <si>
    <t>$9.34B</t>
  </si>
  <si>
    <t>-$51.0M</t>
  </si>
  <si>
    <t>+$956M </t>
  </si>
  <si>
    <t>Qian Dongqi</t>
  </si>
  <si>
    <t>$9.32B</t>
  </si>
  <si>
    <t>-$313M</t>
  </si>
  <si>
    <t>+$4.10B </t>
  </si>
  <si>
    <t>Harold Hamm</t>
  </si>
  <si>
    <t>+$74.1M</t>
  </si>
  <si>
    <t>+$4.22B </t>
  </si>
  <si>
    <t>Iskandar Makhmudov</t>
  </si>
  <si>
    <t>$9.31B</t>
  </si>
  <si>
    <t>+$250M</t>
  </si>
  <si>
    <t>John Malone</t>
  </si>
  <si>
    <t>$9.29B</t>
  </si>
  <si>
    <t>-$46.3M</t>
  </si>
  <si>
    <t>+$1.22B </t>
  </si>
  <si>
    <t>Hansjoerg Wyss</t>
  </si>
  <si>
    <t>$9.27B</t>
  </si>
  <si>
    <t>+$347M </t>
  </si>
  <si>
    <t>Rupert Murdoch</t>
  </si>
  <si>
    <t>$9.20B</t>
  </si>
  <si>
    <t>+$19.7M</t>
  </si>
  <si>
    <t>James Pattison</t>
  </si>
  <si>
    <t>$9.18B</t>
  </si>
  <si>
    <t>-$33.6M</t>
  </si>
  <si>
    <t>+$1.59B </t>
  </si>
  <si>
    <t>Jude Reyes</t>
  </si>
  <si>
    <t>-$138M</t>
  </si>
  <si>
    <t>+$1.24B </t>
  </si>
  <si>
    <t>Chris Reyes</t>
  </si>
  <si>
    <t>Tatyana Bakalchuk</t>
  </si>
  <si>
    <t>$9.14B</t>
  </si>
  <si>
    <t>+$136M</t>
  </si>
  <si>
    <t>+$49.9M </t>
  </si>
  <si>
    <t>Gabe Newell</t>
  </si>
  <si>
    <t>$9.06B</t>
  </si>
  <si>
    <t>+$100M</t>
  </si>
  <si>
    <t>-$114M </t>
  </si>
  <si>
    <t>Andrew Currie</t>
  </si>
  <si>
    <t>$8.97B</t>
  </si>
  <si>
    <t>+$23.6M</t>
  </si>
  <si>
    <t>Johann Rupert &amp; Family</t>
  </si>
  <si>
    <t>$8.94B</t>
  </si>
  <si>
    <t>-$115M</t>
  </si>
  <si>
    <t>+$924M </t>
  </si>
  <si>
    <t>South Africa</t>
  </si>
  <si>
    <t>Silvio Berlusconi</t>
  </si>
  <si>
    <t>John Reece</t>
  </si>
  <si>
    <t>$8.91B</t>
  </si>
  <si>
    <t>+$23.4M</t>
  </si>
  <si>
    <t>Cheng Xue</t>
  </si>
  <si>
    <t>$8.90B</t>
  </si>
  <si>
    <t>+$442M</t>
  </si>
  <si>
    <t>-$1.48B </t>
  </si>
  <si>
    <t>Willi Liebherr</t>
  </si>
  <si>
    <t>$8.86B</t>
  </si>
  <si>
    <t>-$193M</t>
  </si>
  <si>
    <t>+$963M </t>
  </si>
  <si>
    <t>Isolde Liebherr</t>
  </si>
  <si>
    <t>John Albert Sobrato</t>
  </si>
  <si>
    <t>$8.84B</t>
  </si>
  <si>
    <t>$0 </t>
  </si>
  <si>
    <t>Marc Benioff</t>
  </si>
  <si>
    <t>$8.83B</t>
  </si>
  <si>
    <t>+$27.7M</t>
  </si>
  <si>
    <t>-$93.0M </t>
  </si>
  <si>
    <t>Denis Sverdlov</t>
  </si>
  <si>
    <t>$8.80B</t>
  </si>
  <si>
    <t>-$130M</t>
  </si>
  <si>
    <t>+$4.17B </t>
  </si>
  <si>
    <t>Li Zhenguo</t>
  </si>
  <si>
    <t>-$147M</t>
  </si>
  <si>
    <t>+$496M </t>
  </si>
  <si>
    <t>Sandra Ortega Mera</t>
  </si>
  <si>
    <t>$8.74B</t>
  </si>
  <si>
    <t>-$134M</t>
  </si>
  <si>
    <t>+$1.02B </t>
  </si>
  <si>
    <t>Spain</t>
  </si>
  <si>
    <t>Hui Wing Mau</t>
  </si>
  <si>
    <t>-$768M </t>
  </si>
  <si>
    <t>Liu Jincheng</t>
  </si>
  <si>
    <t>$8.71B</t>
  </si>
  <si>
    <t>-$292M</t>
  </si>
  <si>
    <t>+$621M </t>
  </si>
  <si>
    <t>Theo Albrecht Jr.</t>
  </si>
  <si>
    <t>+$53.7M </t>
  </si>
  <si>
    <t>Dennis Washington</t>
  </si>
  <si>
    <t>$8.69B</t>
  </si>
  <si>
    <t>-$49.8M</t>
  </si>
  <si>
    <t>+$1.56B </t>
  </si>
  <si>
    <t>Stephen Ross</t>
  </si>
  <si>
    <t>+$327M </t>
  </si>
  <si>
    <t>Lin Bin</t>
  </si>
  <si>
    <t>$8.66B</t>
  </si>
  <si>
    <t>-$3.16B </t>
  </si>
  <si>
    <t>Mohammed Al Amoudi</t>
  </si>
  <si>
    <t>+$28.7M</t>
  </si>
  <si>
    <t>+$1.09B </t>
  </si>
  <si>
    <t>Robert Smith</t>
  </si>
  <si>
    <t>$8.65B</t>
  </si>
  <si>
    <t>+$1.60B </t>
  </si>
  <si>
    <t>Rocco Commisso</t>
  </si>
  <si>
    <t>$8.64B</t>
  </si>
  <si>
    <t>-$64.4M</t>
  </si>
  <si>
    <t>-$1.30B </t>
  </si>
  <si>
    <t>Benu Bangur</t>
  </si>
  <si>
    <t>$8.61B</t>
  </si>
  <si>
    <t>+$81.0M</t>
  </si>
  <si>
    <t>+$1.05B </t>
  </si>
  <si>
    <t>German Larrea</t>
  </si>
  <si>
    <t>+$19.2M</t>
  </si>
  <si>
    <t>+$2.30B </t>
  </si>
  <si>
    <t>Anthony von Mandl</t>
  </si>
  <si>
    <t>$8.60B</t>
  </si>
  <si>
    <t>Canda</t>
  </si>
  <si>
    <t>Shigenobu Nagamori</t>
  </si>
  <si>
    <t>-$273M</t>
  </si>
  <si>
    <t>-$986M </t>
  </si>
  <si>
    <t>Lu Zhongfang</t>
  </si>
  <si>
    <t>+$563M</t>
  </si>
  <si>
    <t>-$3.19B </t>
  </si>
  <si>
    <t>Jerry Jones</t>
  </si>
  <si>
    <t>$8.56B</t>
  </si>
  <si>
    <t>-$45.8M</t>
  </si>
  <si>
    <t>+$2.17B </t>
  </si>
  <si>
    <t>Pei Zhenhua</t>
  </si>
  <si>
    <t>$8.48B</t>
  </si>
  <si>
    <t>-$58.9M</t>
  </si>
  <si>
    <t>+$624M </t>
  </si>
  <si>
    <t>Sun Hongbin</t>
  </si>
  <si>
    <t>$8.45B</t>
  </si>
  <si>
    <t>+$648M </t>
  </si>
  <si>
    <t>Ugur Sahin</t>
  </si>
  <si>
    <t>-$185M</t>
  </si>
  <si>
    <t>+$4.98B </t>
  </si>
  <si>
    <t>Joseph Lau</t>
  </si>
  <si>
    <t>$8.39B</t>
  </si>
  <si>
    <t>-$68.9M</t>
  </si>
  <si>
    <t>+$742M </t>
  </si>
  <si>
    <t>Xu Shihui</t>
  </si>
  <si>
    <t>$8.32B</t>
  </si>
  <si>
    <t>-$78.2M</t>
  </si>
  <si>
    <t>+$366M </t>
  </si>
  <si>
    <t>Li Ge</t>
  </si>
  <si>
    <t>$8.30B</t>
  </si>
  <si>
    <t>+$101M</t>
  </si>
  <si>
    <t>+$507M </t>
  </si>
  <si>
    <t>Ned Johnson IV</t>
  </si>
  <si>
    <t>$8.29B</t>
  </si>
  <si>
    <t>-$188M</t>
  </si>
  <si>
    <t>+$967M </t>
  </si>
  <si>
    <t>Elizabeth Johnson</t>
  </si>
  <si>
    <t>-$187M</t>
  </si>
  <si>
    <t>+$964M </t>
  </si>
  <si>
    <t>Alexander Otto</t>
  </si>
  <si>
    <t>$8.28B</t>
  </si>
  <si>
    <t>-$48.4M</t>
  </si>
  <si>
    <t>+$286M </t>
  </si>
  <si>
    <t>Ruan Xueping</t>
  </si>
  <si>
    <t>+$34.8M</t>
  </si>
  <si>
    <t>-$265M </t>
  </si>
  <si>
    <t>Ruan Liping</t>
  </si>
  <si>
    <t>+$9.78M</t>
  </si>
  <si>
    <t>-$290M </t>
  </si>
  <si>
    <t>Daniel Dines</t>
  </si>
  <si>
    <t>$8.27B</t>
  </si>
  <si>
    <t>+$1.03B</t>
  </si>
  <si>
    <t>+$3.56B </t>
  </si>
  <si>
    <t>Romania</t>
  </si>
  <si>
    <t>Carl Bennet</t>
  </si>
  <si>
    <t>$8.25B</t>
  </si>
  <si>
    <t>+$1.39B </t>
  </si>
  <si>
    <t>Izzy Englander</t>
  </si>
  <si>
    <t>Magdalena Martullo</t>
  </si>
  <si>
    <t>$8.24B</t>
  </si>
  <si>
    <t>-$192M</t>
  </si>
  <si>
    <t>-$270M </t>
  </si>
  <si>
    <t>Laurent Dassault</t>
  </si>
  <si>
    <t>$8.19B</t>
  </si>
  <si>
    <t>-$47.3M</t>
  </si>
  <si>
    <t>+$550M </t>
  </si>
  <si>
    <t>Marie-Helene Habert-Dassault</t>
  </si>
  <si>
    <t>-$47.4M</t>
  </si>
  <si>
    <t>Thierry Dassault</t>
  </si>
  <si>
    <t>Ralph Lauren</t>
  </si>
  <si>
    <t>$8.17B</t>
  </si>
  <si>
    <t>+$812M </t>
  </si>
  <si>
    <t>Richard Kinder</t>
  </si>
  <si>
    <t>$8.16B</t>
  </si>
  <si>
    <t>-$96.9M</t>
  </si>
  <si>
    <t>Kei Hoi Pang</t>
  </si>
  <si>
    <t>$8.12B</t>
  </si>
  <si>
    <t>-$47.0M</t>
  </si>
  <si>
    <t>-$283M </t>
  </si>
  <si>
    <t>Juan Beckmann Vidal &amp; Family</t>
  </si>
  <si>
    <t>$8.11B</t>
  </si>
  <si>
    <t>-$62.5M</t>
  </si>
  <si>
    <t>-$319M </t>
  </si>
  <si>
    <t>Shahid Khan</t>
  </si>
  <si>
    <t>$8.09B</t>
  </si>
  <si>
    <t>-$40.0M</t>
  </si>
  <si>
    <t>-$102M </t>
  </si>
  <si>
    <t>Yu Renrong</t>
  </si>
  <si>
    <t>$8.01B</t>
  </si>
  <si>
    <t>+$109M</t>
  </si>
  <si>
    <t>+$1.28B </t>
  </si>
  <si>
    <t>Mat Ishbia</t>
  </si>
  <si>
    <t>$8.00B</t>
  </si>
  <si>
    <t>+$78.9M</t>
  </si>
  <si>
    <t>-$3.35B </t>
  </si>
  <si>
    <t>Rahel Blocher</t>
  </si>
  <si>
    <t>$7.99B</t>
  </si>
  <si>
    <t>-$167M</t>
  </si>
  <si>
    <t>Ludwig Merckle</t>
  </si>
  <si>
    <t>-$108M</t>
  </si>
  <si>
    <t>Chen Jianhua</t>
  </si>
  <si>
    <t>$7.98B</t>
  </si>
  <si>
    <t>-$441M</t>
  </si>
  <si>
    <t>Frank Lowy</t>
  </si>
  <si>
    <t>$7.93B</t>
  </si>
  <si>
    <t>Nicky Oppenheimer</t>
  </si>
  <si>
    <t>$7.83B</t>
  </si>
  <si>
    <t>+$675M </t>
  </si>
  <si>
    <t>David Thomson</t>
  </si>
  <si>
    <t>$7.81B</t>
  </si>
  <si>
    <t>-$34.8M</t>
  </si>
  <si>
    <t>Taylor Thomson</t>
  </si>
  <si>
    <t>-$36.7M</t>
  </si>
  <si>
    <t>+$999M </t>
  </si>
  <si>
    <t>Peter Thomson</t>
  </si>
  <si>
    <t>Bob Rich</t>
  </si>
  <si>
    <t>-$85.5M</t>
  </si>
  <si>
    <t>+$720M </t>
  </si>
  <si>
    <t>Leonid Fedun</t>
  </si>
  <si>
    <t>$7.80B</t>
  </si>
  <si>
    <t>-$119M</t>
  </si>
  <si>
    <t>+$1.13B </t>
  </si>
  <si>
    <t>Nusli Wadia</t>
  </si>
  <si>
    <t>$7.76B</t>
  </si>
  <si>
    <t>+$57.7M</t>
  </si>
  <si>
    <t>-$128M </t>
  </si>
  <si>
    <t>Geoffrey Kwok</t>
  </si>
  <si>
    <t>$7.73B</t>
  </si>
  <si>
    <t>-$99.2M</t>
  </si>
  <si>
    <t>Finn Rausing</t>
  </si>
  <si>
    <t>$7.66B</t>
  </si>
  <si>
    <t>-$51.6M</t>
  </si>
  <si>
    <t>-$35.0M </t>
  </si>
  <si>
    <t>Kirsten Rausing</t>
  </si>
  <si>
    <t>George Soros</t>
  </si>
  <si>
    <t>$7.60B</t>
  </si>
  <si>
    <t>Steven Spielberg</t>
  </si>
  <si>
    <t>$7.58B</t>
  </si>
  <si>
    <t>+$425M </t>
  </si>
  <si>
    <t>Charles Cadogan</t>
  </si>
  <si>
    <t>$7.57B</t>
  </si>
  <si>
    <t>Liu Hanyuan</t>
  </si>
  <si>
    <t>$7.52B</t>
  </si>
  <si>
    <t>+$107M </t>
  </si>
  <si>
    <t>Liz Mohn</t>
  </si>
  <si>
    <t>-$113M</t>
  </si>
  <si>
    <t>+$763M </t>
  </si>
  <si>
    <t>Ronda Stryker</t>
  </si>
  <si>
    <t>$7.50B</t>
  </si>
  <si>
    <t>-$104M</t>
  </si>
  <si>
    <t>+$276M </t>
  </si>
  <si>
    <t>Yu Yong</t>
  </si>
  <si>
    <t>$7.49B</t>
  </si>
  <si>
    <t>-$330M</t>
  </si>
  <si>
    <t>+$2.08B </t>
  </si>
  <si>
    <t>Chase Coleman</t>
  </si>
  <si>
    <t>$7.47B</t>
  </si>
  <si>
    <t>-$13.8M</t>
  </si>
  <si>
    <t>+$2.11B </t>
  </si>
  <si>
    <t>Andy Bechtolsheim</t>
  </si>
  <si>
    <t>$7.45B</t>
  </si>
  <si>
    <t>-$18.3M</t>
  </si>
  <si>
    <t>+$582M </t>
  </si>
  <si>
    <t>Hong Ra-hee</t>
  </si>
  <si>
    <t>$7.44B</t>
  </si>
  <si>
    <t>-$276M</t>
  </si>
  <si>
    <t>+$414M </t>
  </si>
  <si>
    <t>Tammy Gustavson</t>
  </si>
  <si>
    <t>$7.43B</t>
  </si>
  <si>
    <t>-$46.0M</t>
  </si>
  <si>
    <t>+$944M </t>
  </si>
  <si>
    <t>Lin Jianhua</t>
  </si>
  <si>
    <t>$7.42B</t>
  </si>
  <si>
    <t>-$156M</t>
  </si>
  <si>
    <t>+$167M </t>
  </si>
  <si>
    <t>Martin Viessmann &amp; Family</t>
  </si>
  <si>
    <t>+$427M </t>
  </si>
  <si>
    <t>Frederik Paulsen</t>
  </si>
  <si>
    <t>$7.41B</t>
  </si>
  <si>
    <t>+$80.6M</t>
  </si>
  <si>
    <t>+$2.35B </t>
  </si>
  <si>
    <t>Laurence Graff</t>
  </si>
  <si>
    <t>$7.40B</t>
  </si>
  <si>
    <t>Takahisa Takahara</t>
  </si>
  <si>
    <t>$7.39B</t>
  </si>
  <si>
    <t>-$191M</t>
  </si>
  <si>
    <t>-$1.70B </t>
  </si>
  <si>
    <t>John Grayken</t>
  </si>
  <si>
    <t>$7.36B</t>
  </si>
  <si>
    <t>-$121M</t>
  </si>
  <si>
    <t>-$852M </t>
  </si>
  <si>
    <t>Gang Ye</t>
  </si>
  <si>
    <t>$7.29B</t>
  </si>
  <si>
    <t>+$990M </t>
  </si>
  <si>
    <t>Samuel Yin</t>
  </si>
  <si>
    <t>$7.28B</t>
  </si>
  <si>
    <t>+$159M</t>
  </si>
  <si>
    <t>+$2.88B </t>
  </si>
  <si>
    <t>Taiwan</t>
  </si>
  <si>
    <t>Wang Laisheng</t>
  </si>
  <si>
    <t>$7.27B</t>
  </si>
  <si>
    <t>-$15.6M</t>
  </si>
  <si>
    <t>-$3.22B </t>
  </si>
  <si>
    <t>Sri Prakash Lohia</t>
  </si>
  <si>
    <t>$7.26B</t>
  </si>
  <si>
    <t>-$98.2M</t>
  </si>
  <si>
    <t>+$365M </t>
  </si>
  <si>
    <t>Axel Oberwelland</t>
  </si>
  <si>
    <t>$7.24B</t>
  </si>
  <si>
    <t>-$63.3M</t>
  </si>
  <si>
    <t>+$1.41B </t>
  </si>
  <si>
    <t>Mohamed Al Jaber</t>
  </si>
  <si>
    <t>$7.20B</t>
  </si>
  <si>
    <t>+$1.46M</t>
  </si>
  <si>
    <t>+$8.55M </t>
  </si>
  <si>
    <t>Gwendolyn Sontheim Meyer</t>
  </si>
  <si>
    <t>$7.17B</t>
  </si>
  <si>
    <t>Pauline Keinath</t>
  </si>
  <si>
    <t>Tom Gores</t>
  </si>
  <si>
    <t>+$2.02B </t>
  </si>
  <si>
    <t>Hiroshi Mikitani</t>
  </si>
  <si>
    <t>$7.13B</t>
  </si>
  <si>
    <t>-$237M</t>
  </si>
  <si>
    <t>Jian Jun</t>
  </si>
  <si>
    <t>+$243M</t>
  </si>
  <si>
    <t>+$2.46B </t>
  </si>
  <si>
    <t>Teh Hong Piow</t>
  </si>
  <si>
    <t>$7.11B</t>
  </si>
  <si>
    <t>-$14.3M</t>
  </si>
  <si>
    <t>+$231M </t>
  </si>
  <si>
    <t>Terry Pegula</t>
  </si>
  <si>
    <t>$7.10B</t>
  </si>
  <si>
    <t>+$800M </t>
  </si>
  <si>
    <t>Alexey Kuzmichev</t>
  </si>
  <si>
    <t>$7.08B</t>
  </si>
  <si>
    <t>-$69.8M</t>
  </si>
  <si>
    <t>-$333M </t>
  </si>
  <si>
    <t>John Sall</t>
  </si>
  <si>
    <t>-$137M</t>
  </si>
  <si>
    <t>+$553M </t>
  </si>
  <si>
    <t>Antti Herlin</t>
  </si>
  <si>
    <t>$7.03B</t>
  </si>
  <si>
    <t>-$96.0M</t>
  </si>
  <si>
    <t>+$195M </t>
  </si>
  <si>
    <t>Finland</t>
  </si>
  <si>
    <t>Chris Hohn</t>
  </si>
  <si>
    <t>$7.02B</t>
  </si>
  <si>
    <t>-$46.6M</t>
  </si>
  <si>
    <t>David Shaw</t>
  </si>
  <si>
    <t>-$52.1M</t>
  </si>
  <si>
    <t>Nassef Sawiris</t>
  </si>
  <si>
    <t>$7.01B</t>
  </si>
  <si>
    <t>-$70.0M</t>
  </si>
  <si>
    <t>+$411M </t>
  </si>
  <si>
    <t>Egypt</t>
  </si>
  <si>
    <t>Alain Merieux</t>
  </si>
  <si>
    <t>-$34.0M</t>
  </si>
  <si>
    <t>Natie Kirsh</t>
  </si>
  <si>
    <t>-$5.47M</t>
  </si>
  <si>
    <t>+$548M </t>
  </si>
  <si>
    <t>Kenneth Dart</t>
  </si>
  <si>
    <t>$6.98B</t>
  </si>
  <si>
    <t>-$148M</t>
  </si>
  <si>
    <t>+$659M </t>
  </si>
  <si>
    <t>Cayman Islands</t>
  </si>
  <si>
    <t>Horst Pudwill</t>
  </si>
  <si>
    <t>$6.97B</t>
  </si>
  <si>
    <t>Shari Arison</t>
  </si>
  <si>
    <t>+$419M </t>
  </si>
  <si>
    <t>Nancy Laurie</t>
  </si>
  <si>
    <t>-$54.0M</t>
  </si>
  <si>
    <t>-$10.5M </t>
  </si>
  <si>
    <t>Wang Yusuo</t>
  </si>
  <si>
    <t>$6.96B</t>
  </si>
  <si>
    <t>+$99.0M</t>
  </si>
  <si>
    <t>+$2.20B </t>
  </si>
  <si>
    <t>Tan Kim Choo</t>
  </si>
  <si>
    <t>$6.95B</t>
  </si>
  <si>
    <t>+$2.56B </t>
  </si>
  <si>
    <t>Stef Wertheimer</t>
  </si>
  <si>
    <t>$6.88B</t>
  </si>
  <si>
    <t>-$50.0M</t>
  </si>
  <si>
    <t>+$350M </t>
  </si>
  <si>
    <t>Pankaj Patel</t>
  </si>
  <si>
    <t>$6.86B</t>
  </si>
  <si>
    <t>+$75.5M</t>
  </si>
  <si>
    <t>Kjeld Kirk Kristiansen</t>
  </si>
  <si>
    <t>$6.83B</t>
  </si>
  <si>
    <t>-$95.5M</t>
  </si>
  <si>
    <t>-$280M </t>
  </si>
  <si>
    <t>Ray Hunt</t>
  </si>
  <si>
    <t>-$93.3M</t>
  </si>
  <si>
    <t>+$2.12B </t>
  </si>
  <si>
    <t>Margaretta Taylor</t>
  </si>
  <si>
    <t>$6.81B</t>
  </si>
  <si>
    <t>-$65.5M</t>
  </si>
  <si>
    <t>James Cox Chambers</t>
  </si>
  <si>
    <t>Katharine Rayner</t>
  </si>
  <si>
    <t>Fredrik Lundberg</t>
  </si>
  <si>
    <t>$6.78B</t>
  </si>
  <si>
    <t>+$386M </t>
  </si>
  <si>
    <t>Chu Mang Yee</t>
  </si>
  <si>
    <t>+$67.2M</t>
  </si>
  <si>
    <t>+$2.44B </t>
  </si>
  <si>
    <t>Ernest Garcia III</t>
  </si>
  <si>
    <t>$6.73B</t>
  </si>
  <si>
    <t>-$84.1M</t>
  </si>
  <si>
    <t>-$9.85M </t>
  </si>
  <si>
    <t>Bertil Hult</t>
  </si>
  <si>
    <t>$6.72B</t>
  </si>
  <si>
    <t>Eric Smidt</t>
  </si>
  <si>
    <t>$6.71B</t>
  </si>
  <si>
    <t>+$1.12B </t>
  </si>
  <si>
    <t>Vincent Bollore</t>
  </si>
  <si>
    <t>$6.69B</t>
  </si>
  <si>
    <t>+$2.24M</t>
  </si>
  <si>
    <t>+$1.49B </t>
  </si>
  <si>
    <t>Joe Lewis</t>
  </si>
  <si>
    <t>$6.68B</t>
  </si>
  <si>
    <t>-$53.3M</t>
  </si>
  <si>
    <t>+$187M </t>
  </si>
  <si>
    <t>Josh Harris</t>
  </si>
  <si>
    <t>$6.67B</t>
  </si>
  <si>
    <t>-$17.7M</t>
  </si>
  <si>
    <t>+$563M </t>
  </si>
  <si>
    <t>J K Irving</t>
  </si>
  <si>
    <t>+$3.96M</t>
  </si>
  <si>
    <t>Ronald McAulay</t>
  </si>
  <si>
    <t>$6.66B</t>
  </si>
  <si>
    <t>-$56.0M</t>
  </si>
  <si>
    <t>+$346M </t>
  </si>
  <si>
    <t>Jean-Michel Besnier</t>
  </si>
  <si>
    <t>$6.64B</t>
  </si>
  <si>
    <t>-$59.6M</t>
  </si>
  <si>
    <t>+$359M </t>
  </si>
  <si>
    <t>Randa Williams</t>
  </si>
  <si>
    <t>$6.63B</t>
  </si>
  <si>
    <t>-$32.4M</t>
  </si>
  <si>
    <t>Dannine Avara</t>
  </si>
  <si>
    <t>Scott Duncan</t>
  </si>
  <si>
    <t>Milane Frantz</t>
  </si>
  <si>
    <t>Sofie Kirk Kristiansen</t>
  </si>
  <si>
    <t>-$70.5M</t>
  </si>
  <si>
    <t>-$305M </t>
  </si>
  <si>
    <t>Agnete Kirk Thinggaard</t>
  </si>
  <si>
    <t>Thomas Kirk Kristiansen</t>
  </si>
  <si>
    <t>Wang Laichun</t>
  </si>
  <si>
    <t>$6.60B</t>
  </si>
  <si>
    <t>-$15.5M</t>
  </si>
  <si>
    <t>-$3.24B </t>
  </si>
  <si>
    <t>Xavier Niel</t>
  </si>
  <si>
    <t>+$57.8M</t>
  </si>
  <si>
    <t>-$713M </t>
  </si>
  <si>
    <t>Lynn Schusterman</t>
  </si>
  <si>
    <t>$6.58B</t>
  </si>
  <si>
    <t>-$26.3M</t>
  </si>
  <si>
    <t>+$381M </t>
  </si>
  <si>
    <t>Lai Meisong</t>
  </si>
  <si>
    <t>-$79.5M</t>
  </si>
  <si>
    <t>+$402M </t>
  </si>
  <si>
    <t>Tom Morris</t>
  </si>
  <si>
    <t>$6.55B</t>
  </si>
  <si>
    <t>+$955M </t>
  </si>
  <si>
    <t>Yasumitsu Shigeta</t>
  </si>
  <si>
    <t>-$545M </t>
  </si>
  <si>
    <t>K P Singh</t>
  </si>
  <si>
    <t>$6.54B</t>
  </si>
  <si>
    <t>-$6.28M</t>
  </si>
  <si>
    <t>+$874M </t>
  </si>
  <si>
    <t>Rahul Bajaj</t>
  </si>
  <si>
    <t>$6.53B</t>
  </si>
  <si>
    <t>-$21.8M</t>
  </si>
  <si>
    <t>+$966M </t>
  </si>
  <si>
    <t>Simon Reuben</t>
  </si>
  <si>
    <t>$6.50B</t>
  </si>
  <si>
    <t>+$150M </t>
  </si>
  <si>
    <t>David Reuben</t>
  </si>
  <si>
    <t>Leaf Hua Li</t>
  </si>
  <si>
    <t>$6.46B</t>
  </si>
  <si>
    <t>+$413M</t>
  </si>
  <si>
    <t>George Kaiser</t>
  </si>
  <si>
    <t>$6.42B</t>
  </si>
  <si>
    <t>-$31.8M</t>
  </si>
  <si>
    <t>+$450M </t>
  </si>
  <si>
    <t>Bom Kim</t>
  </si>
  <si>
    <t>$6.39B</t>
  </si>
  <si>
    <t>-$143M</t>
  </si>
  <si>
    <t>Andrey Guryev</t>
  </si>
  <si>
    <t>$6.38B</t>
  </si>
  <si>
    <t>+$42.6M</t>
  </si>
  <si>
    <t>+$1.26B </t>
  </si>
  <si>
    <t>Chung Mong-Koo</t>
  </si>
  <si>
    <t>$6.37B</t>
  </si>
  <si>
    <t>-$58.7M</t>
  </si>
  <si>
    <t>+$688M </t>
  </si>
  <si>
    <t>Jean-Pierre Cayard</t>
  </si>
  <si>
    <t>$6.35B</t>
  </si>
  <si>
    <t>Peter Thiel</t>
  </si>
  <si>
    <t>$6.31B</t>
  </si>
  <si>
    <t>+$237M</t>
  </si>
  <si>
    <t>-$330M </t>
  </si>
  <si>
    <t>Jane Lauder</t>
  </si>
  <si>
    <t>$6.30B</t>
  </si>
  <si>
    <t>-$71.4M</t>
  </si>
  <si>
    <t>+$596M </t>
  </si>
  <si>
    <t>Udo Tschira</t>
  </si>
  <si>
    <t>$6.29B</t>
  </si>
  <si>
    <t>+$303M </t>
  </si>
  <si>
    <t>Harald Tschira</t>
  </si>
  <si>
    <t>Lv Xiang-yang</t>
  </si>
  <si>
    <t>$6.26B</t>
  </si>
  <si>
    <t>-$61.9M</t>
  </si>
  <si>
    <t>Bubba Cathy</t>
  </si>
  <si>
    <t>$6.25B</t>
  </si>
  <si>
    <t>-$20.2M</t>
  </si>
  <si>
    <t>+$260M </t>
  </si>
  <si>
    <t>Ivan Glasenberg</t>
  </si>
  <si>
    <t>$6.24B</t>
  </si>
  <si>
    <t>-$54.2M</t>
  </si>
  <si>
    <t>Dan Cathy</t>
  </si>
  <si>
    <t>-$23.6M</t>
  </si>
  <si>
    <t>+$256M </t>
  </si>
  <si>
    <t>Andre Hoffmann</t>
  </si>
  <si>
    <t>$6.23B</t>
  </si>
  <si>
    <t>-$94.5M</t>
  </si>
  <si>
    <t>+$304M </t>
  </si>
  <si>
    <t>Philip Ng</t>
  </si>
  <si>
    <t>-$71.1M</t>
  </si>
  <si>
    <t>+$1.29B </t>
  </si>
  <si>
    <t>Petr Aven</t>
  </si>
  <si>
    <t>$6.20B</t>
  </si>
  <si>
    <t>-$43.0M</t>
  </si>
  <si>
    <t>+$83.4M </t>
  </si>
  <si>
    <t>Mark Shoen</t>
  </si>
  <si>
    <t>$6.16B</t>
  </si>
  <si>
    <t>Robert Ng</t>
  </si>
  <si>
    <t>-$69.3M</t>
  </si>
  <si>
    <t>Tsai Eng-Meng</t>
  </si>
  <si>
    <t>$6.15B</t>
  </si>
  <si>
    <t>-$43.5M</t>
  </si>
  <si>
    <t>+$194M </t>
  </si>
  <si>
    <t>Isaac Perlmutter</t>
  </si>
  <si>
    <t>$6.14B</t>
  </si>
  <si>
    <t>-$67.6M</t>
  </si>
  <si>
    <t>+$38.7M </t>
  </si>
  <si>
    <t>Linda Campbell</t>
  </si>
  <si>
    <t>-$33.9M</t>
  </si>
  <si>
    <t>+$785M </t>
  </si>
  <si>
    <t>Gaye Farncombe</t>
  </si>
  <si>
    <t>-$8.88M</t>
  </si>
  <si>
    <t>Michael Herz &amp; Family</t>
  </si>
  <si>
    <t>-$17.5M</t>
  </si>
  <si>
    <t>+$331M </t>
  </si>
  <si>
    <t>Olav Thon</t>
  </si>
  <si>
    <t>$6.13B</t>
  </si>
  <si>
    <t>-$59.0M</t>
  </si>
  <si>
    <t>+$300M </t>
  </si>
  <si>
    <t>Norway</t>
  </si>
  <si>
    <t>Barry Lam</t>
  </si>
  <si>
    <t>+$626M </t>
  </si>
  <si>
    <t>Robert Rowling</t>
  </si>
  <si>
    <t>$6.12B</t>
  </si>
  <si>
    <t>-$19.7M </t>
  </si>
  <si>
    <t>Barry Diller</t>
  </si>
  <si>
    <t>+$69.7M</t>
  </si>
  <si>
    <t>+$568M </t>
  </si>
  <si>
    <t>Wolfgang Herz &amp; Family</t>
  </si>
  <si>
    <t>+$313M </t>
  </si>
  <si>
    <t>Leonard Stern</t>
  </si>
  <si>
    <t>$6.10B</t>
  </si>
  <si>
    <t>+$604M </t>
  </si>
  <si>
    <t>Wang Wenjing</t>
  </si>
  <si>
    <t>+$2.56M</t>
  </si>
  <si>
    <t>-$1.77B </t>
  </si>
  <si>
    <t>Manuel Villar</t>
  </si>
  <si>
    <t>$6.06B</t>
  </si>
  <si>
    <t>-$1.73M</t>
  </si>
  <si>
    <t>-$609M </t>
  </si>
  <si>
    <t>Philippines</t>
  </si>
  <si>
    <t>Charles Butt &amp; Family</t>
  </si>
  <si>
    <t>+$731M </t>
  </si>
  <si>
    <t>Anthony Wood</t>
  </si>
  <si>
    <t>$6.04B</t>
  </si>
  <si>
    <t>+$220M</t>
  </si>
  <si>
    <t>-$502M </t>
  </si>
  <si>
    <t>Peter-Alexander Wacker &amp; Family</t>
  </si>
  <si>
    <t>-$43.7M</t>
  </si>
  <si>
    <t>+$312M </t>
  </si>
  <si>
    <t>Andreas Halvorsen</t>
  </si>
  <si>
    <t>$6.01B</t>
  </si>
  <si>
    <t>-$14.7M</t>
  </si>
  <si>
    <t>Terry Gou</t>
  </si>
  <si>
    <t>$5.99B</t>
  </si>
  <si>
    <t>-$615M </t>
  </si>
  <si>
    <t>Robert Kraft</t>
  </si>
  <si>
    <t>+$56.3k</t>
  </si>
  <si>
    <t>Ann Kroenke</t>
  </si>
  <si>
    <t>$5.97B</t>
  </si>
  <si>
    <t>-$50.7M</t>
  </si>
  <si>
    <t>-$134M </t>
  </si>
  <si>
    <t>Henry Samueli</t>
  </si>
  <si>
    <t>$5.96B</t>
  </si>
  <si>
    <t>+$38.4M</t>
  </si>
  <si>
    <t>+$71.5M </t>
  </si>
  <si>
    <t>Frits Goldschmeding</t>
  </si>
  <si>
    <t>+$698M </t>
  </si>
  <si>
    <t>Arthur Irving</t>
  </si>
  <si>
    <t>$5.95B</t>
  </si>
  <si>
    <t>-$1.58B </t>
  </si>
  <si>
    <t>Andrey Kozitsyn</t>
  </si>
  <si>
    <t>$5.93B</t>
  </si>
  <si>
    <t>+$20.6M</t>
  </si>
  <si>
    <t>+$1.72B </t>
  </si>
  <si>
    <t>Vera Michalski-Hoffmann</t>
  </si>
  <si>
    <t>$5.92B</t>
  </si>
  <si>
    <t>-$97.7M</t>
  </si>
  <si>
    <t>+$76.5M </t>
  </si>
  <si>
    <t>Maja Hoffmann</t>
  </si>
  <si>
    <t>Majid Al Futtaim</t>
  </si>
  <si>
    <t>-$684M </t>
  </si>
  <si>
    <t>United Arab Emirates</t>
  </si>
  <si>
    <t>Edward Roski</t>
  </si>
  <si>
    <t>$5.90B</t>
  </si>
  <si>
    <t>+$79.3M </t>
  </si>
  <si>
    <t>Zhang Lei</t>
  </si>
  <si>
    <t>-$34.1M</t>
  </si>
  <si>
    <t>+$261M </t>
  </si>
  <si>
    <t>Charles Johnson</t>
  </si>
  <si>
    <t>$5.89B</t>
  </si>
  <si>
    <t>-$114M</t>
  </si>
  <si>
    <t>+$1.08B </t>
  </si>
  <si>
    <t>Richard Branson</t>
  </si>
  <si>
    <t>$5.88B</t>
  </si>
  <si>
    <t>-$15.9M</t>
  </si>
  <si>
    <t>+$161M </t>
  </si>
  <si>
    <t>Miuccia Prada</t>
  </si>
  <si>
    <t>-$20.6M</t>
  </si>
  <si>
    <t>-$70.3M </t>
  </si>
  <si>
    <t>Vivien Chen</t>
  </si>
  <si>
    <t>+$849M </t>
  </si>
  <si>
    <t>Marcos Galperin</t>
  </si>
  <si>
    <t>-$12.2M</t>
  </si>
  <si>
    <t>-$1.18B </t>
  </si>
  <si>
    <t>Argentina</t>
  </si>
  <si>
    <t>Bidzina Ivanishvili</t>
  </si>
  <si>
    <t>$5.87B</t>
  </si>
  <si>
    <t>+$200M </t>
  </si>
  <si>
    <t>Georgia</t>
  </si>
  <si>
    <t>Guenther Fielmann</t>
  </si>
  <si>
    <t>$5.86B</t>
  </si>
  <si>
    <t>-$28.1M</t>
  </si>
  <si>
    <t>Patrizio Bertelli</t>
  </si>
  <si>
    <t>-$70.4M </t>
  </si>
  <si>
    <t>Pat Stryker</t>
  </si>
  <si>
    <t>$5.84B</t>
  </si>
  <si>
    <t>-$85.6M</t>
  </si>
  <si>
    <t>+$175M </t>
  </si>
  <si>
    <t>Francis Choi</t>
  </si>
  <si>
    <t>+$298k</t>
  </si>
  <si>
    <t>-$198M </t>
  </si>
  <si>
    <t>Jeffery Hildebrand</t>
  </si>
  <si>
    <t>$5.82B</t>
  </si>
  <si>
    <t>-$133M</t>
  </si>
  <si>
    <t>+$2.72B </t>
  </si>
  <si>
    <t>Li Ping</t>
  </si>
  <si>
    <t>$5.81B</t>
  </si>
  <si>
    <t>+$344M </t>
  </si>
  <si>
    <t>Chip Wilson</t>
  </si>
  <si>
    <t>-$149M </t>
  </si>
  <si>
    <t>Marie Besnier Beauvalot</t>
  </si>
  <si>
    <t>$5.80B</t>
  </si>
  <si>
    <t>+$314M </t>
  </si>
  <si>
    <t>Clive Calder</t>
  </si>
  <si>
    <t>$5.78B</t>
  </si>
  <si>
    <t>+$325M </t>
  </si>
  <si>
    <t>Kwon Hyuk-Bin</t>
  </si>
  <si>
    <t>$5.77B</t>
  </si>
  <si>
    <t>-$76.0M</t>
  </si>
  <si>
    <t>-$266M </t>
  </si>
  <si>
    <t>Mark Cuban</t>
  </si>
  <si>
    <t>$5.75B</t>
  </si>
  <si>
    <t>+$826M </t>
  </si>
  <si>
    <t>Lino Saputo</t>
  </si>
  <si>
    <t>-$48.0M</t>
  </si>
  <si>
    <t>+$772M </t>
  </si>
  <si>
    <t>Prajogo Pangestu</t>
  </si>
  <si>
    <t>$5.74B</t>
  </si>
  <si>
    <t>-$74.7M</t>
  </si>
  <si>
    <t>-$1.03B </t>
  </si>
  <si>
    <t>Charles Dolan &amp; Family</t>
  </si>
  <si>
    <t>-$35.8M</t>
  </si>
  <si>
    <t>+$212M </t>
  </si>
  <si>
    <t>Vladimir Kim</t>
  </si>
  <si>
    <t>$5.72B</t>
  </si>
  <si>
    <t>+$2.80M</t>
  </si>
  <si>
    <t>+$792M </t>
  </si>
  <si>
    <t>Kazakhstan</t>
  </si>
  <si>
    <t>Odd Reitan</t>
  </si>
  <si>
    <t>-$19.9M</t>
  </si>
  <si>
    <t>+$669M</t>
  </si>
  <si>
    <t>Net Worth (billion usd)</t>
  </si>
  <si>
    <t>COUNTRY SUMS</t>
  </si>
  <si>
    <t>Net Worth SUM</t>
  </si>
  <si>
    <t>SUM CHECK</t>
  </si>
  <si>
    <t>ERROR</t>
  </si>
  <si>
    <t>SORTED COUNTRY SUMS</t>
  </si>
  <si>
    <t>INDUSTRY SUMS</t>
  </si>
  <si>
    <t>SUM</t>
  </si>
  <si>
    <t>COUNTRY COUNTS</t>
  </si>
  <si>
    <t>People Count</t>
  </si>
  <si>
    <t>SORTED COUNTRY COUNTS</t>
  </si>
  <si>
    <t>INDUSTRY COUNTS</t>
  </si>
  <si>
    <t>SORTED INDUSTRY COUNTS</t>
  </si>
  <si>
    <t>Average Worth per Person</t>
  </si>
  <si>
    <t>SORTED AVG WORTH per Person per Country</t>
  </si>
  <si>
    <t>Average Worth per Person per Country</t>
  </si>
  <si>
    <t>Avg Worth per Person per Industry</t>
  </si>
  <si>
    <t>TOP 5 Net Worth</t>
  </si>
  <si>
    <t>BOTTOM 5 Net Worth</t>
  </si>
  <si>
    <t>Person</t>
  </si>
  <si>
    <t>Net Worth (Billion usd)</t>
  </si>
  <si>
    <t>50 pct. Check</t>
  </si>
  <si>
    <t>SUM Net Worth (Billions usd)</t>
  </si>
  <si>
    <t>Net Worth (Billions usd)</t>
  </si>
  <si>
    <t>Average Worth per Person per Industry</t>
  </si>
  <si>
    <t>Sorted Average Worth per Person per Industry</t>
  </si>
  <si>
    <t>Top 5 Wealth</t>
  </si>
  <si>
    <t>Bottom 5 Wealth</t>
  </si>
  <si>
    <t>Top 50%</t>
  </si>
  <si>
    <t>Bottom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</si>
</sst>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.00"/>
    <numFmt numFmtId="172" formatCode="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172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Font="1"/>
    <xf numFmtId="6" fontId="0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2" fontId="0" fillId="0" borderId="13" xfId="0" applyNumberFormat="1" applyBorder="1"/>
    <xf numFmtId="2" fontId="0" fillId="0" borderId="15" xfId="0" applyNumberFormat="1" applyBorder="1"/>
    <xf numFmtId="0" fontId="16" fillId="0" borderId="0" xfId="0" applyFont="1" applyBorder="1"/>
    <xf numFmtId="0" fontId="16" fillId="0" borderId="13" xfId="0" applyNumberFormat="1" applyFont="1" applyBorder="1"/>
    <xf numFmtId="0" fontId="16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Net Worth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'Sorted by Net Worth'!$R$2</c:f>
              <c:strCache>
                <c:ptCount val="1"/>
                <c:pt idx="0">
                  <c:v>Net Worth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by Net Worth'!$Q$26:$Q$50</c:f>
              <c:strCache>
                <c:ptCount val="25"/>
                <c:pt idx="0">
                  <c:v>Chile</c:v>
                </c:pt>
                <c:pt idx="1">
                  <c:v>Malaysia</c:v>
                </c:pt>
                <c:pt idx="2">
                  <c:v>Austria</c:v>
                </c:pt>
                <c:pt idx="3">
                  <c:v>Saudi Arabia</c:v>
                </c:pt>
                <c:pt idx="4">
                  <c:v>Indonesia</c:v>
                </c:pt>
                <c:pt idx="5">
                  <c:v>Denmark</c:v>
                </c:pt>
                <c:pt idx="6">
                  <c:v>Ireland</c:v>
                </c:pt>
                <c:pt idx="7">
                  <c:v>Korea</c:v>
                </c:pt>
                <c:pt idx="8">
                  <c:v>Switzerland</c:v>
                </c:pt>
                <c:pt idx="9">
                  <c:v>Brazil</c:v>
                </c:pt>
                <c:pt idx="10">
                  <c:v>Italy</c:v>
                </c:pt>
                <c:pt idx="11">
                  <c:v>Canada</c:v>
                </c:pt>
                <c:pt idx="12">
                  <c:v>Singapore</c:v>
                </c:pt>
                <c:pt idx="13">
                  <c:v>Sweden</c:v>
                </c:pt>
                <c:pt idx="14">
                  <c:v>Australia</c:v>
                </c:pt>
                <c:pt idx="15">
                  <c:v>Mexico</c:v>
                </c:pt>
                <c:pt idx="16">
                  <c:v>Japan</c:v>
                </c:pt>
                <c:pt idx="17">
                  <c:v>United Kingdom</c:v>
                </c:pt>
                <c:pt idx="18">
                  <c:v>Hong Kong</c:v>
                </c:pt>
                <c:pt idx="19">
                  <c:v>India</c:v>
                </c:pt>
                <c:pt idx="20">
                  <c:v>Germany</c:v>
                </c:pt>
                <c:pt idx="21">
                  <c:v>Russia</c:v>
                </c:pt>
                <c:pt idx="22">
                  <c:v>France</c:v>
                </c:pt>
                <c:pt idx="23">
                  <c:v>China</c:v>
                </c:pt>
                <c:pt idx="24">
                  <c:v>United States</c:v>
                </c:pt>
              </c:strCache>
            </c:strRef>
          </c:cat>
          <c:val>
            <c:numRef>
              <c:f>'Sorted by Net Worth'!$R$26:$R$50</c:f>
              <c:numCache>
                <c:formatCode>General</c:formatCode>
                <c:ptCount val="25"/>
                <c:pt idx="0">
                  <c:v>25.7</c:v>
                </c:pt>
                <c:pt idx="1">
                  <c:v>27.91</c:v>
                </c:pt>
                <c:pt idx="2">
                  <c:v>28.5</c:v>
                </c:pt>
                <c:pt idx="3">
                  <c:v>32.56</c:v>
                </c:pt>
                <c:pt idx="4">
                  <c:v>44.4</c:v>
                </c:pt>
                <c:pt idx="5">
                  <c:v>47.400000000000006</c:v>
                </c:pt>
                <c:pt idx="6">
                  <c:v>57.559999999999995</c:v>
                </c:pt>
                <c:pt idx="7">
                  <c:v>63.28</c:v>
                </c:pt>
                <c:pt idx="8">
                  <c:v>73.820000000000007</c:v>
                </c:pt>
                <c:pt idx="9">
                  <c:v>80</c:v>
                </c:pt>
                <c:pt idx="10">
                  <c:v>105.14999999999999</c:v>
                </c:pt>
                <c:pt idx="11">
                  <c:v>113.04</c:v>
                </c:pt>
                <c:pt idx="12">
                  <c:v>115.02000000000001</c:v>
                </c:pt>
                <c:pt idx="13">
                  <c:v>117.33999999999999</c:v>
                </c:pt>
                <c:pt idx="14">
                  <c:v>118.96999999999998</c:v>
                </c:pt>
                <c:pt idx="15">
                  <c:v>119.38999999999999</c:v>
                </c:pt>
                <c:pt idx="16">
                  <c:v>132.16999999999999</c:v>
                </c:pt>
                <c:pt idx="17">
                  <c:v>178.64000000000004</c:v>
                </c:pt>
                <c:pt idx="18">
                  <c:v>275.10999999999996</c:v>
                </c:pt>
                <c:pt idx="19">
                  <c:v>338.88999999999993</c:v>
                </c:pt>
                <c:pt idx="20">
                  <c:v>371.34000000000003</c:v>
                </c:pt>
                <c:pt idx="21">
                  <c:v>373.36999999999995</c:v>
                </c:pt>
                <c:pt idx="22">
                  <c:v>468.86000000000007</c:v>
                </c:pt>
                <c:pt idx="23">
                  <c:v>1194.7799999999997</c:v>
                </c:pt>
                <c:pt idx="24">
                  <c:v>3221.4099999999967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4-457E-B0B0-482D7499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7173520"/>
        <c:axId val="2037175920"/>
      </c:barChart>
      <c:catAx>
        <c:axId val="203717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75920"/>
        <c:crosses val="autoZero"/>
        <c:auto val="1"/>
        <c:lblAlgn val="ctr"/>
        <c:lblOffset val="100"/>
        <c:noMultiLvlLbl val="0"/>
      </c:catAx>
      <c:valAx>
        <c:axId val="203717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Billionaire Count and Worth per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 Worth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by Net Worth'!$AX$3:$AX$16</c:f>
              <c:strCache>
                <c:ptCount val="14"/>
                <c:pt idx="0">
                  <c:v>Services</c:v>
                </c:pt>
                <c:pt idx="1">
                  <c:v>Entertainment</c:v>
                </c:pt>
                <c:pt idx="2">
                  <c:v>Media &amp; Telecom</c:v>
                </c:pt>
                <c:pt idx="3">
                  <c:v>Commodities</c:v>
                </c:pt>
                <c:pt idx="4">
                  <c:v>Energy</c:v>
                </c:pt>
                <c:pt idx="5">
                  <c:v>Health Care</c:v>
                </c:pt>
                <c:pt idx="6">
                  <c:v>Finance</c:v>
                </c:pt>
                <c:pt idx="7">
                  <c:v>Real-Estate</c:v>
                </c:pt>
                <c:pt idx="8">
                  <c:v>Food &amp; Beverage</c:v>
                </c:pt>
                <c:pt idx="9">
                  <c:v>Retail</c:v>
                </c:pt>
                <c:pt idx="10">
                  <c:v>Diversified</c:v>
                </c:pt>
                <c:pt idx="11">
                  <c:v>Consumer</c:v>
                </c:pt>
                <c:pt idx="12">
                  <c:v>Industrial</c:v>
                </c:pt>
                <c:pt idx="13">
                  <c:v>Technology</c:v>
                </c:pt>
              </c:strCache>
            </c:strRef>
          </c:cat>
          <c:val>
            <c:numRef>
              <c:f>'Sorted by Net Worth'!$AW$3:$AW$16</c:f>
              <c:numCache>
                <c:formatCode>General</c:formatCode>
                <c:ptCount val="14"/>
                <c:pt idx="0">
                  <c:v>134.49</c:v>
                </c:pt>
                <c:pt idx="1">
                  <c:v>138.42000000000002</c:v>
                </c:pt>
                <c:pt idx="2">
                  <c:v>240.66000000000003</c:v>
                </c:pt>
                <c:pt idx="3">
                  <c:v>255.87</c:v>
                </c:pt>
                <c:pt idx="4">
                  <c:v>312.61</c:v>
                </c:pt>
                <c:pt idx="5">
                  <c:v>379.36000000000007</c:v>
                </c:pt>
                <c:pt idx="6">
                  <c:v>454.53000000000003</c:v>
                </c:pt>
                <c:pt idx="7">
                  <c:v>455.60999999999996</c:v>
                </c:pt>
                <c:pt idx="8">
                  <c:v>496.89</c:v>
                </c:pt>
                <c:pt idx="9">
                  <c:v>633.58000000000015</c:v>
                </c:pt>
                <c:pt idx="10">
                  <c:v>726.89000000000021</c:v>
                </c:pt>
                <c:pt idx="11">
                  <c:v>833.89999999999986</c:v>
                </c:pt>
                <c:pt idx="12">
                  <c:v>871.12999999999988</c:v>
                </c:pt>
                <c:pt idx="13">
                  <c:v>2170.08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A-4934-AD79-5B952D0F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107792"/>
        <c:axId val="2034107312"/>
      </c:barChart>
      <c:lineChart>
        <c:grouping val="standard"/>
        <c:varyColors val="0"/>
        <c:ser>
          <c:idx val="1"/>
          <c:order val="1"/>
          <c:tx>
            <c:v>People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'Sorted by Net Worth'!$AX$3:$AX$16</c:f>
              <c:strCache>
                <c:ptCount val="14"/>
                <c:pt idx="0">
                  <c:v>Services</c:v>
                </c:pt>
                <c:pt idx="1">
                  <c:v>Entertainment</c:v>
                </c:pt>
                <c:pt idx="2">
                  <c:v>Media &amp; Telecom</c:v>
                </c:pt>
                <c:pt idx="3">
                  <c:v>Commodities</c:v>
                </c:pt>
                <c:pt idx="4">
                  <c:v>Energy</c:v>
                </c:pt>
                <c:pt idx="5">
                  <c:v>Health Care</c:v>
                </c:pt>
                <c:pt idx="6">
                  <c:v>Finance</c:v>
                </c:pt>
                <c:pt idx="7">
                  <c:v>Real-Estate</c:v>
                </c:pt>
                <c:pt idx="8">
                  <c:v>Food &amp; Beverage</c:v>
                </c:pt>
                <c:pt idx="9">
                  <c:v>Retail</c:v>
                </c:pt>
                <c:pt idx="10">
                  <c:v>Diversified</c:v>
                </c:pt>
                <c:pt idx="11">
                  <c:v>Consumer</c:v>
                </c:pt>
                <c:pt idx="12">
                  <c:v>Industrial</c:v>
                </c:pt>
                <c:pt idx="13">
                  <c:v>Technology</c:v>
                </c:pt>
              </c:strCache>
            </c:strRef>
          </c:cat>
          <c:val>
            <c:numRef>
              <c:f>'Sorted by Net Worth'!$AY$3:$AY$16</c:f>
              <c:numCache>
                <c:formatCode>General</c:formatCode>
                <c:ptCount val="14"/>
                <c:pt idx="0">
                  <c:v>14</c:v>
                </c:pt>
                <c:pt idx="1">
                  <c:v>12</c:v>
                </c:pt>
                <c:pt idx="2">
                  <c:v>25</c:v>
                </c:pt>
                <c:pt idx="3">
                  <c:v>18</c:v>
                </c:pt>
                <c:pt idx="4">
                  <c:v>27</c:v>
                </c:pt>
                <c:pt idx="5">
                  <c:v>30</c:v>
                </c:pt>
                <c:pt idx="6">
                  <c:v>41</c:v>
                </c:pt>
                <c:pt idx="7">
                  <c:v>39</c:v>
                </c:pt>
                <c:pt idx="8">
                  <c:v>35</c:v>
                </c:pt>
                <c:pt idx="9">
                  <c:v>32</c:v>
                </c:pt>
                <c:pt idx="10">
                  <c:v>45</c:v>
                </c:pt>
                <c:pt idx="11">
                  <c:v>42</c:v>
                </c:pt>
                <c:pt idx="12">
                  <c:v>56</c:v>
                </c:pt>
                <c:pt idx="1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A-4934-AD79-5B952D0F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630048"/>
        <c:axId val="1462627648"/>
      </c:lineChart>
      <c:catAx>
        <c:axId val="20341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07312"/>
        <c:crosses val="autoZero"/>
        <c:auto val="1"/>
        <c:lblAlgn val="ctr"/>
        <c:lblOffset val="100"/>
        <c:noMultiLvlLbl val="0"/>
      </c:catAx>
      <c:valAx>
        <c:axId val="203410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Total Net Worth (billions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07792"/>
        <c:crosses val="autoZero"/>
        <c:crossBetween val="between"/>
      </c:valAx>
      <c:valAx>
        <c:axId val="1462627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#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30048"/>
        <c:crosses val="max"/>
        <c:crossBetween val="between"/>
        <c:majorUnit val="25"/>
      </c:valAx>
      <c:catAx>
        <c:axId val="14626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627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Count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Person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by Net Worth'!$W$26:$W$50</c:f>
              <c:strCache>
                <c:ptCount val="25"/>
                <c:pt idx="0">
                  <c:v>Norway</c:v>
                </c:pt>
                <c:pt idx="1">
                  <c:v>Saudi Arabia</c:v>
                </c:pt>
                <c:pt idx="2">
                  <c:v>South Africa</c:v>
                </c:pt>
                <c:pt idx="3">
                  <c:v>Indonesia</c:v>
                </c:pt>
                <c:pt idx="4">
                  <c:v>Ireland</c:v>
                </c:pt>
                <c:pt idx="5">
                  <c:v>Taiwan</c:v>
                </c:pt>
                <c:pt idx="6">
                  <c:v>Brazil</c:v>
                </c:pt>
                <c:pt idx="7">
                  <c:v>Denmark</c:v>
                </c:pt>
                <c:pt idx="8">
                  <c:v>Mexico</c:v>
                </c:pt>
                <c:pt idx="9">
                  <c:v>Italy</c:v>
                </c:pt>
                <c:pt idx="10">
                  <c:v>Japan</c:v>
                </c:pt>
                <c:pt idx="11">
                  <c:v>Korea</c:v>
                </c:pt>
                <c:pt idx="12">
                  <c:v>Australia</c:v>
                </c:pt>
                <c:pt idx="13">
                  <c:v>Switzerland</c:v>
                </c:pt>
                <c:pt idx="14">
                  <c:v>Singapore</c:v>
                </c:pt>
                <c:pt idx="15">
                  <c:v>Sweden</c:v>
                </c:pt>
                <c:pt idx="16">
                  <c:v>Canada</c:v>
                </c:pt>
                <c:pt idx="17">
                  <c:v>France</c:v>
                </c:pt>
                <c:pt idx="18">
                  <c:v>India</c:v>
                </c:pt>
                <c:pt idx="19">
                  <c:v>United Kingdom</c:v>
                </c:pt>
                <c:pt idx="20">
                  <c:v>Hong Kong</c:v>
                </c:pt>
                <c:pt idx="21">
                  <c:v>Russia</c:v>
                </c:pt>
                <c:pt idx="22">
                  <c:v>Germany</c:v>
                </c:pt>
                <c:pt idx="23">
                  <c:v>China</c:v>
                </c:pt>
                <c:pt idx="24">
                  <c:v>United States</c:v>
                </c:pt>
              </c:strCache>
            </c:strRef>
          </c:cat>
          <c:val>
            <c:numRef>
              <c:f>'Sorted by Net Worth'!$X$26:$X$50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25</c:v>
                </c:pt>
                <c:pt idx="22">
                  <c:v>31</c:v>
                </c:pt>
                <c:pt idx="23">
                  <c:v>77</c:v>
                </c:pt>
                <c:pt idx="2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E-4906-8FB1-860C4A2A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08752"/>
        <c:axId val="17909712"/>
      </c:barChart>
      <c:catAx>
        <c:axId val="1790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712"/>
        <c:crosses val="autoZero"/>
        <c:auto val="1"/>
        <c:lblAlgn val="ctr"/>
        <c:lblOffset val="100"/>
        <c:noMultiLvlLbl val="0"/>
      </c:catAx>
      <c:valAx>
        <c:axId val="179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Worth per Person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'Sorted by Net Worth'!$AG$2</c:f>
              <c:strCache>
                <c:ptCount val="1"/>
                <c:pt idx="0">
                  <c:v>Average Worth per Person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by Net Worth'!$AF$3:$AF$27</c:f>
              <c:strCache>
                <c:ptCount val="25"/>
                <c:pt idx="0">
                  <c:v>Kazakhstan</c:v>
                </c:pt>
                <c:pt idx="1">
                  <c:v>Georgia</c:v>
                </c:pt>
                <c:pt idx="2">
                  <c:v>Argentina</c:v>
                </c:pt>
                <c:pt idx="3">
                  <c:v>United Arab Emirates</c:v>
                </c:pt>
                <c:pt idx="4">
                  <c:v>Norway</c:v>
                </c:pt>
                <c:pt idx="5">
                  <c:v>Philippines</c:v>
                </c:pt>
                <c:pt idx="6">
                  <c:v>Taiwan</c:v>
                </c:pt>
                <c:pt idx="7">
                  <c:v>Cayman Islands</c:v>
                </c:pt>
                <c:pt idx="8">
                  <c:v>Egypt</c:v>
                </c:pt>
                <c:pt idx="9">
                  <c:v>Finland</c:v>
                </c:pt>
                <c:pt idx="10">
                  <c:v>Denmark</c:v>
                </c:pt>
                <c:pt idx="11">
                  <c:v>South Africa</c:v>
                </c:pt>
                <c:pt idx="12">
                  <c:v>Canada</c:v>
                </c:pt>
                <c:pt idx="13">
                  <c:v>Romania</c:v>
                </c:pt>
                <c:pt idx="14">
                  <c:v>Israel</c:v>
                </c:pt>
                <c:pt idx="15">
                  <c:v>Spain</c:v>
                </c:pt>
                <c:pt idx="16">
                  <c:v>Korea</c:v>
                </c:pt>
                <c:pt idx="17">
                  <c:v>Switzerland</c:v>
                </c:pt>
                <c:pt idx="18">
                  <c:v>Cyprus</c:v>
                </c:pt>
                <c:pt idx="19">
                  <c:v>Ukraine</c:v>
                </c:pt>
                <c:pt idx="20">
                  <c:v>Viet Nam</c:v>
                </c:pt>
                <c:pt idx="21">
                  <c:v>United Kingdom</c:v>
                </c:pt>
                <c:pt idx="22">
                  <c:v>Sweden</c:v>
                </c:pt>
                <c:pt idx="23">
                  <c:v>Saudi Arabia</c:v>
                </c:pt>
                <c:pt idx="24">
                  <c:v>New Zealand</c:v>
                </c:pt>
              </c:strCache>
            </c:strRef>
          </c:cat>
          <c:val>
            <c:numRef>
              <c:f>'Sorted by Net Worth'!$AG$3:$AG$27</c:f>
              <c:numCache>
                <c:formatCode>0.00</c:formatCode>
                <c:ptCount val="25"/>
                <c:pt idx="0">
                  <c:v>5.72</c:v>
                </c:pt>
                <c:pt idx="1">
                  <c:v>5.87</c:v>
                </c:pt>
                <c:pt idx="2">
                  <c:v>5.88</c:v>
                </c:pt>
                <c:pt idx="3">
                  <c:v>5.92</c:v>
                </c:pt>
                <c:pt idx="4">
                  <c:v>5.9533333333333331</c:v>
                </c:pt>
                <c:pt idx="5">
                  <c:v>6.06</c:v>
                </c:pt>
                <c:pt idx="6">
                  <c:v>6.3874999999999993</c:v>
                </c:pt>
                <c:pt idx="7">
                  <c:v>6.98</c:v>
                </c:pt>
                <c:pt idx="8">
                  <c:v>7.01</c:v>
                </c:pt>
                <c:pt idx="9">
                  <c:v>7.03</c:v>
                </c:pt>
                <c:pt idx="10">
                  <c:v>7.9000000000000012</c:v>
                </c:pt>
                <c:pt idx="11">
                  <c:v>7.9266666666666667</c:v>
                </c:pt>
                <c:pt idx="12">
                  <c:v>8.0742857142857147</c:v>
                </c:pt>
                <c:pt idx="13">
                  <c:v>8.27</c:v>
                </c:pt>
                <c:pt idx="14">
                  <c:v>8.3166666666666664</c:v>
                </c:pt>
                <c:pt idx="15">
                  <c:v>8.74</c:v>
                </c:pt>
                <c:pt idx="16">
                  <c:v>9.0400000000000009</c:v>
                </c:pt>
                <c:pt idx="17">
                  <c:v>9.2275000000000009</c:v>
                </c:pt>
                <c:pt idx="18">
                  <c:v>9.91</c:v>
                </c:pt>
                <c:pt idx="19">
                  <c:v>10.3</c:v>
                </c:pt>
                <c:pt idx="20">
                  <c:v>10.5</c:v>
                </c:pt>
                <c:pt idx="21">
                  <c:v>10.50823529411765</c:v>
                </c:pt>
                <c:pt idx="22">
                  <c:v>10.667272727272726</c:v>
                </c:pt>
                <c:pt idx="23">
                  <c:v>10.853333333333333</c:v>
                </c:pt>
                <c:pt idx="24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5BB-B39C-BF56CB26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496560"/>
        <c:axId val="2005497040"/>
      </c:barChart>
      <c:catAx>
        <c:axId val="200549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97040"/>
        <c:crosses val="autoZero"/>
        <c:auto val="1"/>
        <c:lblAlgn val="ctr"/>
        <c:lblOffset val="100"/>
        <c:noMultiLvlLbl val="0"/>
      </c:catAx>
      <c:valAx>
        <c:axId val="20054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 5 Net</a:t>
            </a:r>
            <a:r>
              <a:rPr lang="en-US" sz="1800" b="1" baseline="0"/>
              <a:t> Worth</a:t>
            </a:r>
            <a:r>
              <a:rPr lang="en-US" sz="1800" b="1"/>
              <a:t> vs.</a:t>
            </a:r>
            <a:r>
              <a:rPr lang="en-US" sz="1800" b="1" baseline="0"/>
              <a:t> </a:t>
            </a:r>
            <a:r>
              <a:rPr lang="en-US" sz="1800" b="1"/>
              <a:t>Bottom 5 Net 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('Sorted by Net Worth'!$AJ$32,'Sorted by Net Worth'!$AJ$41)</c:f>
              <c:strCache>
                <c:ptCount val="2"/>
                <c:pt idx="0">
                  <c:v>Top 5 Wealth</c:v>
                </c:pt>
                <c:pt idx="1">
                  <c:v>Bottom 5 Wealth</c:v>
                </c:pt>
              </c:strCache>
            </c:strRef>
          </c:cat>
          <c:val>
            <c:numRef>
              <c:f>('Sorted by Net Worth'!$AK$32,'Sorted by Net Worth'!$AK$41)</c:f>
              <c:numCache>
                <c:formatCode>General</c:formatCode>
                <c:ptCount val="2"/>
                <c:pt idx="0">
                  <c:v>771</c:v>
                </c:pt>
                <c:pt idx="1">
                  <c:v>28.669999999999998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3-4F59-8648-BD0B05617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83664"/>
        <c:axId val="76566384"/>
      </c:barChart>
      <c:catAx>
        <c:axId val="7658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6384"/>
        <c:crosses val="autoZero"/>
        <c:auto val="1"/>
        <c:lblAlgn val="ctr"/>
        <c:lblOffset val="100"/>
        <c:noMultiLvlLbl val="0"/>
      </c:catAx>
      <c:valAx>
        <c:axId val="76566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5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Net Worth per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'Sorted by Net Worth'!$AN$2</c:f>
              <c:strCache>
                <c:ptCount val="1"/>
                <c:pt idx="0">
                  <c:v>Net Worth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by Net Worth'!$AM$3:$AM$16</c:f>
              <c:strCache>
                <c:ptCount val="14"/>
                <c:pt idx="0">
                  <c:v>Services</c:v>
                </c:pt>
                <c:pt idx="1">
                  <c:v>Entertainment</c:v>
                </c:pt>
                <c:pt idx="2">
                  <c:v>Media &amp; Telecom</c:v>
                </c:pt>
                <c:pt idx="3">
                  <c:v>Commodities</c:v>
                </c:pt>
                <c:pt idx="4">
                  <c:v>Energy</c:v>
                </c:pt>
                <c:pt idx="5">
                  <c:v>Health Care</c:v>
                </c:pt>
                <c:pt idx="6">
                  <c:v>Finance</c:v>
                </c:pt>
                <c:pt idx="7">
                  <c:v>Real-Estate</c:v>
                </c:pt>
                <c:pt idx="8">
                  <c:v>Food &amp; Beverage</c:v>
                </c:pt>
                <c:pt idx="9">
                  <c:v>Retail</c:v>
                </c:pt>
                <c:pt idx="10">
                  <c:v>Diversified</c:v>
                </c:pt>
                <c:pt idx="11">
                  <c:v>Consumer</c:v>
                </c:pt>
                <c:pt idx="12">
                  <c:v>Industrial</c:v>
                </c:pt>
                <c:pt idx="13">
                  <c:v>Technology</c:v>
                </c:pt>
              </c:strCache>
            </c:strRef>
          </c:cat>
          <c:val>
            <c:numRef>
              <c:f>'Sorted by Net Worth'!$AN$3:$AN$16</c:f>
              <c:numCache>
                <c:formatCode>General</c:formatCode>
                <c:ptCount val="14"/>
                <c:pt idx="0">
                  <c:v>134.49</c:v>
                </c:pt>
                <c:pt idx="1">
                  <c:v>138.42000000000002</c:v>
                </c:pt>
                <c:pt idx="2">
                  <c:v>240.66000000000003</c:v>
                </c:pt>
                <c:pt idx="3">
                  <c:v>255.87</c:v>
                </c:pt>
                <c:pt idx="4">
                  <c:v>312.61</c:v>
                </c:pt>
                <c:pt idx="5">
                  <c:v>379.36000000000007</c:v>
                </c:pt>
                <c:pt idx="6">
                  <c:v>454.53000000000003</c:v>
                </c:pt>
                <c:pt idx="7">
                  <c:v>455.60999999999996</c:v>
                </c:pt>
                <c:pt idx="8">
                  <c:v>496.89</c:v>
                </c:pt>
                <c:pt idx="9">
                  <c:v>633.58000000000015</c:v>
                </c:pt>
                <c:pt idx="10">
                  <c:v>726.89000000000021</c:v>
                </c:pt>
                <c:pt idx="11">
                  <c:v>833.89999999999986</c:v>
                </c:pt>
                <c:pt idx="12">
                  <c:v>871.12999999999988</c:v>
                </c:pt>
                <c:pt idx="13">
                  <c:v>2170.08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C-4622-828D-3A065F6FE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17952"/>
        <c:axId val="1454418432"/>
      </c:barChart>
      <c:catAx>
        <c:axId val="145441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18432"/>
        <c:crosses val="autoZero"/>
        <c:auto val="1"/>
        <c:lblAlgn val="ctr"/>
        <c:lblOffset val="100"/>
        <c:noMultiLvlLbl val="0"/>
      </c:catAx>
      <c:valAx>
        <c:axId val="14544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Count per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'Sorted by Net Worth'!$AT$2</c:f>
              <c:strCache>
                <c:ptCount val="1"/>
                <c:pt idx="0">
                  <c:v>People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by Net Worth'!$AS$3:$AS$16</c:f>
              <c:strCache>
                <c:ptCount val="14"/>
                <c:pt idx="0">
                  <c:v>Entertainment</c:v>
                </c:pt>
                <c:pt idx="1">
                  <c:v>Services</c:v>
                </c:pt>
                <c:pt idx="2">
                  <c:v>Commodities</c:v>
                </c:pt>
                <c:pt idx="3">
                  <c:v>Media &amp; Telecom</c:v>
                </c:pt>
                <c:pt idx="4">
                  <c:v>Energy</c:v>
                </c:pt>
                <c:pt idx="5">
                  <c:v>Health Care</c:v>
                </c:pt>
                <c:pt idx="6">
                  <c:v>Retail</c:v>
                </c:pt>
                <c:pt idx="7">
                  <c:v>Food &amp; Beverage</c:v>
                </c:pt>
                <c:pt idx="8">
                  <c:v>Real-Estate</c:v>
                </c:pt>
                <c:pt idx="9">
                  <c:v>Finance</c:v>
                </c:pt>
                <c:pt idx="10">
                  <c:v>Consumer</c:v>
                </c:pt>
                <c:pt idx="11">
                  <c:v>Diversified</c:v>
                </c:pt>
                <c:pt idx="12">
                  <c:v>Industrial</c:v>
                </c:pt>
                <c:pt idx="13">
                  <c:v>Technology</c:v>
                </c:pt>
              </c:strCache>
            </c:strRef>
          </c:cat>
          <c:val>
            <c:numRef>
              <c:f>'Sorted by Net Worth'!$AT$3:$AT$16</c:f>
              <c:numCache>
                <c:formatCode>General</c:formatCode>
                <c:ptCount val="14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32</c:v>
                </c:pt>
                <c:pt idx="7">
                  <c:v>35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45</c:v>
                </c:pt>
                <c:pt idx="12">
                  <c:v>56</c:v>
                </c:pt>
                <c:pt idx="1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3-4343-BCAF-02D359C0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7175440"/>
        <c:axId val="74869904"/>
      </c:barChart>
      <c:catAx>
        <c:axId val="203717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9904"/>
        <c:crosses val="autoZero"/>
        <c:auto val="1"/>
        <c:lblAlgn val="ctr"/>
        <c:lblOffset val="100"/>
        <c:noMultiLvlLbl val="0"/>
      </c:catAx>
      <c:valAx>
        <c:axId val="748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Worth per Person per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'Sorted by Net Worth'!$BC$2</c:f>
              <c:strCache>
                <c:ptCount val="1"/>
                <c:pt idx="0">
                  <c:v>Avg Worth per Person per Industry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by Net Worth'!$BB$3:$BB$16</c:f>
              <c:strCache>
                <c:ptCount val="14"/>
                <c:pt idx="0">
                  <c:v>Services</c:v>
                </c:pt>
                <c:pt idx="1">
                  <c:v>Media &amp; Telecom</c:v>
                </c:pt>
                <c:pt idx="2">
                  <c:v>Finance</c:v>
                </c:pt>
                <c:pt idx="3">
                  <c:v>Entertainment</c:v>
                </c:pt>
                <c:pt idx="4">
                  <c:v>Energy</c:v>
                </c:pt>
                <c:pt idx="5">
                  <c:v>Real-Estate</c:v>
                </c:pt>
                <c:pt idx="6">
                  <c:v>Health Care</c:v>
                </c:pt>
                <c:pt idx="7">
                  <c:v>Food &amp; Beverage</c:v>
                </c:pt>
                <c:pt idx="8">
                  <c:v>Commodities</c:v>
                </c:pt>
                <c:pt idx="9">
                  <c:v>Industrial</c:v>
                </c:pt>
                <c:pt idx="10">
                  <c:v>Diversified</c:v>
                </c:pt>
                <c:pt idx="11">
                  <c:v>Retail</c:v>
                </c:pt>
                <c:pt idx="12">
                  <c:v>Consumer</c:v>
                </c:pt>
                <c:pt idx="13">
                  <c:v>Technology</c:v>
                </c:pt>
              </c:strCache>
            </c:strRef>
          </c:cat>
          <c:val>
            <c:numRef>
              <c:f>'Sorted by Net Worth'!$BC$3:$BC$16</c:f>
              <c:numCache>
                <c:formatCode>0.00</c:formatCode>
                <c:ptCount val="14"/>
                <c:pt idx="0">
                  <c:v>9.6064285714285713</c:v>
                </c:pt>
                <c:pt idx="1">
                  <c:v>9.6264000000000003</c:v>
                </c:pt>
                <c:pt idx="2">
                  <c:v>11.08609756097561</c:v>
                </c:pt>
                <c:pt idx="3">
                  <c:v>11.535000000000002</c:v>
                </c:pt>
                <c:pt idx="4">
                  <c:v>11.578148148148149</c:v>
                </c:pt>
                <c:pt idx="5">
                  <c:v>11.682307692307692</c:v>
                </c:pt>
                <c:pt idx="6">
                  <c:v>12.645333333333335</c:v>
                </c:pt>
                <c:pt idx="7">
                  <c:v>14.196857142857143</c:v>
                </c:pt>
                <c:pt idx="8">
                  <c:v>14.215</c:v>
                </c:pt>
                <c:pt idx="9">
                  <c:v>15.555892857142855</c:v>
                </c:pt>
                <c:pt idx="10">
                  <c:v>16.153111111111116</c:v>
                </c:pt>
                <c:pt idx="11">
                  <c:v>19.799375000000005</c:v>
                </c:pt>
                <c:pt idx="12">
                  <c:v>19.854761904761901</c:v>
                </c:pt>
                <c:pt idx="13">
                  <c:v>26.145542168674698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3-45D6-835D-FDD7D5AF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497520"/>
        <c:axId val="2005498000"/>
      </c:barChart>
      <c:catAx>
        <c:axId val="200549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98000"/>
        <c:crosses val="autoZero"/>
        <c:auto val="1"/>
        <c:lblAlgn val="ctr"/>
        <c:lblOffset val="100"/>
        <c:noMultiLvlLbl val="0"/>
      </c:catAx>
      <c:valAx>
        <c:axId val="20054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9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500 Most</a:t>
            </a:r>
            <a:r>
              <a:rPr lang="en-US" sz="2000" b="1" baseline="0"/>
              <a:t> Wealthy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2641600482257"/>
          <c:y val="0.10655492767028626"/>
          <c:w val="0.83627358399517737"/>
          <c:h val="0.8618434491328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'Sorted by Net Worth'!$F$509</c:f>
              <c:strCache>
                <c:ptCount val="1"/>
                <c:pt idx="0">
                  <c:v>Top 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Net Worth'!$F$510:$F$1008</c:f>
              <c:numCache>
                <c:formatCode>General</c:formatCode>
                <c:ptCount val="499"/>
                <c:pt idx="0">
                  <c:v>188</c:v>
                </c:pt>
                <c:pt idx="1">
                  <c:v>170</c:v>
                </c:pt>
                <c:pt idx="2">
                  <c:v>155</c:v>
                </c:pt>
                <c:pt idx="3">
                  <c:v>144</c:v>
                </c:pt>
                <c:pt idx="4">
                  <c:v>114</c:v>
                </c:pt>
                <c:pt idx="5">
                  <c:v>108</c:v>
                </c:pt>
                <c:pt idx="6">
                  <c:v>104</c:v>
                </c:pt>
                <c:pt idx="7">
                  <c:v>101</c:v>
                </c:pt>
                <c:pt idx="8">
                  <c:v>90.6</c:v>
                </c:pt>
                <c:pt idx="9">
                  <c:v>89.1</c:v>
                </c:pt>
                <c:pt idx="10">
                  <c:v>83.9</c:v>
                </c:pt>
                <c:pt idx="11">
                  <c:v>79.3</c:v>
                </c:pt>
                <c:pt idx="12">
                  <c:v>74.099999999999994</c:v>
                </c:pt>
                <c:pt idx="13">
                  <c:v>64.3</c:v>
                </c:pt>
                <c:pt idx="14">
                  <c:v>64.3</c:v>
                </c:pt>
                <c:pt idx="15">
                  <c:v>63.8</c:v>
                </c:pt>
                <c:pt idx="16">
                  <c:v>62.8</c:v>
                </c:pt>
                <c:pt idx="17">
                  <c:v>62</c:v>
                </c:pt>
                <c:pt idx="18">
                  <c:v>61.5</c:v>
                </c:pt>
                <c:pt idx="19">
                  <c:v>60.1</c:v>
                </c:pt>
                <c:pt idx="20">
                  <c:v>58.4</c:v>
                </c:pt>
                <c:pt idx="21">
                  <c:v>57</c:v>
                </c:pt>
                <c:pt idx="22">
                  <c:v>56.5</c:v>
                </c:pt>
                <c:pt idx="23">
                  <c:v>53.7</c:v>
                </c:pt>
                <c:pt idx="24">
                  <c:v>53.3</c:v>
                </c:pt>
                <c:pt idx="25">
                  <c:v>50.4</c:v>
                </c:pt>
                <c:pt idx="26">
                  <c:v>49.6</c:v>
                </c:pt>
                <c:pt idx="27">
                  <c:v>44.8</c:v>
                </c:pt>
                <c:pt idx="28">
                  <c:v>44.8</c:v>
                </c:pt>
                <c:pt idx="29">
                  <c:v>44.5</c:v>
                </c:pt>
                <c:pt idx="30">
                  <c:v>44.3</c:v>
                </c:pt>
                <c:pt idx="31">
                  <c:v>43.8</c:v>
                </c:pt>
                <c:pt idx="32">
                  <c:v>43.8</c:v>
                </c:pt>
                <c:pt idx="33">
                  <c:v>40.799999999999997</c:v>
                </c:pt>
                <c:pt idx="34">
                  <c:v>39.799999999999997</c:v>
                </c:pt>
                <c:pt idx="35">
                  <c:v>35.1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32.9</c:v>
                </c:pt>
                <c:pt idx="42">
                  <c:v>32.799999999999997</c:v>
                </c:pt>
                <c:pt idx="43">
                  <c:v>31.9</c:v>
                </c:pt>
                <c:pt idx="44">
                  <c:v>31.4</c:v>
                </c:pt>
                <c:pt idx="45">
                  <c:v>31.3</c:v>
                </c:pt>
                <c:pt idx="46">
                  <c:v>31.2</c:v>
                </c:pt>
                <c:pt idx="47">
                  <c:v>30.6</c:v>
                </c:pt>
                <c:pt idx="48">
                  <c:v>30.4</c:v>
                </c:pt>
                <c:pt idx="49">
                  <c:v>29.8</c:v>
                </c:pt>
                <c:pt idx="50">
                  <c:v>29.5</c:v>
                </c:pt>
                <c:pt idx="51">
                  <c:v>29.2</c:v>
                </c:pt>
                <c:pt idx="52">
                  <c:v>29.1</c:v>
                </c:pt>
                <c:pt idx="53">
                  <c:v>28.9</c:v>
                </c:pt>
                <c:pt idx="54">
                  <c:v>28.2</c:v>
                </c:pt>
                <c:pt idx="55">
                  <c:v>27.9</c:v>
                </c:pt>
                <c:pt idx="56">
                  <c:v>27.5</c:v>
                </c:pt>
                <c:pt idx="57">
                  <c:v>27.4</c:v>
                </c:pt>
                <c:pt idx="58">
                  <c:v>27.1</c:v>
                </c:pt>
                <c:pt idx="59">
                  <c:v>27</c:v>
                </c:pt>
                <c:pt idx="60">
                  <c:v>26.9</c:v>
                </c:pt>
                <c:pt idx="61">
                  <c:v>26.5</c:v>
                </c:pt>
                <c:pt idx="62">
                  <c:v>26</c:v>
                </c:pt>
                <c:pt idx="63">
                  <c:v>25.7</c:v>
                </c:pt>
                <c:pt idx="64">
                  <c:v>25.6</c:v>
                </c:pt>
                <c:pt idx="65">
                  <c:v>25.5</c:v>
                </c:pt>
                <c:pt idx="66">
                  <c:v>25.1</c:v>
                </c:pt>
                <c:pt idx="67">
                  <c:v>25.1</c:v>
                </c:pt>
                <c:pt idx="68">
                  <c:v>24.6</c:v>
                </c:pt>
                <c:pt idx="69">
                  <c:v>24.5</c:v>
                </c:pt>
                <c:pt idx="70">
                  <c:v>24.2</c:v>
                </c:pt>
                <c:pt idx="71">
                  <c:v>24</c:v>
                </c:pt>
                <c:pt idx="72">
                  <c:v>23.7</c:v>
                </c:pt>
                <c:pt idx="73">
                  <c:v>23.6</c:v>
                </c:pt>
                <c:pt idx="74">
                  <c:v>23.2</c:v>
                </c:pt>
                <c:pt idx="75">
                  <c:v>23.1</c:v>
                </c:pt>
                <c:pt idx="76">
                  <c:v>22.6</c:v>
                </c:pt>
                <c:pt idx="77">
                  <c:v>22.5</c:v>
                </c:pt>
                <c:pt idx="78">
                  <c:v>22.1</c:v>
                </c:pt>
                <c:pt idx="79">
                  <c:v>21.9</c:v>
                </c:pt>
                <c:pt idx="80">
                  <c:v>21.7</c:v>
                </c:pt>
                <c:pt idx="81">
                  <c:v>21.7</c:v>
                </c:pt>
                <c:pt idx="82">
                  <c:v>21.5</c:v>
                </c:pt>
                <c:pt idx="83">
                  <c:v>21.4</c:v>
                </c:pt>
                <c:pt idx="84">
                  <c:v>21.1</c:v>
                </c:pt>
                <c:pt idx="85">
                  <c:v>20.9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ADC-9D9A-E1D375C6DE13}"/>
            </c:ext>
          </c:extLst>
        </c:ser>
        <c:ser>
          <c:idx val="1"/>
          <c:order val="1"/>
          <c:tx>
            <c:strRef>
              <c:f>'Sorted by Net Worth'!$G$509</c:f>
              <c:strCache>
                <c:ptCount val="1"/>
                <c:pt idx="0">
                  <c:v>Bottom 50%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'Sorted by Net Worth'!$G$510:$G$1008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20.9</c:v>
                </c:pt>
                <c:pt idx="87">
                  <c:v>20.8</c:v>
                </c:pt>
                <c:pt idx="88">
                  <c:v>20.5</c:v>
                </c:pt>
                <c:pt idx="89">
                  <c:v>20.3</c:v>
                </c:pt>
                <c:pt idx="90">
                  <c:v>20.3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19.600000000000001</c:v>
                </c:pt>
                <c:pt idx="97">
                  <c:v>19.2</c:v>
                </c:pt>
                <c:pt idx="98">
                  <c:v>19.100000000000001</c:v>
                </c:pt>
                <c:pt idx="99">
                  <c:v>18.600000000000001</c:v>
                </c:pt>
                <c:pt idx="100">
                  <c:v>18.399999999999999</c:v>
                </c:pt>
                <c:pt idx="101">
                  <c:v>18.399999999999999</c:v>
                </c:pt>
                <c:pt idx="102">
                  <c:v>18.3</c:v>
                </c:pt>
                <c:pt idx="103">
                  <c:v>18.2</c:v>
                </c:pt>
                <c:pt idx="104">
                  <c:v>17.600000000000001</c:v>
                </c:pt>
                <c:pt idx="105">
                  <c:v>17.3</c:v>
                </c:pt>
                <c:pt idx="106">
                  <c:v>17.2</c:v>
                </c:pt>
                <c:pt idx="107">
                  <c:v>17.100000000000001</c:v>
                </c:pt>
                <c:pt idx="108">
                  <c:v>17</c:v>
                </c:pt>
                <c:pt idx="109">
                  <c:v>16.899999999999999</c:v>
                </c:pt>
                <c:pt idx="110">
                  <c:v>16.899999999999999</c:v>
                </c:pt>
                <c:pt idx="111">
                  <c:v>16.899999999999999</c:v>
                </c:pt>
                <c:pt idx="112">
                  <c:v>16.7</c:v>
                </c:pt>
                <c:pt idx="113">
                  <c:v>16.600000000000001</c:v>
                </c:pt>
                <c:pt idx="114">
                  <c:v>16.600000000000001</c:v>
                </c:pt>
                <c:pt idx="115">
                  <c:v>16.600000000000001</c:v>
                </c:pt>
                <c:pt idx="116">
                  <c:v>16.5</c:v>
                </c:pt>
                <c:pt idx="117">
                  <c:v>16.5</c:v>
                </c:pt>
                <c:pt idx="118">
                  <c:v>16.399999999999999</c:v>
                </c:pt>
                <c:pt idx="119">
                  <c:v>16.399999999999999</c:v>
                </c:pt>
                <c:pt idx="120">
                  <c:v>16.399999999999999</c:v>
                </c:pt>
                <c:pt idx="121">
                  <c:v>16.2</c:v>
                </c:pt>
                <c:pt idx="122">
                  <c:v>16.2</c:v>
                </c:pt>
                <c:pt idx="123">
                  <c:v>16</c:v>
                </c:pt>
                <c:pt idx="124">
                  <c:v>15.9</c:v>
                </c:pt>
                <c:pt idx="125">
                  <c:v>15.9</c:v>
                </c:pt>
                <c:pt idx="126">
                  <c:v>15.7</c:v>
                </c:pt>
                <c:pt idx="127">
                  <c:v>15.7</c:v>
                </c:pt>
                <c:pt idx="128">
                  <c:v>15.7</c:v>
                </c:pt>
                <c:pt idx="129">
                  <c:v>15.5</c:v>
                </c:pt>
                <c:pt idx="130">
                  <c:v>15.5</c:v>
                </c:pt>
                <c:pt idx="131">
                  <c:v>15.4</c:v>
                </c:pt>
                <c:pt idx="132">
                  <c:v>15.4</c:v>
                </c:pt>
                <c:pt idx="133">
                  <c:v>15.2</c:v>
                </c:pt>
                <c:pt idx="134">
                  <c:v>15</c:v>
                </c:pt>
                <c:pt idx="135">
                  <c:v>15</c:v>
                </c:pt>
                <c:pt idx="136">
                  <c:v>14.8</c:v>
                </c:pt>
                <c:pt idx="137">
                  <c:v>14.7</c:v>
                </c:pt>
                <c:pt idx="138">
                  <c:v>14.7</c:v>
                </c:pt>
                <c:pt idx="139">
                  <c:v>14.6</c:v>
                </c:pt>
                <c:pt idx="140">
                  <c:v>14.4</c:v>
                </c:pt>
                <c:pt idx="141">
                  <c:v>14.3</c:v>
                </c:pt>
                <c:pt idx="142">
                  <c:v>14.3</c:v>
                </c:pt>
                <c:pt idx="143">
                  <c:v>14.2</c:v>
                </c:pt>
                <c:pt idx="144">
                  <c:v>14.2</c:v>
                </c:pt>
                <c:pt idx="145">
                  <c:v>14.2</c:v>
                </c:pt>
                <c:pt idx="146">
                  <c:v>14.1</c:v>
                </c:pt>
                <c:pt idx="147">
                  <c:v>14.1</c:v>
                </c:pt>
                <c:pt idx="148">
                  <c:v>13.8</c:v>
                </c:pt>
                <c:pt idx="149">
                  <c:v>13.8</c:v>
                </c:pt>
                <c:pt idx="150">
                  <c:v>13.8</c:v>
                </c:pt>
                <c:pt idx="151">
                  <c:v>13.7</c:v>
                </c:pt>
                <c:pt idx="152">
                  <c:v>13.6</c:v>
                </c:pt>
                <c:pt idx="153">
                  <c:v>13.6</c:v>
                </c:pt>
                <c:pt idx="154">
                  <c:v>13.5</c:v>
                </c:pt>
                <c:pt idx="155">
                  <c:v>13.4</c:v>
                </c:pt>
                <c:pt idx="156">
                  <c:v>13.3</c:v>
                </c:pt>
                <c:pt idx="157">
                  <c:v>13.2</c:v>
                </c:pt>
                <c:pt idx="158">
                  <c:v>13.2</c:v>
                </c:pt>
                <c:pt idx="159">
                  <c:v>13</c:v>
                </c:pt>
                <c:pt idx="160">
                  <c:v>12.9</c:v>
                </c:pt>
                <c:pt idx="161">
                  <c:v>12.9</c:v>
                </c:pt>
                <c:pt idx="162">
                  <c:v>12.8</c:v>
                </c:pt>
                <c:pt idx="163">
                  <c:v>12.7</c:v>
                </c:pt>
                <c:pt idx="164">
                  <c:v>12.6</c:v>
                </c:pt>
                <c:pt idx="165">
                  <c:v>12.6</c:v>
                </c:pt>
                <c:pt idx="166">
                  <c:v>12.6</c:v>
                </c:pt>
                <c:pt idx="167">
                  <c:v>12.6</c:v>
                </c:pt>
                <c:pt idx="168">
                  <c:v>12.6</c:v>
                </c:pt>
                <c:pt idx="169">
                  <c:v>12.6</c:v>
                </c:pt>
                <c:pt idx="170">
                  <c:v>12.6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12.4</c:v>
                </c:pt>
                <c:pt idx="176">
                  <c:v>12.4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12.1</c:v>
                </c:pt>
                <c:pt idx="182">
                  <c:v>12.1</c:v>
                </c:pt>
                <c:pt idx="183">
                  <c:v>12.1</c:v>
                </c:pt>
                <c:pt idx="184">
                  <c:v>11.9</c:v>
                </c:pt>
                <c:pt idx="185">
                  <c:v>11.8</c:v>
                </c:pt>
                <c:pt idx="186">
                  <c:v>11.7</c:v>
                </c:pt>
                <c:pt idx="187">
                  <c:v>11.6</c:v>
                </c:pt>
                <c:pt idx="188">
                  <c:v>11.4</c:v>
                </c:pt>
                <c:pt idx="189">
                  <c:v>11.4</c:v>
                </c:pt>
                <c:pt idx="190">
                  <c:v>11.3</c:v>
                </c:pt>
                <c:pt idx="191">
                  <c:v>11.3</c:v>
                </c:pt>
                <c:pt idx="192">
                  <c:v>11.2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10.9</c:v>
                </c:pt>
                <c:pt idx="205">
                  <c:v>10.9</c:v>
                </c:pt>
                <c:pt idx="206">
                  <c:v>10.9</c:v>
                </c:pt>
                <c:pt idx="207">
                  <c:v>10.8</c:v>
                </c:pt>
                <c:pt idx="208">
                  <c:v>10.8</c:v>
                </c:pt>
                <c:pt idx="209">
                  <c:v>10.8</c:v>
                </c:pt>
                <c:pt idx="210">
                  <c:v>10.8</c:v>
                </c:pt>
                <c:pt idx="211">
                  <c:v>10.8</c:v>
                </c:pt>
                <c:pt idx="212">
                  <c:v>10.8</c:v>
                </c:pt>
                <c:pt idx="213">
                  <c:v>10.7</c:v>
                </c:pt>
                <c:pt idx="214">
                  <c:v>10.7</c:v>
                </c:pt>
                <c:pt idx="215">
                  <c:v>10.6</c:v>
                </c:pt>
                <c:pt idx="216">
                  <c:v>10.6</c:v>
                </c:pt>
                <c:pt idx="217">
                  <c:v>10.6</c:v>
                </c:pt>
                <c:pt idx="218">
                  <c:v>10.5</c:v>
                </c:pt>
                <c:pt idx="219">
                  <c:v>10.5</c:v>
                </c:pt>
                <c:pt idx="220">
                  <c:v>10.5</c:v>
                </c:pt>
                <c:pt idx="221">
                  <c:v>10.4</c:v>
                </c:pt>
                <c:pt idx="222">
                  <c:v>10.4</c:v>
                </c:pt>
                <c:pt idx="223">
                  <c:v>10.4</c:v>
                </c:pt>
                <c:pt idx="224">
                  <c:v>10.4</c:v>
                </c:pt>
                <c:pt idx="225">
                  <c:v>10.3</c:v>
                </c:pt>
                <c:pt idx="226">
                  <c:v>10.3</c:v>
                </c:pt>
                <c:pt idx="227">
                  <c:v>10.3</c:v>
                </c:pt>
                <c:pt idx="228">
                  <c:v>10.3</c:v>
                </c:pt>
                <c:pt idx="229">
                  <c:v>10.3</c:v>
                </c:pt>
                <c:pt idx="230">
                  <c:v>10.3</c:v>
                </c:pt>
                <c:pt idx="231">
                  <c:v>10.3</c:v>
                </c:pt>
                <c:pt idx="232">
                  <c:v>10.3</c:v>
                </c:pt>
                <c:pt idx="233">
                  <c:v>10.199999999999999</c:v>
                </c:pt>
                <c:pt idx="234">
                  <c:v>10.199999999999999</c:v>
                </c:pt>
                <c:pt idx="235">
                  <c:v>10.199999999999999</c:v>
                </c:pt>
                <c:pt idx="236">
                  <c:v>10.199999999999999</c:v>
                </c:pt>
                <c:pt idx="237">
                  <c:v>10.199999999999999</c:v>
                </c:pt>
                <c:pt idx="238">
                  <c:v>10.1</c:v>
                </c:pt>
                <c:pt idx="239">
                  <c:v>10.1</c:v>
                </c:pt>
                <c:pt idx="240">
                  <c:v>10.1</c:v>
                </c:pt>
                <c:pt idx="241">
                  <c:v>10.1</c:v>
                </c:pt>
                <c:pt idx="242">
                  <c:v>10</c:v>
                </c:pt>
                <c:pt idx="243">
                  <c:v>9.99</c:v>
                </c:pt>
                <c:pt idx="244">
                  <c:v>9.9700000000000006</c:v>
                </c:pt>
                <c:pt idx="245">
                  <c:v>9.9499999999999993</c:v>
                </c:pt>
                <c:pt idx="246">
                  <c:v>9.91</c:v>
                </c:pt>
                <c:pt idx="247">
                  <c:v>9.86</c:v>
                </c:pt>
                <c:pt idx="248">
                  <c:v>9.77</c:v>
                </c:pt>
                <c:pt idx="249">
                  <c:v>9.77</c:v>
                </c:pt>
                <c:pt idx="250">
                  <c:v>9.76</c:v>
                </c:pt>
                <c:pt idx="251">
                  <c:v>9.76</c:v>
                </c:pt>
                <c:pt idx="252">
                  <c:v>9.75</c:v>
                </c:pt>
                <c:pt idx="253">
                  <c:v>9.74</c:v>
                </c:pt>
                <c:pt idx="254">
                  <c:v>9.7200000000000006</c:v>
                </c:pt>
                <c:pt idx="255">
                  <c:v>9.68</c:v>
                </c:pt>
                <c:pt idx="256">
                  <c:v>9.65</c:v>
                </c:pt>
                <c:pt idx="257">
                  <c:v>9.59</c:v>
                </c:pt>
                <c:pt idx="258">
                  <c:v>9.57</c:v>
                </c:pt>
                <c:pt idx="259">
                  <c:v>9.57</c:v>
                </c:pt>
                <c:pt idx="260">
                  <c:v>9.5500000000000007</c:v>
                </c:pt>
                <c:pt idx="261">
                  <c:v>9.51</c:v>
                </c:pt>
                <c:pt idx="262">
                  <c:v>9.4700000000000006</c:v>
                </c:pt>
                <c:pt idx="263">
                  <c:v>9.4700000000000006</c:v>
                </c:pt>
                <c:pt idx="264">
                  <c:v>9.4600000000000009</c:v>
                </c:pt>
                <c:pt idx="265">
                  <c:v>9.43</c:v>
                </c:pt>
                <c:pt idx="266">
                  <c:v>9.42</c:v>
                </c:pt>
                <c:pt idx="267">
                  <c:v>9.4</c:v>
                </c:pt>
                <c:pt idx="268">
                  <c:v>9.4</c:v>
                </c:pt>
                <c:pt idx="269">
                  <c:v>9.39</c:v>
                </c:pt>
                <c:pt idx="270">
                  <c:v>9.39</c:v>
                </c:pt>
                <c:pt idx="271">
                  <c:v>9.3699999999999992</c:v>
                </c:pt>
                <c:pt idx="272">
                  <c:v>9.34</c:v>
                </c:pt>
                <c:pt idx="273">
                  <c:v>9.32</c:v>
                </c:pt>
                <c:pt idx="274">
                  <c:v>9.32</c:v>
                </c:pt>
                <c:pt idx="275">
                  <c:v>9.31</c:v>
                </c:pt>
                <c:pt idx="276">
                  <c:v>9.2899999999999991</c:v>
                </c:pt>
                <c:pt idx="277">
                  <c:v>9.27</c:v>
                </c:pt>
                <c:pt idx="278">
                  <c:v>9.1999999999999993</c:v>
                </c:pt>
                <c:pt idx="279">
                  <c:v>9.18</c:v>
                </c:pt>
                <c:pt idx="280">
                  <c:v>9.18</c:v>
                </c:pt>
                <c:pt idx="281">
                  <c:v>9.18</c:v>
                </c:pt>
                <c:pt idx="282">
                  <c:v>9.14</c:v>
                </c:pt>
                <c:pt idx="283">
                  <c:v>9.06</c:v>
                </c:pt>
                <c:pt idx="284">
                  <c:v>8.9700000000000006</c:v>
                </c:pt>
                <c:pt idx="285">
                  <c:v>8.94</c:v>
                </c:pt>
                <c:pt idx="286">
                  <c:v>8.94</c:v>
                </c:pt>
                <c:pt idx="287">
                  <c:v>8.91</c:v>
                </c:pt>
                <c:pt idx="288">
                  <c:v>8.9</c:v>
                </c:pt>
                <c:pt idx="289">
                  <c:v>8.86</c:v>
                </c:pt>
                <c:pt idx="290">
                  <c:v>8.86</c:v>
                </c:pt>
                <c:pt idx="291">
                  <c:v>8.84</c:v>
                </c:pt>
                <c:pt idx="292">
                  <c:v>8.83</c:v>
                </c:pt>
                <c:pt idx="293">
                  <c:v>8.8000000000000007</c:v>
                </c:pt>
                <c:pt idx="294">
                  <c:v>8.8000000000000007</c:v>
                </c:pt>
                <c:pt idx="295">
                  <c:v>8.74</c:v>
                </c:pt>
                <c:pt idx="296">
                  <c:v>8.74</c:v>
                </c:pt>
                <c:pt idx="297">
                  <c:v>8.7100000000000009</c:v>
                </c:pt>
                <c:pt idx="298">
                  <c:v>8.7100000000000009</c:v>
                </c:pt>
                <c:pt idx="299">
                  <c:v>8.69</c:v>
                </c:pt>
                <c:pt idx="300">
                  <c:v>8.69</c:v>
                </c:pt>
                <c:pt idx="301">
                  <c:v>8.66</c:v>
                </c:pt>
                <c:pt idx="302">
                  <c:v>8.66</c:v>
                </c:pt>
                <c:pt idx="303">
                  <c:v>8.65</c:v>
                </c:pt>
                <c:pt idx="304">
                  <c:v>8.64</c:v>
                </c:pt>
                <c:pt idx="305">
                  <c:v>8.61</c:v>
                </c:pt>
                <c:pt idx="306">
                  <c:v>8.61</c:v>
                </c:pt>
                <c:pt idx="307">
                  <c:v>8.6</c:v>
                </c:pt>
                <c:pt idx="308">
                  <c:v>8.6</c:v>
                </c:pt>
                <c:pt idx="309">
                  <c:v>8.6</c:v>
                </c:pt>
                <c:pt idx="310">
                  <c:v>8.56</c:v>
                </c:pt>
                <c:pt idx="311">
                  <c:v>8.48</c:v>
                </c:pt>
                <c:pt idx="312">
                  <c:v>8.4499999999999993</c:v>
                </c:pt>
                <c:pt idx="313">
                  <c:v>8.4499999999999993</c:v>
                </c:pt>
                <c:pt idx="314">
                  <c:v>8.39</c:v>
                </c:pt>
                <c:pt idx="315">
                  <c:v>8.32</c:v>
                </c:pt>
                <c:pt idx="316">
                  <c:v>8.3000000000000007</c:v>
                </c:pt>
                <c:pt idx="317">
                  <c:v>8.2899999999999991</c:v>
                </c:pt>
                <c:pt idx="318">
                  <c:v>8.2899999999999991</c:v>
                </c:pt>
                <c:pt idx="319">
                  <c:v>8.2799999999999994</c:v>
                </c:pt>
                <c:pt idx="320">
                  <c:v>8.2799999999999994</c:v>
                </c:pt>
                <c:pt idx="321">
                  <c:v>8.2799999999999994</c:v>
                </c:pt>
                <c:pt idx="322">
                  <c:v>8.27</c:v>
                </c:pt>
                <c:pt idx="323">
                  <c:v>8.25</c:v>
                </c:pt>
                <c:pt idx="324">
                  <c:v>8.25</c:v>
                </c:pt>
                <c:pt idx="325">
                  <c:v>8.24</c:v>
                </c:pt>
                <c:pt idx="326">
                  <c:v>8.19</c:v>
                </c:pt>
                <c:pt idx="327">
                  <c:v>8.19</c:v>
                </c:pt>
                <c:pt idx="328">
                  <c:v>8.19</c:v>
                </c:pt>
                <c:pt idx="329">
                  <c:v>8.17</c:v>
                </c:pt>
                <c:pt idx="330">
                  <c:v>8.16</c:v>
                </c:pt>
                <c:pt idx="331">
                  <c:v>8.1199999999999992</c:v>
                </c:pt>
                <c:pt idx="332">
                  <c:v>8.11</c:v>
                </c:pt>
                <c:pt idx="333">
                  <c:v>8.09</c:v>
                </c:pt>
                <c:pt idx="334">
                  <c:v>8.01</c:v>
                </c:pt>
                <c:pt idx="335">
                  <c:v>8</c:v>
                </c:pt>
                <c:pt idx="336">
                  <c:v>7.99</c:v>
                </c:pt>
                <c:pt idx="337">
                  <c:v>7.99</c:v>
                </c:pt>
                <c:pt idx="338">
                  <c:v>7.98</c:v>
                </c:pt>
                <c:pt idx="339">
                  <c:v>7.93</c:v>
                </c:pt>
                <c:pt idx="340">
                  <c:v>7.83</c:v>
                </c:pt>
                <c:pt idx="341">
                  <c:v>7.81</c:v>
                </c:pt>
                <c:pt idx="342">
                  <c:v>7.81</c:v>
                </c:pt>
                <c:pt idx="343">
                  <c:v>7.81</c:v>
                </c:pt>
                <c:pt idx="344">
                  <c:v>7.81</c:v>
                </c:pt>
                <c:pt idx="345">
                  <c:v>7.8</c:v>
                </c:pt>
                <c:pt idx="346">
                  <c:v>7.76</c:v>
                </c:pt>
                <c:pt idx="347">
                  <c:v>7.73</c:v>
                </c:pt>
                <c:pt idx="348">
                  <c:v>7.66</c:v>
                </c:pt>
                <c:pt idx="349">
                  <c:v>7.66</c:v>
                </c:pt>
                <c:pt idx="350">
                  <c:v>7.6</c:v>
                </c:pt>
                <c:pt idx="351">
                  <c:v>7.58</c:v>
                </c:pt>
                <c:pt idx="352">
                  <c:v>7.57</c:v>
                </c:pt>
                <c:pt idx="353">
                  <c:v>7.52</c:v>
                </c:pt>
                <c:pt idx="354">
                  <c:v>7.52</c:v>
                </c:pt>
                <c:pt idx="355">
                  <c:v>7.5</c:v>
                </c:pt>
                <c:pt idx="356">
                  <c:v>7.49</c:v>
                </c:pt>
                <c:pt idx="357">
                  <c:v>7.47</c:v>
                </c:pt>
                <c:pt idx="358">
                  <c:v>7.45</c:v>
                </c:pt>
                <c:pt idx="359">
                  <c:v>7.44</c:v>
                </c:pt>
                <c:pt idx="360">
                  <c:v>7.43</c:v>
                </c:pt>
                <c:pt idx="361">
                  <c:v>7.42</c:v>
                </c:pt>
                <c:pt idx="362">
                  <c:v>7.42</c:v>
                </c:pt>
                <c:pt idx="363">
                  <c:v>7.41</c:v>
                </c:pt>
                <c:pt idx="364">
                  <c:v>7.4</c:v>
                </c:pt>
                <c:pt idx="365">
                  <c:v>7.39</c:v>
                </c:pt>
                <c:pt idx="366">
                  <c:v>7.36</c:v>
                </c:pt>
                <c:pt idx="367">
                  <c:v>7.29</c:v>
                </c:pt>
                <c:pt idx="368">
                  <c:v>7.28</c:v>
                </c:pt>
                <c:pt idx="369">
                  <c:v>7.27</c:v>
                </c:pt>
                <c:pt idx="370">
                  <c:v>7.26</c:v>
                </c:pt>
                <c:pt idx="371">
                  <c:v>7.24</c:v>
                </c:pt>
                <c:pt idx="372">
                  <c:v>7.2</c:v>
                </c:pt>
                <c:pt idx="373">
                  <c:v>7.17</c:v>
                </c:pt>
                <c:pt idx="374">
                  <c:v>7.17</c:v>
                </c:pt>
                <c:pt idx="375">
                  <c:v>7.17</c:v>
                </c:pt>
                <c:pt idx="376">
                  <c:v>7.13</c:v>
                </c:pt>
                <c:pt idx="377">
                  <c:v>7.13</c:v>
                </c:pt>
                <c:pt idx="378">
                  <c:v>7.11</c:v>
                </c:pt>
                <c:pt idx="379">
                  <c:v>7.1</c:v>
                </c:pt>
                <c:pt idx="380">
                  <c:v>7.08</c:v>
                </c:pt>
                <c:pt idx="381">
                  <c:v>7.08</c:v>
                </c:pt>
                <c:pt idx="382">
                  <c:v>7.03</c:v>
                </c:pt>
                <c:pt idx="383">
                  <c:v>7.02</c:v>
                </c:pt>
                <c:pt idx="384">
                  <c:v>7.02</c:v>
                </c:pt>
                <c:pt idx="385">
                  <c:v>7.01</c:v>
                </c:pt>
                <c:pt idx="386">
                  <c:v>7.01</c:v>
                </c:pt>
                <c:pt idx="387">
                  <c:v>7.01</c:v>
                </c:pt>
                <c:pt idx="388">
                  <c:v>6.98</c:v>
                </c:pt>
                <c:pt idx="389">
                  <c:v>6.97</c:v>
                </c:pt>
                <c:pt idx="390">
                  <c:v>6.97</c:v>
                </c:pt>
                <c:pt idx="391">
                  <c:v>6.97</c:v>
                </c:pt>
                <c:pt idx="392">
                  <c:v>6.96</c:v>
                </c:pt>
                <c:pt idx="393">
                  <c:v>6.95</c:v>
                </c:pt>
                <c:pt idx="394">
                  <c:v>6.88</c:v>
                </c:pt>
                <c:pt idx="395">
                  <c:v>6.86</c:v>
                </c:pt>
                <c:pt idx="396">
                  <c:v>6.83</c:v>
                </c:pt>
                <c:pt idx="397">
                  <c:v>6.83</c:v>
                </c:pt>
                <c:pt idx="398">
                  <c:v>6.81</c:v>
                </c:pt>
                <c:pt idx="399">
                  <c:v>6.81</c:v>
                </c:pt>
                <c:pt idx="400">
                  <c:v>6.81</c:v>
                </c:pt>
                <c:pt idx="401">
                  <c:v>6.78</c:v>
                </c:pt>
                <c:pt idx="402">
                  <c:v>6.78</c:v>
                </c:pt>
                <c:pt idx="403">
                  <c:v>6.73</c:v>
                </c:pt>
                <c:pt idx="404">
                  <c:v>6.72</c:v>
                </c:pt>
                <c:pt idx="405">
                  <c:v>6.71</c:v>
                </c:pt>
                <c:pt idx="406">
                  <c:v>6.69</c:v>
                </c:pt>
                <c:pt idx="407">
                  <c:v>6.68</c:v>
                </c:pt>
                <c:pt idx="408">
                  <c:v>6.67</c:v>
                </c:pt>
                <c:pt idx="409">
                  <c:v>6.67</c:v>
                </c:pt>
                <c:pt idx="410">
                  <c:v>6.66</c:v>
                </c:pt>
                <c:pt idx="411">
                  <c:v>6.64</c:v>
                </c:pt>
                <c:pt idx="412">
                  <c:v>6.63</c:v>
                </c:pt>
                <c:pt idx="413">
                  <c:v>6.63</c:v>
                </c:pt>
                <c:pt idx="414">
                  <c:v>6.63</c:v>
                </c:pt>
                <c:pt idx="415">
                  <c:v>6.63</c:v>
                </c:pt>
                <c:pt idx="416">
                  <c:v>6.63</c:v>
                </c:pt>
                <c:pt idx="417">
                  <c:v>6.63</c:v>
                </c:pt>
                <c:pt idx="418">
                  <c:v>6.63</c:v>
                </c:pt>
                <c:pt idx="419">
                  <c:v>6.6</c:v>
                </c:pt>
                <c:pt idx="420">
                  <c:v>6.6</c:v>
                </c:pt>
                <c:pt idx="421">
                  <c:v>6.58</c:v>
                </c:pt>
                <c:pt idx="422">
                  <c:v>6.58</c:v>
                </c:pt>
                <c:pt idx="423">
                  <c:v>6.55</c:v>
                </c:pt>
                <c:pt idx="424">
                  <c:v>6.55</c:v>
                </c:pt>
                <c:pt idx="425">
                  <c:v>6.54</c:v>
                </c:pt>
                <c:pt idx="426">
                  <c:v>6.53</c:v>
                </c:pt>
                <c:pt idx="427">
                  <c:v>6.5</c:v>
                </c:pt>
                <c:pt idx="428">
                  <c:v>6.5</c:v>
                </c:pt>
                <c:pt idx="429">
                  <c:v>6.46</c:v>
                </c:pt>
                <c:pt idx="430">
                  <c:v>6.42</c:v>
                </c:pt>
                <c:pt idx="431">
                  <c:v>6.39</c:v>
                </c:pt>
                <c:pt idx="432">
                  <c:v>6.38</c:v>
                </c:pt>
                <c:pt idx="433">
                  <c:v>6.37</c:v>
                </c:pt>
                <c:pt idx="434">
                  <c:v>6.35</c:v>
                </c:pt>
                <c:pt idx="435">
                  <c:v>6.31</c:v>
                </c:pt>
                <c:pt idx="436">
                  <c:v>6.3</c:v>
                </c:pt>
                <c:pt idx="437">
                  <c:v>6.29</c:v>
                </c:pt>
                <c:pt idx="438">
                  <c:v>6.29</c:v>
                </c:pt>
                <c:pt idx="439">
                  <c:v>6.26</c:v>
                </c:pt>
                <c:pt idx="440">
                  <c:v>6.25</c:v>
                </c:pt>
                <c:pt idx="441">
                  <c:v>6.24</c:v>
                </c:pt>
                <c:pt idx="442">
                  <c:v>6.24</c:v>
                </c:pt>
                <c:pt idx="443">
                  <c:v>6.23</c:v>
                </c:pt>
                <c:pt idx="444">
                  <c:v>6.23</c:v>
                </c:pt>
                <c:pt idx="445">
                  <c:v>6.2</c:v>
                </c:pt>
                <c:pt idx="446">
                  <c:v>6.16</c:v>
                </c:pt>
                <c:pt idx="447">
                  <c:v>6.16</c:v>
                </c:pt>
                <c:pt idx="448">
                  <c:v>6.15</c:v>
                </c:pt>
                <c:pt idx="449">
                  <c:v>6.14</c:v>
                </c:pt>
                <c:pt idx="450">
                  <c:v>6.14</c:v>
                </c:pt>
                <c:pt idx="451">
                  <c:v>6.14</c:v>
                </c:pt>
                <c:pt idx="452">
                  <c:v>6.14</c:v>
                </c:pt>
                <c:pt idx="453">
                  <c:v>6.13</c:v>
                </c:pt>
                <c:pt idx="454">
                  <c:v>6.13</c:v>
                </c:pt>
                <c:pt idx="455">
                  <c:v>6.12</c:v>
                </c:pt>
                <c:pt idx="456">
                  <c:v>6.12</c:v>
                </c:pt>
                <c:pt idx="457">
                  <c:v>6.12</c:v>
                </c:pt>
                <c:pt idx="458">
                  <c:v>6.1</c:v>
                </c:pt>
                <c:pt idx="459">
                  <c:v>6.1</c:v>
                </c:pt>
                <c:pt idx="460">
                  <c:v>6.06</c:v>
                </c:pt>
                <c:pt idx="461">
                  <c:v>6.06</c:v>
                </c:pt>
                <c:pt idx="462">
                  <c:v>6.04</c:v>
                </c:pt>
                <c:pt idx="463">
                  <c:v>6.04</c:v>
                </c:pt>
                <c:pt idx="464">
                  <c:v>6.01</c:v>
                </c:pt>
                <c:pt idx="465">
                  <c:v>5.99</c:v>
                </c:pt>
                <c:pt idx="466">
                  <c:v>5.99</c:v>
                </c:pt>
                <c:pt idx="467">
                  <c:v>5.97</c:v>
                </c:pt>
                <c:pt idx="468">
                  <c:v>5.96</c:v>
                </c:pt>
                <c:pt idx="469">
                  <c:v>5.96</c:v>
                </c:pt>
                <c:pt idx="470">
                  <c:v>5.95</c:v>
                </c:pt>
                <c:pt idx="471">
                  <c:v>5.93</c:v>
                </c:pt>
                <c:pt idx="472">
                  <c:v>5.92</c:v>
                </c:pt>
                <c:pt idx="473">
                  <c:v>5.92</c:v>
                </c:pt>
                <c:pt idx="474">
                  <c:v>5.92</c:v>
                </c:pt>
                <c:pt idx="475">
                  <c:v>5.9</c:v>
                </c:pt>
                <c:pt idx="476">
                  <c:v>5.9</c:v>
                </c:pt>
                <c:pt idx="477">
                  <c:v>5.89</c:v>
                </c:pt>
                <c:pt idx="478">
                  <c:v>5.88</c:v>
                </c:pt>
                <c:pt idx="479">
                  <c:v>5.88</c:v>
                </c:pt>
                <c:pt idx="480">
                  <c:v>5.88</c:v>
                </c:pt>
                <c:pt idx="481">
                  <c:v>5.88</c:v>
                </c:pt>
                <c:pt idx="482">
                  <c:v>5.87</c:v>
                </c:pt>
                <c:pt idx="483">
                  <c:v>5.86</c:v>
                </c:pt>
                <c:pt idx="484">
                  <c:v>5.86</c:v>
                </c:pt>
                <c:pt idx="485">
                  <c:v>5.84</c:v>
                </c:pt>
                <c:pt idx="486">
                  <c:v>5.84</c:v>
                </c:pt>
                <c:pt idx="487">
                  <c:v>5.82</c:v>
                </c:pt>
                <c:pt idx="488">
                  <c:v>5.81</c:v>
                </c:pt>
                <c:pt idx="489">
                  <c:v>5.81</c:v>
                </c:pt>
                <c:pt idx="490">
                  <c:v>5.8</c:v>
                </c:pt>
                <c:pt idx="491">
                  <c:v>5.78</c:v>
                </c:pt>
                <c:pt idx="492">
                  <c:v>5.77</c:v>
                </c:pt>
                <c:pt idx="493">
                  <c:v>5.75</c:v>
                </c:pt>
                <c:pt idx="494">
                  <c:v>5.75</c:v>
                </c:pt>
                <c:pt idx="495">
                  <c:v>5.74</c:v>
                </c:pt>
                <c:pt idx="496">
                  <c:v>5.74</c:v>
                </c:pt>
                <c:pt idx="497">
                  <c:v>5.72</c:v>
                </c:pt>
                <c:pt idx="498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9-4ADC-9D9A-E1D375C6D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680528"/>
        <c:axId val="1889681008"/>
      </c:barChart>
      <c:catAx>
        <c:axId val="1889680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89681008"/>
        <c:crosses val="autoZero"/>
        <c:auto val="1"/>
        <c:lblAlgn val="ctr"/>
        <c:lblOffset val="100"/>
        <c:noMultiLvlLbl val="0"/>
      </c:catAx>
      <c:valAx>
        <c:axId val="1889681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Net Worth (billions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805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6157097142029"/>
          <c:y val="0.42004755399590876"/>
          <c:w val="0.30687942930703477"/>
          <c:h val="0.18234672379898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Billionaire's Count and Worth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Net Worth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by Net Worth'!$Z$26:$Z$50</c:f>
              <c:strCache>
                <c:ptCount val="25"/>
                <c:pt idx="0">
                  <c:v>Chile</c:v>
                </c:pt>
                <c:pt idx="1">
                  <c:v>Malaysia</c:v>
                </c:pt>
                <c:pt idx="2">
                  <c:v>Austria</c:v>
                </c:pt>
                <c:pt idx="3">
                  <c:v>Saudi Arabia</c:v>
                </c:pt>
                <c:pt idx="4">
                  <c:v>Indonesia</c:v>
                </c:pt>
                <c:pt idx="5">
                  <c:v>Denmark</c:v>
                </c:pt>
                <c:pt idx="6">
                  <c:v>Ireland</c:v>
                </c:pt>
                <c:pt idx="7">
                  <c:v>Korea</c:v>
                </c:pt>
                <c:pt idx="8">
                  <c:v>Switzerland</c:v>
                </c:pt>
                <c:pt idx="9">
                  <c:v>Brazil</c:v>
                </c:pt>
                <c:pt idx="10">
                  <c:v>Italy</c:v>
                </c:pt>
                <c:pt idx="11">
                  <c:v>Canada</c:v>
                </c:pt>
                <c:pt idx="12">
                  <c:v>Singapore</c:v>
                </c:pt>
                <c:pt idx="13">
                  <c:v>Sweden</c:v>
                </c:pt>
                <c:pt idx="14">
                  <c:v>Australia</c:v>
                </c:pt>
                <c:pt idx="15">
                  <c:v>Mexico</c:v>
                </c:pt>
                <c:pt idx="16">
                  <c:v>Japan</c:v>
                </c:pt>
                <c:pt idx="17">
                  <c:v>United Kingdom</c:v>
                </c:pt>
                <c:pt idx="18">
                  <c:v>Hong Kong</c:v>
                </c:pt>
                <c:pt idx="19">
                  <c:v>India</c:v>
                </c:pt>
                <c:pt idx="20">
                  <c:v>Germany</c:v>
                </c:pt>
                <c:pt idx="21">
                  <c:v>Russia</c:v>
                </c:pt>
                <c:pt idx="22">
                  <c:v>France</c:v>
                </c:pt>
                <c:pt idx="23">
                  <c:v>China</c:v>
                </c:pt>
                <c:pt idx="24">
                  <c:v>United States</c:v>
                </c:pt>
              </c:strCache>
            </c:strRef>
          </c:cat>
          <c:val>
            <c:numRef>
              <c:f>'Sorted by Net Worth'!$AA$26:$AA$50</c:f>
              <c:numCache>
                <c:formatCode>General</c:formatCode>
                <c:ptCount val="25"/>
                <c:pt idx="0">
                  <c:v>25.7</c:v>
                </c:pt>
                <c:pt idx="1">
                  <c:v>27.91</c:v>
                </c:pt>
                <c:pt idx="2">
                  <c:v>28.5</c:v>
                </c:pt>
                <c:pt idx="3">
                  <c:v>32.56</c:v>
                </c:pt>
                <c:pt idx="4">
                  <c:v>44.4</c:v>
                </c:pt>
                <c:pt idx="5">
                  <c:v>47.400000000000006</c:v>
                </c:pt>
                <c:pt idx="6">
                  <c:v>57.559999999999995</c:v>
                </c:pt>
                <c:pt idx="7">
                  <c:v>63.28</c:v>
                </c:pt>
                <c:pt idx="8">
                  <c:v>73.820000000000007</c:v>
                </c:pt>
                <c:pt idx="9">
                  <c:v>80</c:v>
                </c:pt>
                <c:pt idx="10">
                  <c:v>105.14999999999999</c:v>
                </c:pt>
                <c:pt idx="11">
                  <c:v>113.04</c:v>
                </c:pt>
                <c:pt idx="12">
                  <c:v>115.02000000000001</c:v>
                </c:pt>
                <c:pt idx="13">
                  <c:v>117.33999999999999</c:v>
                </c:pt>
                <c:pt idx="14">
                  <c:v>118.96999999999998</c:v>
                </c:pt>
                <c:pt idx="15">
                  <c:v>119.38999999999999</c:v>
                </c:pt>
                <c:pt idx="16">
                  <c:v>132.16999999999999</c:v>
                </c:pt>
                <c:pt idx="17">
                  <c:v>178.64000000000004</c:v>
                </c:pt>
                <c:pt idx="18">
                  <c:v>275.10999999999996</c:v>
                </c:pt>
                <c:pt idx="19">
                  <c:v>338.88999999999993</c:v>
                </c:pt>
                <c:pt idx="20">
                  <c:v>371.34000000000003</c:v>
                </c:pt>
                <c:pt idx="21">
                  <c:v>373.36999999999995</c:v>
                </c:pt>
                <c:pt idx="22">
                  <c:v>468.86000000000007</c:v>
                </c:pt>
                <c:pt idx="23">
                  <c:v>1194.7799999999997</c:v>
                </c:pt>
                <c:pt idx="24">
                  <c:v>3221.4099999999967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4A24-9298-CFFA119C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5555328"/>
        <c:axId val="1465556288"/>
      </c:barChart>
      <c:lineChart>
        <c:grouping val="standard"/>
        <c:varyColors val="0"/>
        <c:ser>
          <c:idx val="1"/>
          <c:order val="1"/>
          <c:tx>
            <c:v>Total # People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'Sorted by Net Worth'!$Z$26:$Z$50</c:f>
              <c:strCache>
                <c:ptCount val="25"/>
                <c:pt idx="0">
                  <c:v>Chile</c:v>
                </c:pt>
                <c:pt idx="1">
                  <c:v>Malaysia</c:v>
                </c:pt>
                <c:pt idx="2">
                  <c:v>Austria</c:v>
                </c:pt>
                <c:pt idx="3">
                  <c:v>Saudi Arabia</c:v>
                </c:pt>
                <c:pt idx="4">
                  <c:v>Indonesia</c:v>
                </c:pt>
                <c:pt idx="5">
                  <c:v>Denmark</c:v>
                </c:pt>
                <c:pt idx="6">
                  <c:v>Ireland</c:v>
                </c:pt>
                <c:pt idx="7">
                  <c:v>Korea</c:v>
                </c:pt>
                <c:pt idx="8">
                  <c:v>Switzerland</c:v>
                </c:pt>
                <c:pt idx="9">
                  <c:v>Brazil</c:v>
                </c:pt>
                <c:pt idx="10">
                  <c:v>Italy</c:v>
                </c:pt>
                <c:pt idx="11">
                  <c:v>Canada</c:v>
                </c:pt>
                <c:pt idx="12">
                  <c:v>Singapore</c:v>
                </c:pt>
                <c:pt idx="13">
                  <c:v>Sweden</c:v>
                </c:pt>
                <c:pt idx="14">
                  <c:v>Australia</c:v>
                </c:pt>
                <c:pt idx="15">
                  <c:v>Mexico</c:v>
                </c:pt>
                <c:pt idx="16">
                  <c:v>Japan</c:v>
                </c:pt>
                <c:pt idx="17">
                  <c:v>United Kingdom</c:v>
                </c:pt>
                <c:pt idx="18">
                  <c:v>Hong Kong</c:v>
                </c:pt>
                <c:pt idx="19">
                  <c:v>India</c:v>
                </c:pt>
                <c:pt idx="20">
                  <c:v>Germany</c:v>
                </c:pt>
                <c:pt idx="21">
                  <c:v>Russia</c:v>
                </c:pt>
                <c:pt idx="22">
                  <c:v>France</c:v>
                </c:pt>
                <c:pt idx="23">
                  <c:v>China</c:v>
                </c:pt>
                <c:pt idx="24">
                  <c:v>United States</c:v>
                </c:pt>
              </c:strCache>
            </c:strRef>
          </c:cat>
          <c:val>
            <c:numRef>
              <c:f>'Sorted by Net Worth'!$AC$26:$AC$50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14</c:v>
                </c:pt>
                <c:pt idx="12">
                  <c:v>10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31</c:v>
                </c:pt>
                <c:pt idx="21">
                  <c:v>25</c:v>
                </c:pt>
                <c:pt idx="22">
                  <c:v>16</c:v>
                </c:pt>
                <c:pt idx="23">
                  <c:v>77</c:v>
                </c:pt>
                <c:pt idx="24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F-4A24-9298-CFFA119C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6880"/>
        <c:axId val="69928800"/>
      </c:lineChart>
      <c:catAx>
        <c:axId val="14655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56288"/>
        <c:crosses val="autoZero"/>
        <c:auto val="1"/>
        <c:lblAlgn val="ctr"/>
        <c:lblOffset val="100"/>
        <c:noMultiLvlLbl val="0"/>
      </c:catAx>
      <c:valAx>
        <c:axId val="1465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Net Worth (billions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55328"/>
        <c:crosses val="autoZero"/>
        <c:crossBetween val="between"/>
        <c:majorUnit val="1000"/>
      </c:valAx>
      <c:valAx>
        <c:axId val="69928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880"/>
        <c:crosses val="max"/>
        <c:crossBetween val="between"/>
        <c:majorUnit val="50"/>
      </c:valAx>
      <c:catAx>
        <c:axId val="6992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28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188383</xdr:colOff>
      <xdr:row>54</xdr:row>
      <xdr:rowOff>143403</xdr:rowOff>
    </xdr:from>
    <xdr:to>
      <xdr:col>16</xdr:col>
      <xdr:colOff>1236134</xdr:colOff>
      <xdr:row>78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5B343-9051-FCBB-FE2E-8F653D651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1315509</xdr:colOff>
      <xdr:row>54</xdr:row>
      <xdr:rowOff>144463</xdr:rowOff>
    </xdr:from>
    <xdr:to>
      <xdr:col>22</xdr:col>
      <xdr:colOff>295275</xdr:colOff>
      <xdr:row>78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95C0B-F331-66E4-1665-2C8FF6BDC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392640</xdr:colOff>
      <xdr:row>54</xdr:row>
      <xdr:rowOff>150812</xdr:rowOff>
    </xdr:from>
    <xdr:to>
      <xdr:col>27</xdr:col>
      <xdr:colOff>476249</xdr:colOff>
      <xdr:row>78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D4483-C2D4-5F31-92DE-FE87F828F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561976</xdr:colOff>
      <xdr:row>54</xdr:row>
      <xdr:rowOff>152928</xdr:rowOff>
    </xdr:from>
    <xdr:to>
      <xdr:col>32</xdr:col>
      <xdr:colOff>628650</xdr:colOff>
      <xdr:row>78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7E05F4-30B9-1E24-5A59-144D41FB3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171452</xdr:colOff>
      <xdr:row>79</xdr:row>
      <xdr:rowOff>68262</xdr:rowOff>
    </xdr:from>
    <xdr:to>
      <xdr:col>16</xdr:col>
      <xdr:colOff>1228726</xdr:colOff>
      <xdr:row>102</xdr:row>
      <xdr:rowOff>164041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EB0AFC-AE4F-1676-B11A-EADB97286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1297516</xdr:colOff>
      <xdr:row>79</xdr:row>
      <xdr:rowOff>93662</xdr:rowOff>
    </xdr:from>
    <xdr:to>
      <xdr:col>22</xdr:col>
      <xdr:colOff>285750</xdr:colOff>
      <xdr:row>102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AE6848-47B6-2E02-F71B-6EB0A1FA3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382058</xdr:colOff>
      <xdr:row>79</xdr:row>
      <xdr:rowOff>84137</xdr:rowOff>
    </xdr:from>
    <xdr:to>
      <xdr:col>27</xdr:col>
      <xdr:colOff>438150</xdr:colOff>
      <xdr:row>102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1072FD-C154-7988-9FC3-7A2A0474D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619125</xdr:colOff>
      <xdr:row>79</xdr:row>
      <xdr:rowOff>83609</xdr:rowOff>
    </xdr:from>
    <xdr:to>
      <xdr:col>32</xdr:col>
      <xdr:colOff>637117</xdr:colOff>
      <xdr:row>102</xdr:row>
      <xdr:rowOff>123826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DF21F7-BC87-0954-D90C-EA6700C6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685270</xdr:colOff>
      <xdr:row>77</xdr:row>
      <xdr:rowOff>143402</xdr:rowOff>
    </xdr:from>
    <xdr:to>
      <xdr:col>39</xdr:col>
      <xdr:colOff>828674</xdr:colOff>
      <xdr:row>102</xdr:row>
      <xdr:rowOff>135464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1BE3F6-6D23-E7C6-027B-141F46FD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743478</xdr:colOff>
      <xdr:row>54</xdr:row>
      <xdr:rowOff>153987</xdr:rowOff>
    </xdr:from>
    <xdr:to>
      <xdr:col>39</xdr:col>
      <xdr:colOff>733424</xdr:colOff>
      <xdr:row>77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929EAA8-2458-530D-57A8-4611EAC82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opLeftCell="A462" workbookViewId="0">
      <selection sqref="A1:XFD1048576"/>
    </sheetView>
  </sheetViews>
  <sheetFormatPr defaultRowHeight="14.35" x14ac:dyDescent="0.5"/>
  <cols>
    <col min="2" max="2" width="28.41015625" bestFit="1" customWidth="1"/>
    <col min="3" max="3" width="13.52734375" bestFit="1" customWidth="1"/>
    <col min="4" max="4" width="11.64453125" bestFit="1" customWidth="1"/>
    <col min="5" max="5" width="11.52734375" bestFit="1" customWidth="1"/>
    <col min="6" max="6" width="17.70312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11</v>
      </c>
      <c r="G3" t="s">
        <v>12</v>
      </c>
    </row>
    <row r="4" spans="1:7" x14ac:dyDescent="0.5">
      <c r="A4">
        <v>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</row>
    <row r="5" spans="1:7" x14ac:dyDescent="0.5">
      <c r="A5">
        <v>4</v>
      </c>
      <c r="B5" t="s">
        <v>23</v>
      </c>
      <c r="C5" t="s">
        <v>24</v>
      </c>
      <c r="D5" t="s">
        <v>25</v>
      </c>
      <c r="E5" t="s">
        <v>26</v>
      </c>
      <c r="F5" t="s">
        <v>11</v>
      </c>
      <c r="G5" t="s">
        <v>12</v>
      </c>
    </row>
    <row r="6" spans="1:7" x14ac:dyDescent="0.5">
      <c r="A6">
        <v>5</v>
      </c>
      <c r="B6" t="s">
        <v>27</v>
      </c>
      <c r="C6" t="s">
        <v>28</v>
      </c>
      <c r="D6" t="s">
        <v>29</v>
      </c>
      <c r="E6" t="s">
        <v>30</v>
      </c>
      <c r="F6" t="s">
        <v>11</v>
      </c>
      <c r="G6" t="s">
        <v>12</v>
      </c>
    </row>
    <row r="7" spans="1:7" x14ac:dyDescent="0.5">
      <c r="A7">
        <v>6</v>
      </c>
      <c r="B7" t="s">
        <v>31</v>
      </c>
      <c r="C7" t="s">
        <v>32</v>
      </c>
      <c r="D7" t="s">
        <v>33</v>
      </c>
      <c r="E7" t="s">
        <v>34</v>
      </c>
      <c r="F7" t="s">
        <v>11</v>
      </c>
      <c r="G7" t="s">
        <v>35</v>
      </c>
    </row>
    <row r="8" spans="1:7" x14ac:dyDescent="0.5">
      <c r="A8">
        <v>7</v>
      </c>
      <c r="B8" t="s">
        <v>36</v>
      </c>
      <c r="C8" t="s">
        <v>37</v>
      </c>
      <c r="D8" t="s">
        <v>38</v>
      </c>
      <c r="E8" t="s">
        <v>39</v>
      </c>
      <c r="F8" t="s">
        <v>11</v>
      </c>
      <c r="G8" t="s">
        <v>12</v>
      </c>
    </row>
    <row r="9" spans="1:7" x14ac:dyDescent="0.5">
      <c r="A9">
        <v>8</v>
      </c>
      <c r="B9" t="s">
        <v>40</v>
      </c>
      <c r="C9" t="s">
        <v>41</v>
      </c>
      <c r="D9" t="s">
        <v>42</v>
      </c>
      <c r="E9" t="s">
        <v>43</v>
      </c>
      <c r="F9" t="s">
        <v>11</v>
      </c>
      <c r="G9" t="s">
        <v>12</v>
      </c>
    </row>
    <row r="10" spans="1:7" x14ac:dyDescent="0.5">
      <c r="A10">
        <v>9</v>
      </c>
      <c r="B10" t="s">
        <v>44</v>
      </c>
      <c r="C10" t="s">
        <v>45</v>
      </c>
      <c r="D10" t="s">
        <v>46</v>
      </c>
      <c r="E10" t="s">
        <v>30</v>
      </c>
      <c r="F10" t="s">
        <v>11</v>
      </c>
      <c r="G10" t="s">
        <v>12</v>
      </c>
    </row>
    <row r="11" spans="1:7" x14ac:dyDescent="0.5">
      <c r="A11">
        <v>10</v>
      </c>
      <c r="B11" t="s">
        <v>47</v>
      </c>
      <c r="C11" t="s">
        <v>48</v>
      </c>
      <c r="D11" t="s">
        <v>49</v>
      </c>
      <c r="E11" t="s">
        <v>50</v>
      </c>
      <c r="F11" t="s">
        <v>11</v>
      </c>
      <c r="G11" t="s">
        <v>12</v>
      </c>
    </row>
    <row r="12" spans="1:7" x14ac:dyDescent="0.5">
      <c r="A12">
        <v>11</v>
      </c>
      <c r="B12" t="s">
        <v>51</v>
      </c>
      <c r="C12" t="s">
        <v>52</v>
      </c>
      <c r="D12" t="s">
        <v>53</v>
      </c>
      <c r="E12" t="s">
        <v>54</v>
      </c>
      <c r="F12" t="s">
        <v>21</v>
      </c>
      <c r="G12" t="s">
        <v>22</v>
      </c>
    </row>
    <row r="13" spans="1:7" x14ac:dyDescent="0.5">
      <c r="A13">
        <v>12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 t="s">
        <v>60</v>
      </c>
    </row>
    <row r="14" spans="1:7" x14ac:dyDescent="0.5">
      <c r="A14">
        <v>13</v>
      </c>
      <c r="B14" t="s">
        <v>61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</row>
    <row r="15" spans="1:7" x14ac:dyDescent="0.5">
      <c r="A15">
        <v>14</v>
      </c>
      <c r="B15" t="s">
        <v>67</v>
      </c>
      <c r="C15" t="s">
        <v>68</v>
      </c>
      <c r="D15" t="s">
        <v>69</v>
      </c>
      <c r="E15" t="s">
        <v>70</v>
      </c>
      <c r="F15" t="s">
        <v>11</v>
      </c>
      <c r="G15" t="s">
        <v>71</v>
      </c>
    </row>
    <row r="16" spans="1:7" x14ac:dyDescent="0.5">
      <c r="A16">
        <v>15</v>
      </c>
      <c r="B16" t="s">
        <v>72</v>
      </c>
      <c r="C16" t="s">
        <v>68</v>
      </c>
      <c r="D16" t="s">
        <v>69</v>
      </c>
      <c r="E16" t="s">
        <v>70</v>
      </c>
      <c r="F16" t="s">
        <v>11</v>
      </c>
      <c r="G16" t="s">
        <v>71</v>
      </c>
    </row>
    <row r="17" spans="1:7" x14ac:dyDescent="0.5">
      <c r="A17">
        <v>16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35</v>
      </c>
    </row>
    <row r="18" spans="1:7" x14ac:dyDescent="0.5">
      <c r="A18">
        <v>17</v>
      </c>
      <c r="B18" t="s">
        <v>78</v>
      </c>
      <c r="C18" t="s">
        <v>79</v>
      </c>
      <c r="D18" t="s">
        <v>80</v>
      </c>
      <c r="E18" t="s">
        <v>81</v>
      </c>
      <c r="F18" t="s">
        <v>65</v>
      </c>
      <c r="G18" t="s">
        <v>71</v>
      </c>
    </row>
    <row r="19" spans="1:7" x14ac:dyDescent="0.5">
      <c r="A19">
        <v>18</v>
      </c>
      <c r="B19" t="s">
        <v>82</v>
      </c>
      <c r="C19" t="s">
        <v>83</v>
      </c>
      <c r="D19" t="s">
        <v>84</v>
      </c>
      <c r="E19" t="s">
        <v>85</v>
      </c>
      <c r="F19" t="s">
        <v>11</v>
      </c>
      <c r="G19" t="s">
        <v>60</v>
      </c>
    </row>
    <row r="20" spans="1:7" x14ac:dyDescent="0.5">
      <c r="A20">
        <v>19</v>
      </c>
      <c r="B20" t="s">
        <v>86</v>
      </c>
      <c r="C20" t="s">
        <v>87</v>
      </c>
      <c r="D20" t="s">
        <v>88</v>
      </c>
      <c r="E20" t="s">
        <v>89</v>
      </c>
      <c r="F20" t="s">
        <v>11</v>
      </c>
      <c r="G20" t="s">
        <v>60</v>
      </c>
    </row>
    <row r="21" spans="1:7" x14ac:dyDescent="0.5">
      <c r="A21">
        <v>20</v>
      </c>
      <c r="B21" t="s">
        <v>90</v>
      </c>
      <c r="C21" t="s">
        <v>91</v>
      </c>
      <c r="D21" t="s">
        <v>92</v>
      </c>
      <c r="E21" t="s">
        <v>93</v>
      </c>
      <c r="F21" t="s">
        <v>11</v>
      </c>
      <c r="G21" t="s">
        <v>60</v>
      </c>
    </row>
    <row r="22" spans="1:7" x14ac:dyDescent="0.5">
      <c r="A22">
        <v>21</v>
      </c>
      <c r="B22" t="s">
        <v>94</v>
      </c>
      <c r="C22" t="s">
        <v>95</v>
      </c>
      <c r="D22" t="s">
        <v>96</v>
      </c>
      <c r="E22" t="s">
        <v>97</v>
      </c>
      <c r="F22" t="s">
        <v>77</v>
      </c>
      <c r="G22" t="s">
        <v>12</v>
      </c>
    </row>
    <row r="23" spans="1:7" x14ac:dyDescent="0.5">
      <c r="A23">
        <v>22</v>
      </c>
      <c r="B23" t="s">
        <v>98</v>
      </c>
      <c r="C23" t="s">
        <v>99</v>
      </c>
      <c r="D23" t="s">
        <v>100</v>
      </c>
      <c r="E23" t="s">
        <v>101</v>
      </c>
      <c r="F23" t="s">
        <v>11</v>
      </c>
      <c r="G23" t="s">
        <v>12</v>
      </c>
    </row>
    <row r="24" spans="1:7" x14ac:dyDescent="0.5">
      <c r="A24">
        <v>23</v>
      </c>
      <c r="B24" t="s">
        <v>102</v>
      </c>
      <c r="C24" t="s">
        <v>103</v>
      </c>
      <c r="D24" t="s">
        <v>104</v>
      </c>
      <c r="E24" t="s">
        <v>105</v>
      </c>
      <c r="F24" t="s">
        <v>106</v>
      </c>
      <c r="G24" t="s">
        <v>35</v>
      </c>
    </row>
    <row r="25" spans="1:7" x14ac:dyDescent="0.5">
      <c r="A25">
        <v>24</v>
      </c>
      <c r="B25" t="s">
        <v>107</v>
      </c>
      <c r="C25" t="s">
        <v>108</v>
      </c>
      <c r="D25" t="s">
        <v>109</v>
      </c>
      <c r="E25" t="s">
        <v>110</v>
      </c>
      <c r="F25" t="s">
        <v>21</v>
      </c>
      <c r="G25" t="s">
        <v>22</v>
      </c>
    </row>
    <row r="26" spans="1:7" x14ac:dyDescent="0.5">
      <c r="A26">
        <v>25</v>
      </c>
      <c r="B26" t="s">
        <v>111</v>
      </c>
      <c r="C26" t="s">
        <v>112</v>
      </c>
      <c r="D26" t="s">
        <v>113</v>
      </c>
      <c r="E26" t="s">
        <v>114</v>
      </c>
      <c r="F26" t="s">
        <v>11</v>
      </c>
      <c r="G26" t="s">
        <v>22</v>
      </c>
    </row>
    <row r="27" spans="1:7" x14ac:dyDescent="0.5">
      <c r="A27">
        <v>26</v>
      </c>
      <c r="B27" t="s">
        <v>115</v>
      </c>
      <c r="C27" t="s">
        <v>116</v>
      </c>
      <c r="D27" t="s">
        <v>117</v>
      </c>
      <c r="E27" t="s">
        <v>118</v>
      </c>
      <c r="F27" t="s">
        <v>11</v>
      </c>
      <c r="G27" t="s">
        <v>12</v>
      </c>
    </row>
    <row r="28" spans="1:7" x14ac:dyDescent="0.5">
      <c r="A28">
        <v>27</v>
      </c>
      <c r="B28" t="s">
        <v>119</v>
      </c>
      <c r="C28" t="s">
        <v>120</v>
      </c>
      <c r="D28" t="s">
        <v>121</v>
      </c>
      <c r="E28" t="s">
        <v>122</v>
      </c>
      <c r="F28" t="s">
        <v>77</v>
      </c>
      <c r="G28" t="s">
        <v>12</v>
      </c>
    </row>
    <row r="29" spans="1:7" x14ac:dyDescent="0.5">
      <c r="A29">
        <v>28</v>
      </c>
      <c r="B29" t="s">
        <v>123</v>
      </c>
      <c r="C29" t="s">
        <v>124</v>
      </c>
      <c r="D29" t="s">
        <v>125</v>
      </c>
      <c r="E29" t="s">
        <v>126</v>
      </c>
      <c r="F29" t="s">
        <v>11</v>
      </c>
      <c r="G29" t="s">
        <v>127</v>
      </c>
    </row>
    <row r="30" spans="1:7" x14ac:dyDescent="0.5">
      <c r="A30">
        <v>29</v>
      </c>
      <c r="B30" t="s">
        <v>128</v>
      </c>
      <c r="C30" t="s">
        <v>124</v>
      </c>
      <c r="D30" t="s">
        <v>125</v>
      </c>
      <c r="E30" t="s">
        <v>126</v>
      </c>
      <c r="F30" t="s">
        <v>11</v>
      </c>
      <c r="G30" t="s">
        <v>127</v>
      </c>
    </row>
    <row r="31" spans="1:7" x14ac:dyDescent="0.5">
      <c r="A31">
        <v>30</v>
      </c>
      <c r="B31" t="s">
        <v>129</v>
      </c>
      <c r="C31" t="s">
        <v>130</v>
      </c>
      <c r="D31" s="1">
        <v>0</v>
      </c>
      <c r="E31" t="s">
        <v>131</v>
      </c>
      <c r="F31" t="s">
        <v>77</v>
      </c>
      <c r="G31" t="s">
        <v>12</v>
      </c>
    </row>
    <row r="32" spans="1:7" x14ac:dyDescent="0.5">
      <c r="A32">
        <v>31</v>
      </c>
      <c r="B32" t="s">
        <v>132</v>
      </c>
      <c r="C32" t="s">
        <v>133</v>
      </c>
      <c r="D32" t="s">
        <v>134</v>
      </c>
      <c r="E32" t="s">
        <v>135</v>
      </c>
      <c r="F32" t="s">
        <v>77</v>
      </c>
      <c r="G32" t="s">
        <v>12</v>
      </c>
    </row>
    <row r="33" spans="1:7" x14ac:dyDescent="0.5">
      <c r="A33">
        <v>32</v>
      </c>
      <c r="B33" t="s">
        <v>136</v>
      </c>
      <c r="C33" t="s">
        <v>137</v>
      </c>
      <c r="D33" t="s">
        <v>138</v>
      </c>
      <c r="E33" t="s">
        <v>139</v>
      </c>
      <c r="F33" t="s">
        <v>21</v>
      </c>
      <c r="G33" t="s">
        <v>22</v>
      </c>
    </row>
    <row r="34" spans="1:7" x14ac:dyDescent="0.5">
      <c r="A34">
        <v>33</v>
      </c>
      <c r="B34" t="s">
        <v>140</v>
      </c>
      <c r="C34" t="s">
        <v>137</v>
      </c>
      <c r="D34" t="s">
        <v>138</v>
      </c>
      <c r="E34" t="s">
        <v>139</v>
      </c>
      <c r="F34" t="s">
        <v>21</v>
      </c>
      <c r="G34" t="s">
        <v>22</v>
      </c>
    </row>
    <row r="35" spans="1:7" x14ac:dyDescent="0.5">
      <c r="A35">
        <v>34</v>
      </c>
      <c r="B35" t="s">
        <v>141</v>
      </c>
      <c r="C35" t="s">
        <v>142</v>
      </c>
      <c r="D35" t="s">
        <v>143</v>
      </c>
      <c r="E35" t="s">
        <v>144</v>
      </c>
      <c r="F35" t="s">
        <v>145</v>
      </c>
      <c r="G35" t="s">
        <v>60</v>
      </c>
    </row>
    <row r="36" spans="1:7" x14ac:dyDescent="0.5">
      <c r="A36">
        <v>35</v>
      </c>
      <c r="B36" t="s">
        <v>146</v>
      </c>
      <c r="C36" t="s">
        <v>147</v>
      </c>
      <c r="D36" t="s">
        <v>148</v>
      </c>
      <c r="E36" t="s">
        <v>149</v>
      </c>
      <c r="F36" t="s">
        <v>11</v>
      </c>
      <c r="G36" t="s">
        <v>35</v>
      </c>
    </row>
    <row r="37" spans="1:7" x14ac:dyDescent="0.5">
      <c r="A37">
        <v>36</v>
      </c>
      <c r="B37" t="s">
        <v>150</v>
      </c>
      <c r="C37" t="s">
        <v>151</v>
      </c>
      <c r="D37" t="s">
        <v>152</v>
      </c>
      <c r="E37" t="s">
        <v>153</v>
      </c>
      <c r="F37" t="s">
        <v>154</v>
      </c>
      <c r="G37" t="s">
        <v>127</v>
      </c>
    </row>
    <row r="38" spans="1:7" x14ac:dyDescent="0.5">
      <c r="A38">
        <v>37</v>
      </c>
      <c r="B38" t="s">
        <v>155</v>
      </c>
      <c r="C38" t="s">
        <v>156</v>
      </c>
      <c r="D38" t="s">
        <v>157</v>
      </c>
      <c r="E38" t="s">
        <v>158</v>
      </c>
      <c r="F38" t="s">
        <v>11</v>
      </c>
      <c r="G38" t="s">
        <v>159</v>
      </c>
    </row>
    <row r="39" spans="1:7" x14ac:dyDescent="0.5">
      <c r="A39">
        <v>38</v>
      </c>
      <c r="B39" t="s">
        <v>160</v>
      </c>
      <c r="C39" t="s">
        <v>161</v>
      </c>
      <c r="D39" t="s">
        <v>162</v>
      </c>
      <c r="E39" t="s">
        <v>163</v>
      </c>
      <c r="F39" t="s">
        <v>164</v>
      </c>
      <c r="G39" t="s">
        <v>71</v>
      </c>
    </row>
    <row r="40" spans="1:7" x14ac:dyDescent="0.5">
      <c r="A40">
        <v>39</v>
      </c>
      <c r="B40" t="s">
        <v>165</v>
      </c>
      <c r="C40" t="s">
        <v>161</v>
      </c>
      <c r="D40" t="s">
        <v>166</v>
      </c>
      <c r="E40" t="s">
        <v>167</v>
      </c>
      <c r="F40" t="s">
        <v>145</v>
      </c>
      <c r="G40" t="s">
        <v>12</v>
      </c>
    </row>
    <row r="41" spans="1:7" x14ac:dyDescent="0.5">
      <c r="A41">
        <v>40</v>
      </c>
      <c r="B41" t="s">
        <v>168</v>
      </c>
      <c r="C41" t="s">
        <v>169</v>
      </c>
      <c r="D41" t="s">
        <v>170</v>
      </c>
      <c r="E41" t="s">
        <v>171</v>
      </c>
      <c r="F41" t="s">
        <v>77</v>
      </c>
      <c r="G41" t="s">
        <v>12</v>
      </c>
    </row>
    <row r="42" spans="1:7" x14ac:dyDescent="0.5">
      <c r="A42">
        <v>41</v>
      </c>
      <c r="B42" t="s">
        <v>172</v>
      </c>
      <c r="C42" t="s">
        <v>173</v>
      </c>
      <c r="D42" t="s">
        <v>174</v>
      </c>
      <c r="E42" t="s">
        <v>175</v>
      </c>
      <c r="F42" t="s">
        <v>176</v>
      </c>
      <c r="G42" t="s">
        <v>177</v>
      </c>
    </row>
    <row r="43" spans="1:7" x14ac:dyDescent="0.5">
      <c r="A43">
        <v>42</v>
      </c>
      <c r="B43" t="s">
        <v>178</v>
      </c>
      <c r="C43" t="s">
        <v>179</v>
      </c>
      <c r="D43" t="s">
        <v>180</v>
      </c>
      <c r="E43" t="s">
        <v>181</v>
      </c>
      <c r="F43" t="s">
        <v>182</v>
      </c>
      <c r="G43" t="s">
        <v>183</v>
      </c>
    </row>
    <row r="44" spans="1:7" x14ac:dyDescent="0.5">
      <c r="A44">
        <v>43</v>
      </c>
      <c r="B44" t="s">
        <v>184</v>
      </c>
      <c r="C44" t="s">
        <v>185</v>
      </c>
      <c r="D44" t="s">
        <v>186</v>
      </c>
      <c r="E44" t="s">
        <v>187</v>
      </c>
      <c r="F44" t="s">
        <v>182</v>
      </c>
      <c r="G44" t="s">
        <v>71</v>
      </c>
    </row>
    <row r="45" spans="1:7" x14ac:dyDescent="0.5">
      <c r="A45">
        <v>44</v>
      </c>
      <c r="B45" t="s">
        <v>188</v>
      </c>
      <c r="C45" t="s">
        <v>189</v>
      </c>
      <c r="D45" t="s">
        <v>190</v>
      </c>
      <c r="E45" t="s">
        <v>191</v>
      </c>
      <c r="F45" t="s">
        <v>77</v>
      </c>
      <c r="G45" t="s">
        <v>183</v>
      </c>
    </row>
    <row r="46" spans="1:7" x14ac:dyDescent="0.5">
      <c r="A46">
        <v>45</v>
      </c>
      <c r="B46" t="s">
        <v>192</v>
      </c>
      <c r="C46" t="s">
        <v>193</v>
      </c>
      <c r="D46" t="s">
        <v>194</v>
      </c>
      <c r="E46" t="s">
        <v>195</v>
      </c>
      <c r="F46" t="s">
        <v>65</v>
      </c>
      <c r="G46" t="s">
        <v>12</v>
      </c>
    </row>
    <row r="47" spans="1:7" x14ac:dyDescent="0.5">
      <c r="A47">
        <v>46</v>
      </c>
      <c r="B47" t="s">
        <v>196</v>
      </c>
      <c r="C47" t="s">
        <v>197</v>
      </c>
      <c r="D47" t="s">
        <v>198</v>
      </c>
      <c r="E47" t="s">
        <v>199</v>
      </c>
      <c r="F47" t="s">
        <v>77</v>
      </c>
      <c r="G47" t="s">
        <v>22</v>
      </c>
    </row>
    <row r="48" spans="1:7" x14ac:dyDescent="0.5">
      <c r="A48">
        <v>47</v>
      </c>
      <c r="B48" t="s">
        <v>200</v>
      </c>
      <c r="C48" t="s">
        <v>201</v>
      </c>
      <c r="D48" t="s">
        <v>202</v>
      </c>
      <c r="E48" t="s">
        <v>203</v>
      </c>
      <c r="F48" t="s">
        <v>204</v>
      </c>
      <c r="G48" t="s">
        <v>177</v>
      </c>
    </row>
    <row r="49" spans="1:7" x14ac:dyDescent="0.5">
      <c r="A49">
        <v>48</v>
      </c>
      <c r="B49" t="s">
        <v>205</v>
      </c>
      <c r="C49" t="s">
        <v>206</v>
      </c>
      <c r="D49" t="s">
        <v>207</v>
      </c>
      <c r="E49" t="s">
        <v>208</v>
      </c>
      <c r="F49" t="s">
        <v>11</v>
      </c>
      <c r="G49" t="s">
        <v>22</v>
      </c>
    </row>
    <row r="50" spans="1:7" x14ac:dyDescent="0.5">
      <c r="A50">
        <v>49</v>
      </c>
      <c r="B50" t="s">
        <v>209</v>
      </c>
      <c r="C50" t="s">
        <v>210</v>
      </c>
      <c r="D50" t="s">
        <v>211</v>
      </c>
      <c r="E50" t="s">
        <v>212</v>
      </c>
      <c r="F50" t="s">
        <v>11</v>
      </c>
      <c r="G50" t="s">
        <v>183</v>
      </c>
    </row>
    <row r="51" spans="1:7" x14ac:dyDescent="0.5">
      <c r="A51">
        <v>50</v>
      </c>
      <c r="B51" t="s">
        <v>213</v>
      </c>
      <c r="C51" t="s">
        <v>214</v>
      </c>
      <c r="D51" t="s">
        <v>215</v>
      </c>
      <c r="E51" t="s">
        <v>216</v>
      </c>
      <c r="F51" t="s">
        <v>77</v>
      </c>
      <c r="G51" t="s">
        <v>127</v>
      </c>
    </row>
    <row r="52" spans="1:7" x14ac:dyDescent="0.5">
      <c r="A52">
        <v>51</v>
      </c>
      <c r="B52" t="s">
        <v>217</v>
      </c>
      <c r="C52" t="s">
        <v>218</v>
      </c>
      <c r="D52" t="s">
        <v>219</v>
      </c>
      <c r="E52" t="s">
        <v>220</v>
      </c>
      <c r="F52" t="s">
        <v>221</v>
      </c>
      <c r="G52" t="s">
        <v>22</v>
      </c>
    </row>
    <row r="53" spans="1:7" x14ac:dyDescent="0.5">
      <c r="A53">
        <v>52</v>
      </c>
      <c r="B53" t="s">
        <v>222</v>
      </c>
      <c r="C53" t="s">
        <v>223</v>
      </c>
      <c r="D53" t="s">
        <v>224</v>
      </c>
      <c r="E53" t="s">
        <v>225</v>
      </c>
      <c r="F53" t="s">
        <v>176</v>
      </c>
      <c r="G53" t="s">
        <v>71</v>
      </c>
    </row>
    <row r="54" spans="1:7" x14ac:dyDescent="0.5">
      <c r="A54">
        <v>53</v>
      </c>
      <c r="B54" t="s">
        <v>226</v>
      </c>
      <c r="C54" t="s">
        <v>227</v>
      </c>
      <c r="D54" t="s">
        <v>228</v>
      </c>
      <c r="E54" t="s">
        <v>229</v>
      </c>
      <c r="F54" t="s">
        <v>221</v>
      </c>
      <c r="G54" t="s">
        <v>71</v>
      </c>
    </row>
    <row r="55" spans="1:7" x14ac:dyDescent="0.5">
      <c r="A55">
        <v>54</v>
      </c>
      <c r="B55" t="s">
        <v>230</v>
      </c>
      <c r="C55" t="s">
        <v>231</v>
      </c>
      <c r="D55" t="s">
        <v>232</v>
      </c>
      <c r="E55" t="s">
        <v>233</v>
      </c>
      <c r="F55" t="s">
        <v>176</v>
      </c>
      <c r="G55" t="s">
        <v>71</v>
      </c>
    </row>
    <row r="56" spans="1:7" x14ac:dyDescent="0.5">
      <c r="A56">
        <v>55</v>
      </c>
      <c r="B56" t="s">
        <v>234</v>
      </c>
      <c r="C56" t="s">
        <v>235</v>
      </c>
      <c r="D56" t="s">
        <v>236</v>
      </c>
      <c r="E56" t="s">
        <v>237</v>
      </c>
      <c r="F56" t="s">
        <v>176</v>
      </c>
      <c r="G56" t="s">
        <v>66</v>
      </c>
    </row>
    <row r="57" spans="1:7" x14ac:dyDescent="0.5">
      <c r="A57">
        <v>56</v>
      </c>
      <c r="B57" t="s">
        <v>238</v>
      </c>
      <c r="C57" t="s">
        <v>239</v>
      </c>
      <c r="D57" t="s">
        <v>240</v>
      </c>
      <c r="E57" t="s">
        <v>241</v>
      </c>
      <c r="F57" t="s">
        <v>145</v>
      </c>
      <c r="G57" t="s">
        <v>12</v>
      </c>
    </row>
    <row r="58" spans="1:7" x14ac:dyDescent="0.5">
      <c r="A58">
        <v>57</v>
      </c>
      <c r="B58" t="s">
        <v>242</v>
      </c>
      <c r="C58" t="s">
        <v>243</v>
      </c>
      <c r="D58" t="s">
        <v>244</v>
      </c>
      <c r="E58" t="s">
        <v>245</v>
      </c>
      <c r="F58" t="s">
        <v>11</v>
      </c>
      <c r="G58" t="s">
        <v>246</v>
      </c>
    </row>
    <row r="59" spans="1:7" x14ac:dyDescent="0.5">
      <c r="A59">
        <v>58</v>
      </c>
      <c r="B59" t="s">
        <v>247</v>
      </c>
      <c r="C59" t="s">
        <v>248</v>
      </c>
      <c r="D59" t="s">
        <v>249</v>
      </c>
      <c r="E59" t="s">
        <v>250</v>
      </c>
      <c r="F59" t="s">
        <v>251</v>
      </c>
      <c r="G59" t="s">
        <v>71</v>
      </c>
    </row>
    <row r="60" spans="1:7" x14ac:dyDescent="0.5">
      <c r="A60">
        <v>59</v>
      </c>
      <c r="B60" t="s">
        <v>252</v>
      </c>
      <c r="C60" t="s">
        <v>253</v>
      </c>
      <c r="D60" t="s">
        <v>254</v>
      </c>
      <c r="E60" t="s">
        <v>255</v>
      </c>
      <c r="F60" t="s">
        <v>77</v>
      </c>
      <c r="G60" t="s">
        <v>127</v>
      </c>
    </row>
    <row r="61" spans="1:7" x14ac:dyDescent="0.5">
      <c r="A61">
        <v>60</v>
      </c>
      <c r="B61" t="s">
        <v>256</v>
      </c>
      <c r="C61" t="s">
        <v>257</v>
      </c>
      <c r="D61" t="s">
        <v>258</v>
      </c>
      <c r="E61" t="s">
        <v>259</v>
      </c>
      <c r="F61" t="s">
        <v>154</v>
      </c>
      <c r="G61" t="s">
        <v>22</v>
      </c>
    </row>
    <row r="62" spans="1:7" x14ac:dyDescent="0.5">
      <c r="A62">
        <v>61</v>
      </c>
      <c r="B62" t="s">
        <v>260</v>
      </c>
      <c r="C62" t="s">
        <v>261</v>
      </c>
      <c r="D62" t="s">
        <v>262</v>
      </c>
      <c r="E62" t="s">
        <v>263</v>
      </c>
      <c r="F62" t="s">
        <v>164</v>
      </c>
      <c r="G62" t="s">
        <v>60</v>
      </c>
    </row>
    <row r="63" spans="1:7" x14ac:dyDescent="0.5">
      <c r="A63">
        <v>62</v>
      </c>
      <c r="B63" t="s">
        <v>264</v>
      </c>
      <c r="C63" t="s">
        <v>265</v>
      </c>
      <c r="D63" t="s">
        <v>266</v>
      </c>
      <c r="E63" t="s">
        <v>267</v>
      </c>
      <c r="F63" t="s">
        <v>11</v>
      </c>
      <c r="G63" t="s">
        <v>246</v>
      </c>
    </row>
    <row r="64" spans="1:7" x14ac:dyDescent="0.5">
      <c r="A64">
        <v>63</v>
      </c>
      <c r="B64" t="s">
        <v>268</v>
      </c>
      <c r="C64" t="s">
        <v>269</v>
      </c>
      <c r="D64" t="s">
        <v>270</v>
      </c>
      <c r="E64" t="s">
        <v>271</v>
      </c>
      <c r="F64" t="s">
        <v>77</v>
      </c>
      <c r="G64" t="s">
        <v>272</v>
      </c>
    </row>
    <row r="65" spans="1:7" x14ac:dyDescent="0.5">
      <c r="A65">
        <v>64</v>
      </c>
      <c r="B65" t="s">
        <v>273</v>
      </c>
      <c r="C65" t="s">
        <v>274</v>
      </c>
      <c r="D65" t="s">
        <v>275</v>
      </c>
      <c r="E65" t="s">
        <v>276</v>
      </c>
      <c r="F65" t="s">
        <v>277</v>
      </c>
      <c r="G65" t="s">
        <v>177</v>
      </c>
    </row>
    <row r="66" spans="1:7" x14ac:dyDescent="0.5">
      <c r="A66">
        <v>65</v>
      </c>
      <c r="B66" t="s">
        <v>278</v>
      </c>
      <c r="C66" t="s">
        <v>279</v>
      </c>
      <c r="D66" t="s">
        <v>280</v>
      </c>
      <c r="E66" t="s">
        <v>281</v>
      </c>
      <c r="F66" t="s">
        <v>282</v>
      </c>
      <c r="G66" t="s">
        <v>127</v>
      </c>
    </row>
    <row r="67" spans="1:7" x14ac:dyDescent="0.5">
      <c r="A67">
        <v>66</v>
      </c>
      <c r="B67" t="s">
        <v>283</v>
      </c>
      <c r="C67" t="s">
        <v>284</v>
      </c>
      <c r="D67" t="s">
        <v>285</v>
      </c>
      <c r="E67" t="s">
        <v>286</v>
      </c>
      <c r="F67" t="s">
        <v>164</v>
      </c>
      <c r="G67" t="s">
        <v>71</v>
      </c>
    </row>
    <row r="68" spans="1:7" x14ac:dyDescent="0.5">
      <c r="A68">
        <v>67</v>
      </c>
      <c r="B68" t="s">
        <v>287</v>
      </c>
      <c r="C68" t="s">
        <v>288</v>
      </c>
      <c r="D68" t="s">
        <v>289</v>
      </c>
      <c r="E68" t="s">
        <v>290</v>
      </c>
      <c r="F68" t="s">
        <v>77</v>
      </c>
      <c r="G68" t="s">
        <v>12</v>
      </c>
    </row>
    <row r="69" spans="1:7" x14ac:dyDescent="0.5">
      <c r="A69">
        <v>68</v>
      </c>
      <c r="B69" t="s">
        <v>291</v>
      </c>
      <c r="C69" t="s">
        <v>288</v>
      </c>
      <c r="D69" t="s">
        <v>292</v>
      </c>
      <c r="E69" t="s">
        <v>293</v>
      </c>
      <c r="F69" t="s">
        <v>11</v>
      </c>
      <c r="G69" t="s">
        <v>246</v>
      </c>
    </row>
    <row r="70" spans="1:7" x14ac:dyDescent="0.5">
      <c r="A70">
        <v>69</v>
      </c>
      <c r="B70" t="s">
        <v>294</v>
      </c>
      <c r="C70" t="s">
        <v>295</v>
      </c>
      <c r="D70" t="s">
        <v>296</v>
      </c>
      <c r="E70" t="s">
        <v>237</v>
      </c>
      <c r="F70" t="s">
        <v>297</v>
      </c>
      <c r="G70" t="s">
        <v>60</v>
      </c>
    </row>
    <row r="71" spans="1:7" x14ac:dyDescent="0.5">
      <c r="A71">
        <v>70</v>
      </c>
      <c r="B71" t="s">
        <v>298</v>
      </c>
      <c r="C71" t="s">
        <v>299</v>
      </c>
      <c r="D71" t="s">
        <v>300</v>
      </c>
      <c r="E71" t="s">
        <v>301</v>
      </c>
      <c r="F71" t="s">
        <v>204</v>
      </c>
      <c r="G71" t="s">
        <v>177</v>
      </c>
    </row>
    <row r="72" spans="1:7" x14ac:dyDescent="0.5">
      <c r="A72">
        <v>71</v>
      </c>
      <c r="B72" t="s">
        <v>302</v>
      </c>
      <c r="C72" t="s">
        <v>303</v>
      </c>
      <c r="D72" t="s">
        <v>304</v>
      </c>
      <c r="E72" t="s">
        <v>305</v>
      </c>
      <c r="F72" t="s">
        <v>306</v>
      </c>
      <c r="G72" t="s">
        <v>272</v>
      </c>
    </row>
    <row r="73" spans="1:7" x14ac:dyDescent="0.5">
      <c r="A73">
        <v>72</v>
      </c>
      <c r="B73" t="s">
        <v>307</v>
      </c>
      <c r="C73" t="s">
        <v>308</v>
      </c>
      <c r="D73" t="s">
        <v>309</v>
      </c>
      <c r="E73" t="s">
        <v>310</v>
      </c>
      <c r="F73" t="s">
        <v>77</v>
      </c>
      <c r="G73" t="s">
        <v>12</v>
      </c>
    </row>
    <row r="74" spans="1:7" x14ac:dyDescent="0.5">
      <c r="A74">
        <v>73</v>
      </c>
      <c r="B74" t="s">
        <v>311</v>
      </c>
      <c r="C74" t="s">
        <v>312</v>
      </c>
      <c r="D74" t="s">
        <v>313</v>
      </c>
      <c r="E74" t="s">
        <v>314</v>
      </c>
      <c r="F74" t="s">
        <v>182</v>
      </c>
      <c r="G74" t="s">
        <v>183</v>
      </c>
    </row>
    <row r="75" spans="1:7" x14ac:dyDescent="0.5">
      <c r="A75">
        <v>74</v>
      </c>
      <c r="B75" t="s">
        <v>315</v>
      </c>
      <c r="C75" t="s">
        <v>316</v>
      </c>
      <c r="D75" t="s">
        <v>317</v>
      </c>
      <c r="E75" t="s">
        <v>318</v>
      </c>
      <c r="F75" t="s">
        <v>11</v>
      </c>
      <c r="G75" t="s">
        <v>12</v>
      </c>
    </row>
    <row r="76" spans="1:7" x14ac:dyDescent="0.5">
      <c r="A76">
        <v>75</v>
      </c>
      <c r="B76" t="s">
        <v>319</v>
      </c>
      <c r="C76" t="s">
        <v>320</v>
      </c>
      <c r="D76" t="s">
        <v>321</v>
      </c>
      <c r="E76" t="s">
        <v>322</v>
      </c>
      <c r="F76" t="s">
        <v>65</v>
      </c>
      <c r="G76" t="s">
        <v>12</v>
      </c>
    </row>
    <row r="77" spans="1:7" x14ac:dyDescent="0.5">
      <c r="A77">
        <v>76</v>
      </c>
      <c r="B77" t="s">
        <v>323</v>
      </c>
      <c r="C77" t="s">
        <v>324</v>
      </c>
      <c r="D77" t="s">
        <v>325</v>
      </c>
      <c r="E77" t="s">
        <v>326</v>
      </c>
      <c r="F77" t="s">
        <v>182</v>
      </c>
      <c r="G77" t="s">
        <v>60</v>
      </c>
    </row>
    <row r="78" spans="1:7" x14ac:dyDescent="0.5">
      <c r="A78">
        <v>77</v>
      </c>
      <c r="B78" t="s">
        <v>327</v>
      </c>
      <c r="C78" t="s">
        <v>328</v>
      </c>
      <c r="D78" t="s">
        <v>329</v>
      </c>
      <c r="E78" t="s">
        <v>330</v>
      </c>
      <c r="F78" t="s">
        <v>11</v>
      </c>
      <c r="G78" t="s">
        <v>246</v>
      </c>
    </row>
    <row r="79" spans="1:7" x14ac:dyDescent="0.5">
      <c r="A79">
        <v>78</v>
      </c>
      <c r="B79" t="s">
        <v>331</v>
      </c>
      <c r="C79" t="s">
        <v>332</v>
      </c>
      <c r="D79" t="s">
        <v>333</v>
      </c>
      <c r="E79" t="s">
        <v>334</v>
      </c>
      <c r="F79" t="s">
        <v>11</v>
      </c>
      <c r="G79" t="s">
        <v>35</v>
      </c>
    </row>
    <row r="80" spans="1:7" x14ac:dyDescent="0.5">
      <c r="A80">
        <v>79</v>
      </c>
      <c r="B80" t="s">
        <v>335</v>
      </c>
      <c r="C80" t="s">
        <v>336</v>
      </c>
      <c r="D80" t="s">
        <v>337</v>
      </c>
      <c r="E80" t="s">
        <v>314</v>
      </c>
      <c r="F80" t="s">
        <v>11</v>
      </c>
      <c r="G80" t="s">
        <v>71</v>
      </c>
    </row>
    <row r="81" spans="1:7" x14ac:dyDescent="0.5">
      <c r="A81">
        <v>80</v>
      </c>
      <c r="B81" t="s">
        <v>338</v>
      </c>
      <c r="C81" t="s">
        <v>339</v>
      </c>
      <c r="D81" t="s">
        <v>340</v>
      </c>
      <c r="E81" t="s">
        <v>341</v>
      </c>
      <c r="F81" t="s">
        <v>11</v>
      </c>
      <c r="G81" t="s">
        <v>342</v>
      </c>
    </row>
    <row r="82" spans="1:7" x14ac:dyDescent="0.5">
      <c r="A82">
        <v>81</v>
      </c>
      <c r="B82" t="s">
        <v>343</v>
      </c>
      <c r="C82" t="s">
        <v>344</v>
      </c>
      <c r="D82" t="s">
        <v>345</v>
      </c>
      <c r="E82" t="s">
        <v>346</v>
      </c>
      <c r="F82" t="s">
        <v>11</v>
      </c>
      <c r="G82" t="s">
        <v>60</v>
      </c>
    </row>
    <row r="83" spans="1:7" x14ac:dyDescent="0.5">
      <c r="A83">
        <v>82</v>
      </c>
      <c r="B83" t="s">
        <v>347</v>
      </c>
      <c r="C83" t="s">
        <v>344</v>
      </c>
      <c r="D83" t="s">
        <v>348</v>
      </c>
      <c r="E83" t="s">
        <v>349</v>
      </c>
      <c r="F83" t="s">
        <v>306</v>
      </c>
      <c r="G83" t="s">
        <v>71</v>
      </c>
    </row>
    <row r="84" spans="1:7" x14ac:dyDescent="0.5">
      <c r="A84">
        <v>83</v>
      </c>
      <c r="B84" t="s">
        <v>350</v>
      </c>
      <c r="C84" t="s">
        <v>351</v>
      </c>
      <c r="D84" t="s">
        <v>352</v>
      </c>
      <c r="E84" t="s">
        <v>353</v>
      </c>
      <c r="F84" t="s">
        <v>11</v>
      </c>
      <c r="G84" t="s">
        <v>246</v>
      </c>
    </row>
    <row r="85" spans="1:7" x14ac:dyDescent="0.5">
      <c r="A85">
        <v>84</v>
      </c>
      <c r="B85" t="s">
        <v>354</v>
      </c>
      <c r="C85" t="s">
        <v>355</v>
      </c>
      <c r="D85" t="s">
        <v>356</v>
      </c>
      <c r="E85" t="s">
        <v>357</v>
      </c>
      <c r="F85" t="s">
        <v>164</v>
      </c>
      <c r="G85" t="s">
        <v>71</v>
      </c>
    </row>
    <row r="86" spans="1:7" x14ac:dyDescent="0.5">
      <c r="A86">
        <v>85</v>
      </c>
      <c r="B86" t="s">
        <v>358</v>
      </c>
      <c r="C86" t="s">
        <v>359</v>
      </c>
      <c r="D86" t="s">
        <v>360</v>
      </c>
      <c r="E86" t="s">
        <v>361</v>
      </c>
      <c r="F86" t="s">
        <v>106</v>
      </c>
      <c r="G86" t="s">
        <v>177</v>
      </c>
    </row>
    <row r="87" spans="1:7" x14ac:dyDescent="0.5">
      <c r="A87">
        <v>86</v>
      </c>
      <c r="B87" t="s">
        <v>362</v>
      </c>
      <c r="C87" t="s">
        <v>363</v>
      </c>
      <c r="D87" t="s">
        <v>364</v>
      </c>
      <c r="E87" t="s">
        <v>365</v>
      </c>
      <c r="F87" t="s">
        <v>176</v>
      </c>
      <c r="G87" t="s">
        <v>35</v>
      </c>
    </row>
    <row r="88" spans="1:7" x14ac:dyDescent="0.5">
      <c r="A88">
        <v>87</v>
      </c>
      <c r="B88" t="s">
        <v>366</v>
      </c>
      <c r="C88" t="s">
        <v>363</v>
      </c>
      <c r="D88" t="s">
        <v>367</v>
      </c>
      <c r="E88" t="s">
        <v>368</v>
      </c>
      <c r="F88" t="s">
        <v>65</v>
      </c>
      <c r="G88" t="s">
        <v>60</v>
      </c>
    </row>
    <row r="89" spans="1:7" x14ac:dyDescent="0.5">
      <c r="A89">
        <v>88</v>
      </c>
      <c r="B89" t="s">
        <v>369</v>
      </c>
      <c r="C89" t="s">
        <v>370</v>
      </c>
      <c r="D89" t="s">
        <v>371</v>
      </c>
      <c r="E89" t="s">
        <v>372</v>
      </c>
      <c r="F89" t="s">
        <v>373</v>
      </c>
      <c r="G89" t="s">
        <v>35</v>
      </c>
    </row>
    <row r="90" spans="1:7" x14ac:dyDescent="0.5">
      <c r="A90">
        <v>89</v>
      </c>
      <c r="B90" t="s">
        <v>374</v>
      </c>
      <c r="C90" t="s">
        <v>375</v>
      </c>
      <c r="D90" t="s">
        <v>376</v>
      </c>
      <c r="E90" t="s">
        <v>377</v>
      </c>
      <c r="F90" t="s">
        <v>11</v>
      </c>
      <c r="G90" t="s">
        <v>60</v>
      </c>
    </row>
    <row r="91" spans="1:7" x14ac:dyDescent="0.5">
      <c r="A91">
        <v>90</v>
      </c>
      <c r="B91" t="s">
        <v>378</v>
      </c>
      <c r="C91" t="s">
        <v>379</v>
      </c>
      <c r="D91" t="s">
        <v>376</v>
      </c>
      <c r="E91" t="s">
        <v>380</v>
      </c>
      <c r="F91" t="s">
        <v>381</v>
      </c>
      <c r="G91" t="s">
        <v>35</v>
      </c>
    </row>
    <row r="92" spans="1:7" x14ac:dyDescent="0.5">
      <c r="A92">
        <v>91</v>
      </c>
      <c r="B92" t="s">
        <v>382</v>
      </c>
      <c r="C92" t="s">
        <v>379</v>
      </c>
      <c r="D92" t="s">
        <v>383</v>
      </c>
      <c r="E92" t="s">
        <v>384</v>
      </c>
      <c r="F92" t="s">
        <v>77</v>
      </c>
      <c r="G92" t="s">
        <v>183</v>
      </c>
    </row>
    <row r="93" spans="1:7" x14ac:dyDescent="0.5">
      <c r="A93">
        <v>92</v>
      </c>
      <c r="B93" t="s">
        <v>385</v>
      </c>
      <c r="C93" t="s">
        <v>386</v>
      </c>
      <c r="D93" t="s">
        <v>387</v>
      </c>
      <c r="E93" t="s">
        <v>388</v>
      </c>
      <c r="F93" t="s">
        <v>182</v>
      </c>
      <c r="G93" t="s">
        <v>183</v>
      </c>
    </row>
    <row r="94" spans="1:7" x14ac:dyDescent="0.5">
      <c r="A94">
        <v>93</v>
      </c>
      <c r="B94" t="s">
        <v>389</v>
      </c>
      <c r="C94" t="s">
        <v>386</v>
      </c>
      <c r="D94" t="s">
        <v>390</v>
      </c>
      <c r="E94" t="s">
        <v>391</v>
      </c>
      <c r="F94" t="s">
        <v>11</v>
      </c>
      <c r="G94" t="s">
        <v>342</v>
      </c>
    </row>
    <row r="95" spans="1:7" x14ac:dyDescent="0.5">
      <c r="A95">
        <v>94</v>
      </c>
      <c r="B95" t="s">
        <v>392</v>
      </c>
      <c r="C95" t="s">
        <v>386</v>
      </c>
      <c r="D95" t="s">
        <v>393</v>
      </c>
      <c r="E95" t="s">
        <v>394</v>
      </c>
      <c r="F95" t="s">
        <v>77</v>
      </c>
      <c r="G95" t="s">
        <v>272</v>
      </c>
    </row>
    <row r="96" spans="1:7" x14ac:dyDescent="0.5">
      <c r="A96">
        <v>95</v>
      </c>
      <c r="B96" t="s">
        <v>395</v>
      </c>
      <c r="C96" t="s">
        <v>386</v>
      </c>
      <c r="D96" t="s">
        <v>396</v>
      </c>
      <c r="E96" t="s">
        <v>397</v>
      </c>
      <c r="F96" t="s">
        <v>182</v>
      </c>
      <c r="G96" t="s">
        <v>272</v>
      </c>
    </row>
    <row r="97" spans="1:7" x14ac:dyDescent="0.5">
      <c r="A97">
        <v>96</v>
      </c>
      <c r="B97" t="s">
        <v>398</v>
      </c>
      <c r="C97" t="s">
        <v>386</v>
      </c>
      <c r="D97" t="s">
        <v>399</v>
      </c>
      <c r="E97" t="s">
        <v>400</v>
      </c>
      <c r="F97" t="s">
        <v>176</v>
      </c>
      <c r="G97" t="s">
        <v>66</v>
      </c>
    </row>
    <row r="98" spans="1:7" x14ac:dyDescent="0.5">
      <c r="A98">
        <v>97</v>
      </c>
      <c r="B98" t="s">
        <v>401</v>
      </c>
      <c r="C98" t="s">
        <v>402</v>
      </c>
      <c r="D98" t="s">
        <v>403</v>
      </c>
      <c r="E98" t="s">
        <v>404</v>
      </c>
      <c r="F98" t="s">
        <v>182</v>
      </c>
      <c r="G98" t="s">
        <v>159</v>
      </c>
    </row>
    <row r="99" spans="1:7" x14ac:dyDescent="0.5">
      <c r="A99">
        <v>98</v>
      </c>
      <c r="B99" t="s">
        <v>405</v>
      </c>
      <c r="C99" t="s">
        <v>406</v>
      </c>
      <c r="D99" t="s">
        <v>407</v>
      </c>
      <c r="E99" t="s">
        <v>408</v>
      </c>
      <c r="F99" t="s">
        <v>176</v>
      </c>
      <c r="G99" t="s">
        <v>35</v>
      </c>
    </row>
    <row r="100" spans="1:7" x14ac:dyDescent="0.5">
      <c r="A100">
        <v>99</v>
      </c>
      <c r="B100" t="s">
        <v>409</v>
      </c>
      <c r="C100" t="s">
        <v>410</v>
      </c>
      <c r="D100" t="s">
        <v>411</v>
      </c>
      <c r="E100" t="s">
        <v>412</v>
      </c>
      <c r="F100" t="s">
        <v>11</v>
      </c>
      <c r="G100" t="s">
        <v>272</v>
      </c>
    </row>
    <row r="101" spans="1:7" x14ac:dyDescent="0.5">
      <c r="A101">
        <v>100</v>
      </c>
      <c r="B101" t="s">
        <v>413</v>
      </c>
      <c r="C101" t="s">
        <v>414</v>
      </c>
      <c r="D101" t="s">
        <v>415</v>
      </c>
      <c r="E101" t="s">
        <v>416</v>
      </c>
      <c r="F101" t="s">
        <v>176</v>
      </c>
      <c r="G101" t="s">
        <v>35</v>
      </c>
    </row>
    <row r="102" spans="1:7" x14ac:dyDescent="0.5">
      <c r="A102">
        <v>101</v>
      </c>
      <c r="B102" t="s">
        <v>417</v>
      </c>
      <c r="C102" t="s">
        <v>418</v>
      </c>
      <c r="D102" t="s">
        <v>419</v>
      </c>
      <c r="E102" t="s">
        <v>420</v>
      </c>
      <c r="F102" t="s">
        <v>77</v>
      </c>
      <c r="G102" t="s">
        <v>12</v>
      </c>
    </row>
    <row r="103" spans="1:7" x14ac:dyDescent="0.5">
      <c r="A103">
        <v>102</v>
      </c>
      <c r="B103" t="s">
        <v>421</v>
      </c>
      <c r="C103" t="s">
        <v>418</v>
      </c>
      <c r="D103" t="s">
        <v>422</v>
      </c>
      <c r="E103" t="s">
        <v>423</v>
      </c>
      <c r="F103" t="s">
        <v>424</v>
      </c>
      <c r="G103" t="s">
        <v>127</v>
      </c>
    </row>
    <row r="104" spans="1:7" x14ac:dyDescent="0.5">
      <c r="A104">
        <v>103</v>
      </c>
      <c r="B104" t="s">
        <v>425</v>
      </c>
      <c r="C104" t="s">
        <v>426</v>
      </c>
      <c r="D104" t="s">
        <v>427</v>
      </c>
      <c r="E104" t="s">
        <v>428</v>
      </c>
      <c r="F104" t="s">
        <v>77</v>
      </c>
      <c r="G104" t="s">
        <v>429</v>
      </c>
    </row>
    <row r="105" spans="1:7" x14ac:dyDescent="0.5">
      <c r="A105">
        <v>104</v>
      </c>
      <c r="B105" t="s">
        <v>430</v>
      </c>
      <c r="C105" t="s">
        <v>431</v>
      </c>
      <c r="D105" t="s">
        <v>432</v>
      </c>
      <c r="E105" t="s">
        <v>433</v>
      </c>
      <c r="F105" t="s">
        <v>11</v>
      </c>
      <c r="G105" t="s">
        <v>12</v>
      </c>
    </row>
    <row r="106" spans="1:7" x14ac:dyDescent="0.5">
      <c r="A106">
        <v>105</v>
      </c>
      <c r="B106" t="s">
        <v>434</v>
      </c>
      <c r="C106" t="s">
        <v>435</v>
      </c>
      <c r="D106" t="s">
        <v>436</v>
      </c>
      <c r="E106" t="s">
        <v>437</v>
      </c>
      <c r="F106" t="s">
        <v>182</v>
      </c>
      <c r="G106" t="s">
        <v>127</v>
      </c>
    </row>
    <row r="107" spans="1:7" x14ac:dyDescent="0.5">
      <c r="A107">
        <v>106</v>
      </c>
      <c r="B107" t="s">
        <v>438</v>
      </c>
      <c r="C107" t="s">
        <v>439</v>
      </c>
      <c r="D107" t="s">
        <v>440</v>
      </c>
      <c r="E107" t="s">
        <v>441</v>
      </c>
      <c r="F107" t="s">
        <v>442</v>
      </c>
      <c r="G107" t="s">
        <v>127</v>
      </c>
    </row>
    <row r="108" spans="1:7" x14ac:dyDescent="0.5">
      <c r="A108">
        <v>107</v>
      </c>
      <c r="B108" t="s">
        <v>443</v>
      </c>
      <c r="C108" t="s">
        <v>444</v>
      </c>
      <c r="D108" t="s">
        <v>445</v>
      </c>
      <c r="E108" t="s">
        <v>446</v>
      </c>
      <c r="F108" t="s">
        <v>176</v>
      </c>
      <c r="G108" t="s">
        <v>71</v>
      </c>
    </row>
    <row r="109" spans="1:7" x14ac:dyDescent="0.5">
      <c r="A109">
        <v>108</v>
      </c>
      <c r="B109" t="s">
        <v>447</v>
      </c>
      <c r="C109" t="s">
        <v>448</v>
      </c>
      <c r="D109" t="s">
        <v>449</v>
      </c>
      <c r="E109" t="s">
        <v>153</v>
      </c>
      <c r="F109" t="s">
        <v>176</v>
      </c>
      <c r="G109" t="s">
        <v>71</v>
      </c>
    </row>
    <row r="110" spans="1:7" x14ac:dyDescent="0.5">
      <c r="A110">
        <v>109</v>
      </c>
      <c r="B110" t="s">
        <v>450</v>
      </c>
      <c r="C110" t="s">
        <v>451</v>
      </c>
      <c r="D110" s="1">
        <v>0</v>
      </c>
      <c r="E110" t="s">
        <v>452</v>
      </c>
      <c r="F110" t="s">
        <v>11</v>
      </c>
      <c r="G110" t="s">
        <v>246</v>
      </c>
    </row>
    <row r="111" spans="1:7" x14ac:dyDescent="0.5">
      <c r="A111">
        <v>110</v>
      </c>
      <c r="B111" t="s">
        <v>453</v>
      </c>
      <c r="C111" t="s">
        <v>454</v>
      </c>
      <c r="D111" t="s">
        <v>455</v>
      </c>
      <c r="E111" t="s">
        <v>456</v>
      </c>
      <c r="F111" t="s">
        <v>164</v>
      </c>
      <c r="G111" t="s">
        <v>71</v>
      </c>
    </row>
    <row r="112" spans="1:7" x14ac:dyDescent="0.5">
      <c r="A112">
        <v>111</v>
      </c>
      <c r="B112" t="s">
        <v>457</v>
      </c>
      <c r="C112" t="s">
        <v>454</v>
      </c>
      <c r="D112" t="s">
        <v>458</v>
      </c>
      <c r="E112" t="s">
        <v>459</v>
      </c>
      <c r="F112" t="s">
        <v>164</v>
      </c>
      <c r="G112" t="s">
        <v>272</v>
      </c>
    </row>
    <row r="113" spans="1:7" x14ac:dyDescent="0.5">
      <c r="A113">
        <v>112</v>
      </c>
      <c r="B113" t="s">
        <v>460</v>
      </c>
      <c r="C113" t="s">
        <v>454</v>
      </c>
      <c r="D113" t="s">
        <v>461</v>
      </c>
      <c r="E113" t="s">
        <v>462</v>
      </c>
      <c r="F113" t="s">
        <v>164</v>
      </c>
      <c r="G113" t="s">
        <v>272</v>
      </c>
    </row>
    <row r="114" spans="1:7" x14ac:dyDescent="0.5">
      <c r="A114">
        <v>113</v>
      </c>
      <c r="B114" t="s">
        <v>463</v>
      </c>
      <c r="C114" t="s">
        <v>464</v>
      </c>
      <c r="D114" t="s">
        <v>465</v>
      </c>
      <c r="E114" t="s">
        <v>466</v>
      </c>
      <c r="F114" t="s">
        <v>467</v>
      </c>
      <c r="G114" t="s">
        <v>35</v>
      </c>
    </row>
    <row r="115" spans="1:7" x14ac:dyDescent="0.5">
      <c r="A115">
        <v>114</v>
      </c>
      <c r="B115" t="s">
        <v>468</v>
      </c>
      <c r="C115" t="s">
        <v>469</v>
      </c>
      <c r="D115" t="s">
        <v>470</v>
      </c>
      <c r="E115" t="s">
        <v>471</v>
      </c>
      <c r="F115" t="s">
        <v>282</v>
      </c>
      <c r="G115" t="s">
        <v>12</v>
      </c>
    </row>
    <row r="116" spans="1:7" x14ac:dyDescent="0.5">
      <c r="A116">
        <v>115</v>
      </c>
      <c r="B116" t="s">
        <v>472</v>
      </c>
      <c r="C116" t="s">
        <v>469</v>
      </c>
      <c r="D116" t="s">
        <v>473</v>
      </c>
      <c r="E116" t="s">
        <v>474</v>
      </c>
      <c r="F116" t="s">
        <v>77</v>
      </c>
      <c r="G116" t="s">
        <v>183</v>
      </c>
    </row>
    <row r="117" spans="1:7" x14ac:dyDescent="0.5">
      <c r="A117">
        <v>116</v>
      </c>
      <c r="B117" t="s">
        <v>475</v>
      </c>
      <c r="C117" t="s">
        <v>469</v>
      </c>
      <c r="D117" t="s">
        <v>476</v>
      </c>
      <c r="E117" t="s">
        <v>477</v>
      </c>
      <c r="F117" t="s">
        <v>77</v>
      </c>
      <c r="G117" t="s">
        <v>272</v>
      </c>
    </row>
    <row r="118" spans="1:7" x14ac:dyDescent="0.5">
      <c r="A118">
        <v>117</v>
      </c>
      <c r="B118" t="s">
        <v>478</v>
      </c>
      <c r="C118" t="s">
        <v>479</v>
      </c>
      <c r="D118" t="s">
        <v>480</v>
      </c>
      <c r="E118" t="s">
        <v>481</v>
      </c>
      <c r="F118" t="s">
        <v>77</v>
      </c>
      <c r="G118" t="s">
        <v>272</v>
      </c>
    </row>
    <row r="119" spans="1:7" x14ac:dyDescent="0.5">
      <c r="A119">
        <v>118</v>
      </c>
      <c r="B119" t="s">
        <v>482</v>
      </c>
      <c r="C119" t="s">
        <v>479</v>
      </c>
      <c r="D119" t="s">
        <v>455</v>
      </c>
      <c r="E119" t="s">
        <v>483</v>
      </c>
      <c r="F119" t="s">
        <v>297</v>
      </c>
      <c r="G119" t="s">
        <v>35</v>
      </c>
    </row>
    <row r="120" spans="1:7" x14ac:dyDescent="0.5">
      <c r="A120">
        <v>119</v>
      </c>
      <c r="B120" t="s">
        <v>484</v>
      </c>
      <c r="C120" t="s">
        <v>485</v>
      </c>
      <c r="D120" t="s">
        <v>486</v>
      </c>
      <c r="E120" t="s">
        <v>487</v>
      </c>
      <c r="F120" t="s">
        <v>488</v>
      </c>
      <c r="G120" t="s">
        <v>71</v>
      </c>
    </row>
    <row r="121" spans="1:7" x14ac:dyDescent="0.5">
      <c r="A121">
        <v>120</v>
      </c>
      <c r="B121" t="s">
        <v>489</v>
      </c>
      <c r="C121" t="s">
        <v>485</v>
      </c>
      <c r="D121" t="s">
        <v>490</v>
      </c>
      <c r="E121" t="s">
        <v>491</v>
      </c>
      <c r="F121" t="s">
        <v>77</v>
      </c>
      <c r="G121" t="s">
        <v>12</v>
      </c>
    </row>
    <row r="122" spans="1:7" x14ac:dyDescent="0.5">
      <c r="A122">
        <v>121</v>
      </c>
      <c r="B122" t="s">
        <v>492</v>
      </c>
      <c r="C122" t="s">
        <v>485</v>
      </c>
      <c r="D122" t="s">
        <v>493</v>
      </c>
      <c r="E122" t="s">
        <v>494</v>
      </c>
      <c r="F122" t="s">
        <v>77</v>
      </c>
      <c r="G122" t="s">
        <v>71</v>
      </c>
    </row>
    <row r="123" spans="1:7" x14ac:dyDescent="0.5">
      <c r="A123">
        <v>122</v>
      </c>
      <c r="B123" t="s">
        <v>495</v>
      </c>
      <c r="C123" t="s">
        <v>496</v>
      </c>
      <c r="D123" t="s">
        <v>497</v>
      </c>
      <c r="E123" t="s">
        <v>498</v>
      </c>
      <c r="F123" t="s">
        <v>65</v>
      </c>
      <c r="G123" t="s">
        <v>272</v>
      </c>
    </row>
    <row r="124" spans="1:7" x14ac:dyDescent="0.5">
      <c r="A124">
        <v>123</v>
      </c>
      <c r="B124" t="s">
        <v>499</v>
      </c>
      <c r="C124" t="s">
        <v>496</v>
      </c>
      <c r="D124" t="s">
        <v>500</v>
      </c>
      <c r="E124" t="s">
        <v>501</v>
      </c>
      <c r="F124" t="s">
        <v>502</v>
      </c>
      <c r="G124" t="s">
        <v>35</v>
      </c>
    </row>
    <row r="125" spans="1:7" x14ac:dyDescent="0.5">
      <c r="A125">
        <v>124</v>
      </c>
      <c r="B125" t="s">
        <v>503</v>
      </c>
      <c r="C125" t="s">
        <v>504</v>
      </c>
      <c r="D125" t="s">
        <v>367</v>
      </c>
      <c r="E125" t="s">
        <v>505</v>
      </c>
      <c r="F125" t="s">
        <v>164</v>
      </c>
      <c r="G125" t="s">
        <v>12</v>
      </c>
    </row>
    <row r="126" spans="1:7" x14ac:dyDescent="0.5">
      <c r="A126">
        <v>125</v>
      </c>
      <c r="B126" t="s">
        <v>506</v>
      </c>
      <c r="C126" t="s">
        <v>507</v>
      </c>
      <c r="D126" t="s">
        <v>508</v>
      </c>
      <c r="E126" t="s">
        <v>509</v>
      </c>
      <c r="F126" t="s">
        <v>77</v>
      </c>
      <c r="G126" t="s">
        <v>177</v>
      </c>
    </row>
    <row r="127" spans="1:7" x14ac:dyDescent="0.5">
      <c r="A127">
        <v>126</v>
      </c>
      <c r="B127" t="s">
        <v>510</v>
      </c>
      <c r="C127" t="s">
        <v>507</v>
      </c>
      <c r="D127" t="s">
        <v>511</v>
      </c>
      <c r="E127" t="s">
        <v>512</v>
      </c>
      <c r="F127" t="s">
        <v>11</v>
      </c>
      <c r="G127" t="s">
        <v>22</v>
      </c>
    </row>
    <row r="128" spans="1:7" x14ac:dyDescent="0.5">
      <c r="A128">
        <v>127</v>
      </c>
      <c r="B128" t="s">
        <v>513</v>
      </c>
      <c r="C128" t="s">
        <v>514</v>
      </c>
      <c r="D128" t="s">
        <v>515</v>
      </c>
      <c r="E128" t="s">
        <v>516</v>
      </c>
      <c r="F128" t="s">
        <v>11</v>
      </c>
      <c r="G128" t="s">
        <v>246</v>
      </c>
    </row>
    <row r="129" spans="1:7" x14ac:dyDescent="0.5">
      <c r="A129">
        <v>128</v>
      </c>
      <c r="B129" t="s">
        <v>517</v>
      </c>
      <c r="C129" t="s">
        <v>514</v>
      </c>
      <c r="D129" t="s">
        <v>518</v>
      </c>
      <c r="E129" t="s">
        <v>519</v>
      </c>
      <c r="F129" t="s">
        <v>520</v>
      </c>
      <c r="G129" t="s">
        <v>127</v>
      </c>
    </row>
    <row r="130" spans="1:7" x14ac:dyDescent="0.5">
      <c r="A130">
        <v>129</v>
      </c>
      <c r="B130" t="s">
        <v>521</v>
      </c>
      <c r="C130" t="s">
        <v>514</v>
      </c>
      <c r="D130" s="1">
        <v>0</v>
      </c>
      <c r="E130" t="s">
        <v>522</v>
      </c>
      <c r="F130" t="s">
        <v>11</v>
      </c>
      <c r="G130" t="s">
        <v>183</v>
      </c>
    </row>
    <row r="131" spans="1:7" x14ac:dyDescent="0.5">
      <c r="A131">
        <v>130</v>
      </c>
      <c r="B131" t="s">
        <v>523</v>
      </c>
      <c r="C131" t="s">
        <v>524</v>
      </c>
      <c r="D131" t="s">
        <v>525</v>
      </c>
      <c r="E131" t="s">
        <v>286</v>
      </c>
      <c r="F131" t="s">
        <v>106</v>
      </c>
      <c r="G131" t="s">
        <v>35</v>
      </c>
    </row>
    <row r="132" spans="1:7" x14ac:dyDescent="0.5">
      <c r="A132">
        <v>131</v>
      </c>
      <c r="B132" t="s">
        <v>526</v>
      </c>
      <c r="C132" t="s">
        <v>524</v>
      </c>
      <c r="D132" t="s">
        <v>527</v>
      </c>
      <c r="E132" t="s">
        <v>528</v>
      </c>
      <c r="F132" t="s">
        <v>11</v>
      </c>
      <c r="G132" t="s">
        <v>272</v>
      </c>
    </row>
    <row r="133" spans="1:7" x14ac:dyDescent="0.5">
      <c r="A133">
        <v>132</v>
      </c>
      <c r="B133" t="s">
        <v>529</v>
      </c>
      <c r="C133" t="s">
        <v>530</v>
      </c>
      <c r="D133" t="s">
        <v>531</v>
      </c>
      <c r="E133" t="s">
        <v>532</v>
      </c>
      <c r="F133" t="s">
        <v>11</v>
      </c>
      <c r="G133" t="s">
        <v>35</v>
      </c>
    </row>
    <row r="134" spans="1:7" x14ac:dyDescent="0.5">
      <c r="A134">
        <v>133</v>
      </c>
      <c r="B134" t="s">
        <v>533</v>
      </c>
      <c r="C134" t="s">
        <v>530</v>
      </c>
      <c r="D134" t="s">
        <v>534</v>
      </c>
      <c r="E134" t="s">
        <v>535</v>
      </c>
      <c r="F134" t="s">
        <v>65</v>
      </c>
      <c r="G134" t="s">
        <v>60</v>
      </c>
    </row>
    <row r="135" spans="1:7" x14ac:dyDescent="0.5">
      <c r="A135">
        <v>134</v>
      </c>
      <c r="B135" t="s">
        <v>536</v>
      </c>
      <c r="C135" t="s">
        <v>537</v>
      </c>
      <c r="D135" t="s">
        <v>538</v>
      </c>
      <c r="E135" t="s">
        <v>539</v>
      </c>
      <c r="F135" t="s">
        <v>502</v>
      </c>
      <c r="G135" t="s">
        <v>35</v>
      </c>
    </row>
    <row r="136" spans="1:7" x14ac:dyDescent="0.5">
      <c r="A136">
        <v>135</v>
      </c>
      <c r="B136" t="s">
        <v>540</v>
      </c>
      <c r="C136" t="s">
        <v>541</v>
      </c>
      <c r="D136" t="s">
        <v>542</v>
      </c>
      <c r="E136" t="s">
        <v>543</v>
      </c>
      <c r="F136" t="s">
        <v>77</v>
      </c>
      <c r="G136" t="s">
        <v>22</v>
      </c>
    </row>
    <row r="137" spans="1:7" x14ac:dyDescent="0.5">
      <c r="A137">
        <v>136</v>
      </c>
      <c r="B137" t="s">
        <v>544</v>
      </c>
      <c r="C137" t="s">
        <v>541</v>
      </c>
      <c r="D137" t="s">
        <v>545</v>
      </c>
      <c r="E137" t="s">
        <v>546</v>
      </c>
      <c r="F137" t="s">
        <v>282</v>
      </c>
      <c r="G137" t="s">
        <v>272</v>
      </c>
    </row>
    <row r="138" spans="1:7" x14ac:dyDescent="0.5">
      <c r="A138">
        <v>137</v>
      </c>
      <c r="B138" t="s">
        <v>547</v>
      </c>
      <c r="C138" t="s">
        <v>548</v>
      </c>
      <c r="D138" t="s">
        <v>292</v>
      </c>
      <c r="E138" t="s">
        <v>549</v>
      </c>
      <c r="F138" t="s">
        <v>11</v>
      </c>
      <c r="G138" t="s">
        <v>342</v>
      </c>
    </row>
    <row r="139" spans="1:7" x14ac:dyDescent="0.5">
      <c r="A139">
        <v>138</v>
      </c>
      <c r="B139" t="s">
        <v>550</v>
      </c>
      <c r="C139" t="s">
        <v>551</v>
      </c>
      <c r="D139" t="s">
        <v>174</v>
      </c>
      <c r="E139" t="s">
        <v>552</v>
      </c>
      <c r="F139" t="s">
        <v>11</v>
      </c>
      <c r="G139" t="s">
        <v>12</v>
      </c>
    </row>
    <row r="140" spans="1:7" x14ac:dyDescent="0.5">
      <c r="A140">
        <v>139</v>
      </c>
      <c r="B140" t="s">
        <v>553</v>
      </c>
      <c r="C140" t="s">
        <v>551</v>
      </c>
      <c r="D140" t="s">
        <v>554</v>
      </c>
      <c r="E140" t="s">
        <v>555</v>
      </c>
      <c r="F140" t="s">
        <v>11</v>
      </c>
      <c r="G140" t="s">
        <v>12</v>
      </c>
    </row>
    <row r="141" spans="1:7" x14ac:dyDescent="0.5">
      <c r="A141">
        <v>140</v>
      </c>
      <c r="B141" t="s">
        <v>556</v>
      </c>
      <c r="C141" t="s">
        <v>557</v>
      </c>
      <c r="D141" t="s">
        <v>455</v>
      </c>
      <c r="E141" t="s">
        <v>558</v>
      </c>
      <c r="F141" t="s">
        <v>65</v>
      </c>
      <c r="G141" t="s">
        <v>246</v>
      </c>
    </row>
    <row r="142" spans="1:7" x14ac:dyDescent="0.5">
      <c r="A142">
        <v>141</v>
      </c>
      <c r="B142" t="s">
        <v>559</v>
      </c>
      <c r="C142" t="s">
        <v>560</v>
      </c>
      <c r="D142" t="s">
        <v>561</v>
      </c>
      <c r="E142" t="s">
        <v>562</v>
      </c>
      <c r="F142" t="s">
        <v>11</v>
      </c>
      <c r="G142" t="s">
        <v>246</v>
      </c>
    </row>
    <row r="143" spans="1:7" x14ac:dyDescent="0.5">
      <c r="A143">
        <v>142</v>
      </c>
      <c r="B143" t="s">
        <v>563</v>
      </c>
      <c r="C143" t="s">
        <v>564</v>
      </c>
      <c r="D143" t="s">
        <v>565</v>
      </c>
      <c r="E143" t="s">
        <v>566</v>
      </c>
      <c r="F143" t="s">
        <v>164</v>
      </c>
      <c r="G143" t="s">
        <v>60</v>
      </c>
    </row>
    <row r="144" spans="1:7" x14ac:dyDescent="0.5">
      <c r="A144">
        <v>143</v>
      </c>
      <c r="B144" t="s">
        <v>567</v>
      </c>
      <c r="C144" t="s">
        <v>564</v>
      </c>
      <c r="D144" t="s">
        <v>565</v>
      </c>
      <c r="E144" t="s">
        <v>566</v>
      </c>
      <c r="F144" t="s">
        <v>164</v>
      </c>
      <c r="G144" t="s">
        <v>60</v>
      </c>
    </row>
    <row r="145" spans="1:7" x14ac:dyDescent="0.5">
      <c r="A145">
        <v>144</v>
      </c>
      <c r="B145" t="s">
        <v>568</v>
      </c>
      <c r="C145" t="s">
        <v>569</v>
      </c>
      <c r="D145" t="s">
        <v>570</v>
      </c>
      <c r="E145" t="s">
        <v>571</v>
      </c>
      <c r="F145" t="s">
        <v>77</v>
      </c>
      <c r="G145" t="s">
        <v>183</v>
      </c>
    </row>
    <row r="146" spans="1:7" x14ac:dyDescent="0.5">
      <c r="A146">
        <v>145</v>
      </c>
      <c r="B146" t="s">
        <v>572</v>
      </c>
      <c r="C146" t="s">
        <v>569</v>
      </c>
      <c r="D146" t="s">
        <v>461</v>
      </c>
      <c r="E146" t="s">
        <v>573</v>
      </c>
      <c r="F146" t="s">
        <v>11</v>
      </c>
      <c r="G146" t="s">
        <v>12</v>
      </c>
    </row>
    <row r="147" spans="1:7" x14ac:dyDescent="0.5">
      <c r="A147">
        <v>146</v>
      </c>
      <c r="B147" t="s">
        <v>574</v>
      </c>
      <c r="C147" t="s">
        <v>569</v>
      </c>
      <c r="D147" t="s">
        <v>575</v>
      </c>
      <c r="E147" t="s">
        <v>576</v>
      </c>
      <c r="F147" t="s">
        <v>21</v>
      </c>
      <c r="G147" t="s">
        <v>342</v>
      </c>
    </row>
    <row r="148" spans="1:7" x14ac:dyDescent="0.5">
      <c r="A148">
        <v>147</v>
      </c>
      <c r="B148" t="s">
        <v>577</v>
      </c>
      <c r="C148" t="s">
        <v>578</v>
      </c>
      <c r="D148" t="s">
        <v>579</v>
      </c>
      <c r="E148" t="s">
        <v>580</v>
      </c>
      <c r="F148" t="s">
        <v>77</v>
      </c>
      <c r="G148" t="s">
        <v>12</v>
      </c>
    </row>
    <row r="149" spans="1:7" x14ac:dyDescent="0.5">
      <c r="A149">
        <v>148</v>
      </c>
      <c r="B149" t="s">
        <v>581</v>
      </c>
      <c r="C149" t="s">
        <v>578</v>
      </c>
      <c r="D149" t="s">
        <v>582</v>
      </c>
      <c r="E149" t="s">
        <v>583</v>
      </c>
      <c r="F149" t="s">
        <v>77</v>
      </c>
      <c r="G149" t="s">
        <v>71</v>
      </c>
    </row>
    <row r="150" spans="1:7" x14ac:dyDescent="0.5">
      <c r="A150">
        <v>149</v>
      </c>
      <c r="B150" t="s">
        <v>584</v>
      </c>
      <c r="C150" t="s">
        <v>585</v>
      </c>
      <c r="D150" t="s">
        <v>586</v>
      </c>
      <c r="E150" t="s">
        <v>587</v>
      </c>
      <c r="F150" t="s">
        <v>204</v>
      </c>
      <c r="G150" t="s">
        <v>12</v>
      </c>
    </row>
    <row r="151" spans="1:7" x14ac:dyDescent="0.5">
      <c r="A151">
        <v>150</v>
      </c>
      <c r="B151" t="s">
        <v>588</v>
      </c>
      <c r="C151" t="s">
        <v>585</v>
      </c>
      <c r="D151" t="s">
        <v>586</v>
      </c>
      <c r="E151" t="s">
        <v>587</v>
      </c>
      <c r="F151" t="s">
        <v>204</v>
      </c>
      <c r="G151" t="s">
        <v>12</v>
      </c>
    </row>
    <row r="152" spans="1:7" x14ac:dyDescent="0.5">
      <c r="A152">
        <v>151</v>
      </c>
      <c r="B152" t="s">
        <v>589</v>
      </c>
      <c r="C152" t="s">
        <v>585</v>
      </c>
      <c r="D152" t="s">
        <v>590</v>
      </c>
      <c r="E152" t="s">
        <v>591</v>
      </c>
      <c r="F152" t="s">
        <v>176</v>
      </c>
      <c r="G152" t="s">
        <v>35</v>
      </c>
    </row>
    <row r="153" spans="1:7" x14ac:dyDescent="0.5">
      <c r="A153">
        <v>152</v>
      </c>
      <c r="B153" t="s">
        <v>592</v>
      </c>
      <c r="C153" t="s">
        <v>593</v>
      </c>
      <c r="D153" t="s">
        <v>594</v>
      </c>
      <c r="E153" t="s">
        <v>595</v>
      </c>
      <c r="F153" t="s">
        <v>77</v>
      </c>
      <c r="G153" t="s">
        <v>12</v>
      </c>
    </row>
    <row r="154" spans="1:7" x14ac:dyDescent="0.5">
      <c r="A154">
        <v>153</v>
      </c>
      <c r="B154" t="s">
        <v>596</v>
      </c>
      <c r="C154" t="s">
        <v>597</v>
      </c>
      <c r="D154" t="s">
        <v>598</v>
      </c>
      <c r="E154" t="s">
        <v>377</v>
      </c>
      <c r="F154" t="s">
        <v>77</v>
      </c>
      <c r="G154" t="s">
        <v>22</v>
      </c>
    </row>
    <row r="155" spans="1:7" x14ac:dyDescent="0.5">
      <c r="A155">
        <v>154</v>
      </c>
      <c r="B155" t="s">
        <v>599</v>
      </c>
      <c r="C155" t="s">
        <v>597</v>
      </c>
      <c r="D155" t="s">
        <v>600</v>
      </c>
      <c r="E155" t="s">
        <v>601</v>
      </c>
      <c r="F155" t="s">
        <v>176</v>
      </c>
      <c r="G155" t="s">
        <v>35</v>
      </c>
    </row>
    <row r="156" spans="1:7" x14ac:dyDescent="0.5">
      <c r="A156">
        <v>155</v>
      </c>
      <c r="B156" t="s">
        <v>602</v>
      </c>
      <c r="C156" t="s">
        <v>603</v>
      </c>
      <c r="D156" t="s">
        <v>604</v>
      </c>
      <c r="E156" t="s">
        <v>605</v>
      </c>
      <c r="F156" t="s">
        <v>11</v>
      </c>
      <c r="G156" t="s">
        <v>12</v>
      </c>
    </row>
    <row r="157" spans="1:7" x14ac:dyDescent="0.5">
      <c r="A157">
        <v>156</v>
      </c>
      <c r="B157" t="s">
        <v>606</v>
      </c>
      <c r="C157" t="s">
        <v>607</v>
      </c>
      <c r="D157" t="s">
        <v>608</v>
      </c>
      <c r="E157" t="s">
        <v>609</v>
      </c>
      <c r="F157" t="s">
        <v>77</v>
      </c>
      <c r="G157" t="s">
        <v>66</v>
      </c>
    </row>
    <row r="158" spans="1:7" x14ac:dyDescent="0.5">
      <c r="A158">
        <v>157</v>
      </c>
      <c r="B158" t="s">
        <v>610</v>
      </c>
      <c r="C158" t="s">
        <v>611</v>
      </c>
      <c r="D158" t="s">
        <v>612</v>
      </c>
      <c r="E158" t="s">
        <v>613</v>
      </c>
      <c r="F158" t="s">
        <v>11</v>
      </c>
      <c r="G158" t="s">
        <v>22</v>
      </c>
    </row>
    <row r="159" spans="1:7" x14ac:dyDescent="0.5">
      <c r="A159">
        <v>158</v>
      </c>
      <c r="B159" t="s">
        <v>614</v>
      </c>
      <c r="C159" t="s">
        <v>615</v>
      </c>
      <c r="D159" t="s">
        <v>616</v>
      </c>
      <c r="E159" t="s">
        <v>617</v>
      </c>
      <c r="F159" t="s">
        <v>618</v>
      </c>
      <c r="G159" t="s">
        <v>12</v>
      </c>
    </row>
    <row r="160" spans="1:7" x14ac:dyDescent="0.5">
      <c r="A160">
        <v>159</v>
      </c>
      <c r="B160" t="s">
        <v>619</v>
      </c>
      <c r="C160" t="s">
        <v>615</v>
      </c>
      <c r="D160" s="1">
        <v>0</v>
      </c>
      <c r="E160" t="s">
        <v>620</v>
      </c>
      <c r="F160" t="s">
        <v>221</v>
      </c>
      <c r="G160" t="s">
        <v>183</v>
      </c>
    </row>
    <row r="161" spans="1:7" x14ac:dyDescent="0.5">
      <c r="A161">
        <v>160</v>
      </c>
      <c r="B161" t="s">
        <v>621</v>
      </c>
      <c r="C161" t="s">
        <v>622</v>
      </c>
      <c r="D161" t="s">
        <v>371</v>
      </c>
      <c r="E161" t="s">
        <v>623</v>
      </c>
      <c r="F161" t="s">
        <v>624</v>
      </c>
      <c r="G161" t="s">
        <v>127</v>
      </c>
    </row>
    <row r="162" spans="1:7" x14ac:dyDescent="0.5">
      <c r="A162">
        <v>161</v>
      </c>
      <c r="B162" t="s">
        <v>625</v>
      </c>
      <c r="C162" t="s">
        <v>626</v>
      </c>
      <c r="D162" t="s">
        <v>627</v>
      </c>
      <c r="E162" t="s">
        <v>628</v>
      </c>
      <c r="F162" t="s">
        <v>77</v>
      </c>
      <c r="G162" t="s">
        <v>272</v>
      </c>
    </row>
    <row r="163" spans="1:7" x14ac:dyDescent="0.5">
      <c r="A163">
        <v>162</v>
      </c>
      <c r="B163" t="s">
        <v>629</v>
      </c>
      <c r="C163" t="s">
        <v>626</v>
      </c>
      <c r="D163" t="s">
        <v>630</v>
      </c>
      <c r="E163" t="s">
        <v>631</v>
      </c>
      <c r="F163" t="s">
        <v>11</v>
      </c>
      <c r="G163" t="s">
        <v>12</v>
      </c>
    </row>
    <row r="164" spans="1:7" x14ac:dyDescent="0.5">
      <c r="A164">
        <v>163</v>
      </c>
      <c r="B164" t="s">
        <v>632</v>
      </c>
      <c r="C164" t="s">
        <v>633</v>
      </c>
      <c r="D164" t="s">
        <v>634</v>
      </c>
      <c r="E164" t="s">
        <v>635</v>
      </c>
      <c r="F164" t="s">
        <v>77</v>
      </c>
      <c r="G164" t="s">
        <v>183</v>
      </c>
    </row>
    <row r="165" spans="1:7" x14ac:dyDescent="0.5">
      <c r="A165">
        <v>164</v>
      </c>
      <c r="B165" t="s">
        <v>636</v>
      </c>
      <c r="C165" t="s">
        <v>637</v>
      </c>
      <c r="D165" t="s">
        <v>638</v>
      </c>
      <c r="E165" t="s">
        <v>639</v>
      </c>
      <c r="F165" t="s">
        <v>77</v>
      </c>
      <c r="G165" t="s">
        <v>12</v>
      </c>
    </row>
    <row r="166" spans="1:7" x14ac:dyDescent="0.5">
      <c r="A166">
        <v>165</v>
      </c>
      <c r="B166" t="s">
        <v>640</v>
      </c>
      <c r="C166" t="s">
        <v>641</v>
      </c>
      <c r="D166" t="s">
        <v>642</v>
      </c>
      <c r="E166" t="s">
        <v>643</v>
      </c>
      <c r="F166" t="s">
        <v>176</v>
      </c>
      <c r="G166" t="s">
        <v>71</v>
      </c>
    </row>
    <row r="167" spans="1:7" x14ac:dyDescent="0.5">
      <c r="A167">
        <v>166</v>
      </c>
      <c r="B167" t="s">
        <v>644</v>
      </c>
      <c r="C167" t="s">
        <v>641</v>
      </c>
      <c r="D167" t="s">
        <v>645</v>
      </c>
      <c r="E167" t="s">
        <v>646</v>
      </c>
      <c r="F167" t="s">
        <v>182</v>
      </c>
      <c r="G167" t="s">
        <v>183</v>
      </c>
    </row>
    <row r="168" spans="1:7" x14ac:dyDescent="0.5">
      <c r="A168">
        <v>167</v>
      </c>
      <c r="B168" t="s">
        <v>647</v>
      </c>
      <c r="C168" t="s">
        <v>641</v>
      </c>
      <c r="D168" t="s">
        <v>648</v>
      </c>
      <c r="E168" t="s">
        <v>149</v>
      </c>
      <c r="F168" t="s">
        <v>306</v>
      </c>
      <c r="G168" t="s">
        <v>12</v>
      </c>
    </row>
    <row r="169" spans="1:7" x14ac:dyDescent="0.5">
      <c r="A169">
        <v>168</v>
      </c>
      <c r="B169" t="s">
        <v>649</v>
      </c>
      <c r="C169" t="s">
        <v>641</v>
      </c>
      <c r="D169" t="s">
        <v>650</v>
      </c>
      <c r="E169" t="s">
        <v>562</v>
      </c>
      <c r="F169" t="s">
        <v>618</v>
      </c>
      <c r="G169" t="s">
        <v>342</v>
      </c>
    </row>
    <row r="170" spans="1:7" x14ac:dyDescent="0.5">
      <c r="A170">
        <v>169</v>
      </c>
      <c r="B170" t="s">
        <v>651</v>
      </c>
      <c r="C170" t="s">
        <v>641</v>
      </c>
      <c r="D170" t="s">
        <v>652</v>
      </c>
      <c r="E170" t="s">
        <v>653</v>
      </c>
      <c r="F170" t="s">
        <v>77</v>
      </c>
      <c r="G170" t="s">
        <v>66</v>
      </c>
    </row>
    <row r="171" spans="1:7" x14ac:dyDescent="0.5">
      <c r="A171">
        <v>170</v>
      </c>
      <c r="B171" t="s">
        <v>654</v>
      </c>
      <c r="C171" t="s">
        <v>641</v>
      </c>
      <c r="D171" t="s">
        <v>655</v>
      </c>
      <c r="E171" t="s">
        <v>656</v>
      </c>
      <c r="F171" t="s">
        <v>657</v>
      </c>
      <c r="G171" t="s">
        <v>35</v>
      </c>
    </row>
    <row r="172" spans="1:7" x14ac:dyDescent="0.5">
      <c r="A172">
        <v>171</v>
      </c>
      <c r="B172" t="s">
        <v>658</v>
      </c>
      <c r="C172" t="s">
        <v>641</v>
      </c>
      <c r="D172" t="s">
        <v>659</v>
      </c>
      <c r="E172" t="s">
        <v>314</v>
      </c>
      <c r="F172" t="s">
        <v>154</v>
      </c>
      <c r="G172" t="s">
        <v>177</v>
      </c>
    </row>
    <row r="173" spans="1:7" x14ac:dyDescent="0.5">
      <c r="A173">
        <v>172</v>
      </c>
      <c r="B173" t="s">
        <v>660</v>
      </c>
      <c r="C173" t="s">
        <v>661</v>
      </c>
      <c r="D173" t="s">
        <v>662</v>
      </c>
      <c r="E173" t="s">
        <v>663</v>
      </c>
      <c r="F173" t="s">
        <v>77</v>
      </c>
      <c r="G173" t="s">
        <v>127</v>
      </c>
    </row>
    <row r="174" spans="1:7" x14ac:dyDescent="0.5">
      <c r="A174">
        <v>173</v>
      </c>
      <c r="B174" t="s">
        <v>664</v>
      </c>
      <c r="C174" t="s">
        <v>661</v>
      </c>
      <c r="D174" t="s">
        <v>665</v>
      </c>
      <c r="E174" t="s">
        <v>666</v>
      </c>
      <c r="F174" t="s">
        <v>77</v>
      </c>
      <c r="G174" t="s">
        <v>22</v>
      </c>
    </row>
    <row r="175" spans="1:7" x14ac:dyDescent="0.5">
      <c r="A175">
        <v>174</v>
      </c>
      <c r="B175" t="s">
        <v>667</v>
      </c>
      <c r="C175" t="s">
        <v>661</v>
      </c>
      <c r="D175" t="s">
        <v>317</v>
      </c>
      <c r="E175" t="s">
        <v>668</v>
      </c>
      <c r="F175" t="s">
        <v>11</v>
      </c>
      <c r="G175" t="s">
        <v>272</v>
      </c>
    </row>
    <row r="176" spans="1:7" x14ac:dyDescent="0.5">
      <c r="A176">
        <v>175</v>
      </c>
      <c r="B176" t="s">
        <v>669</v>
      </c>
      <c r="C176" t="s">
        <v>661</v>
      </c>
      <c r="D176" t="s">
        <v>670</v>
      </c>
      <c r="E176" t="s">
        <v>671</v>
      </c>
      <c r="F176" t="s">
        <v>11</v>
      </c>
      <c r="G176" t="s">
        <v>12</v>
      </c>
    </row>
    <row r="177" spans="1:7" x14ac:dyDescent="0.5">
      <c r="A177">
        <v>176</v>
      </c>
      <c r="B177" t="s">
        <v>672</v>
      </c>
      <c r="C177" t="s">
        <v>673</v>
      </c>
      <c r="D177" t="s">
        <v>674</v>
      </c>
      <c r="E177" t="s">
        <v>675</v>
      </c>
      <c r="F177" t="s">
        <v>11</v>
      </c>
      <c r="G177" t="s">
        <v>12</v>
      </c>
    </row>
    <row r="178" spans="1:7" x14ac:dyDescent="0.5">
      <c r="A178">
        <v>177</v>
      </c>
      <c r="B178" t="s">
        <v>676</v>
      </c>
      <c r="C178" t="s">
        <v>673</v>
      </c>
      <c r="D178" t="s">
        <v>677</v>
      </c>
      <c r="E178" t="s">
        <v>562</v>
      </c>
      <c r="F178" t="s">
        <v>77</v>
      </c>
      <c r="G178" t="s">
        <v>22</v>
      </c>
    </row>
    <row r="179" spans="1:7" x14ac:dyDescent="0.5">
      <c r="A179">
        <v>178</v>
      </c>
      <c r="B179" t="s">
        <v>678</v>
      </c>
      <c r="C179" t="s">
        <v>679</v>
      </c>
      <c r="D179" t="s">
        <v>458</v>
      </c>
      <c r="E179" t="s">
        <v>680</v>
      </c>
      <c r="F179" t="s">
        <v>297</v>
      </c>
      <c r="G179" t="s">
        <v>35</v>
      </c>
    </row>
    <row r="180" spans="1:7" x14ac:dyDescent="0.5">
      <c r="A180">
        <v>179</v>
      </c>
      <c r="B180" t="s">
        <v>681</v>
      </c>
      <c r="C180" t="s">
        <v>679</v>
      </c>
      <c r="D180" t="s">
        <v>275</v>
      </c>
      <c r="E180" t="s">
        <v>682</v>
      </c>
      <c r="F180" t="s">
        <v>11</v>
      </c>
      <c r="G180" t="s">
        <v>246</v>
      </c>
    </row>
    <row r="181" spans="1:7" x14ac:dyDescent="0.5">
      <c r="A181">
        <v>180</v>
      </c>
      <c r="B181" t="s">
        <v>683</v>
      </c>
      <c r="C181" t="s">
        <v>679</v>
      </c>
      <c r="D181" t="s">
        <v>684</v>
      </c>
      <c r="E181" t="s">
        <v>685</v>
      </c>
      <c r="F181" t="s">
        <v>11</v>
      </c>
      <c r="G181" t="s">
        <v>429</v>
      </c>
    </row>
    <row r="182" spans="1:7" x14ac:dyDescent="0.5">
      <c r="A182">
        <v>181</v>
      </c>
      <c r="B182" t="s">
        <v>686</v>
      </c>
      <c r="C182" t="s">
        <v>679</v>
      </c>
      <c r="D182" t="s">
        <v>371</v>
      </c>
      <c r="E182" t="s">
        <v>687</v>
      </c>
      <c r="F182" t="s">
        <v>282</v>
      </c>
      <c r="G182" t="s">
        <v>127</v>
      </c>
    </row>
    <row r="183" spans="1:7" x14ac:dyDescent="0.5">
      <c r="A183">
        <v>182</v>
      </c>
      <c r="B183" t="s">
        <v>688</v>
      </c>
      <c r="C183" t="s">
        <v>689</v>
      </c>
      <c r="D183" t="s">
        <v>690</v>
      </c>
      <c r="E183" t="s">
        <v>691</v>
      </c>
      <c r="F183" t="s">
        <v>182</v>
      </c>
      <c r="G183" t="s">
        <v>183</v>
      </c>
    </row>
    <row r="184" spans="1:7" x14ac:dyDescent="0.5">
      <c r="A184">
        <v>183</v>
      </c>
      <c r="B184" t="s">
        <v>692</v>
      </c>
      <c r="C184" t="s">
        <v>689</v>
      </c>
      <c r="D184" t="s">
        <v>693</v>
      </c>
      <c r="E184" t="s">
        <v>229</v>
      </c>
      <c r="F184" t="s">
        <v>65</v>
      </c>
      <c r="G184" t="s">
        <v>272</v>
      </c>
    </row>
    <row r="185" spans="1:7" x14ac:dyDescent="0.5">
      <c r="A185">
        <v>184</v>
      </c>
      <c r="B185" t="s">
        <v>694</v>
      </c>
      <c r="C185" t="s">
        <v>689</v>
      </c>
      <c r="D185" t="s">
        <v>695</v>
      </c>
      <c r="E185" t="s">
        <v>696</v>
      </c>
      <c r="F185" t="s">
        <v>11</v>
      </c>
      <c r="G185" t="s">
        <v>12</v>
      </c>
    </row>
    <row r="186" spans="1:7" x14ac:dyDescent="0.5">
      <c r="A186">
        <v>185</v>
      </c>
      <c r="B186" t="s">
        <v>697</v>
      </c>
      <c r="C186" t="s">
        <v>698</v>
      </c>
      <c r="D186" t="s">
        <v>699</v>
      </c>
      <c r="E186" t="s">
        <v>700</v>
      </c>
      <c r="F186" t="s">
        <v>65</v>
      </c>
      <c r="G186" t="s">
        <v>177</v>
      </c>
    </row>
    <row r="187" spans="1:7" x14ac:dyDescent="0.5">
      <c r="A187">
        <v>186</v>
      </c>
      <c r="B187" t="s">
        <v>701</v>
      </c>
      <c r="C187" t="s">
        <v>702</v>
      </c>
      <c r="D187" t="s">
        <v>703</v>
      </c>
      <c r="E187" t="s">
        <v>704</v>
      </c>
      <c r="F187" t="s">
        <v>77</v>
      </c>
      <c r="G187" t="s">
        <v>12</v>
      </c>
    </row>
    <row r="188" spans="1:7" x14ac:dyDescent="0.5">
      <c r="A188">
        <v>187</v>
      </c>
      <c r="B188" t="s">
        <v>705</v>
      </c>
      <c r="C188" t="s">
        <v>706</v>
      </c>
      <c r="D188" t="s">
        <v>707</v>
      </c>
      <c r="E188" t="s">
        <v>708</v>
      </c>
      <c r="F188" t="s">
        <v>11</v>
      </c>
      <c r="G188" t="s">
        <v>12</v>
      </c>
    </row>
    <row r="189" spans="1:7" x14ac:dyDescent="0.5">
      <c r="A189">
        <v>188</v>
      </c>
      <c r="B189" t="s">
        <v>709</v>
      </c>
      <c r="C189" t="s">
        <v>710</v>
      </c>
      <c r="D189" t="s">
        <v>711</v>
      </c>
      <c r="E189" t="s">
        <v>471</v>
      </c>
      <c r="F189" t="s">
        <v>77</v>
      </c>
      <c r="G189" t="s">
        <v>71</v>
      </c>
    </row>
    <row r="190" spans="1:7" x14ac:dyDescent="0.5">
      <c r="A190">
        <v>189</v>
      </c>
      <c r="B190" t="s">
        <v>712</v>
      </c>
      <c r="C190" t="s">
        <v>713</v>
      </c>
      <c r="D190" s="1">
        <v>0</v>
      </c>
      <c r="E190" t="s">
        <v>714</v>
      </c>
      <c r="F190" t="s">
        <v>251</v>
      </c>
      <c r="G190" t="s">
        <v>12</v>
      </c>
    </row>
    <row r="191" spans="1:7" x14ac:dyDescent="0.5">
      <c r="A191">
        <v>190</v>
      </c>
      <c r="B191" t="s">
        <v>715</v>
      </c>
      <c r="C191" t="s">
        <v>713</v>
      </c>
      <c r="D191" s="1">
        <v>0</v>
      </c>
      <c r="E191" t="s">
        <v>714</v>
      </c>
      <c r="F191" t="s">
        <v>251</v>
      </c>
      <c r="G191" t="s">
        <v>12</v>
      </c>
    </row>
    <row r="192" spans="1:7" x14ac:dyDescent="0.5">
      <c r="A192">
        <v>191</v>
      </c>
      <c r="B192" t="s">
        <v>716</v>
      </c>
      <c r="C192" t="s">
        <v>717</v>
      </c>
      <c r="D192" s="1">
        <v>0</v>
      </c>
      <c r="E192" t="s">
        <v>718</v>
      </c>
      <c r="F192" t="s">
        <v>204</v>
      </c>
      <c r="G192" t="s">
        <v>183</v>
      </c>
    </row>
    <row r="193" spans="1:7" x14ac:dyDescent="0.5">
      <c r="A193">
        <v>192</v>
      </c>
      <c r="B193" t="s">
        <v>719</v>
      </c>
      <c r="C193" t="s">
        <v>717</v>
      </c>
      <c r="D193" t="s">
        <v>720</v>
      </c>
      <c r="E193" t="s">
        <v>721</v>
      </c>
      <c r="F193" t="s">
        <v>11</v>
      </c>
      <c r="G193" t="s">
        <v>12</v>
      </c>
    </row>
    <row r="194" spans="1:7" x14ac:dyDescent="0.5">
      <c r="A194">
        <v>193</v>
      </c>
      <c r="B194" t="s">
        <v>722</v>
      </c>
      <c r="C194" t="s">
        <v>723</v>
      </c>
      <c r="D194" t="s">
        <v>724</v>
      </c>
      <c r="E194" t="s">
        <v>725</v>
      </c>
      <c r="F194" t="s">
        <v>11</v>
      </c>
      <c r="G194" t="s">
        <v>159</v>
      </c>
    </row>
    <row r="195" spans="1:7" x14ac:dyDescent="0.5">
      <c r="A195">
        <v>194</v>
      </c>
      <c r="B195" t="s">
        <v>726</v>
      </c>
      <c r="C195" t="s">
        <v>723</v>
      </c>
      <c r="D195" t="s">
        <v>240</v>
      </c>
      <c r="E195" t="s">
        <v>727</v>
      </c>
      <c r="F195" t="s">
        <v>77</v>
      </c>
      <c r="G195" t="s">
        <v>12</v>
      </c>
    </row>
    <row r="196" spans="1:7" x14ac:dyDescent="0.5">
      <c r="A196">
        <v>195</v>
      </c>
      <c r="B196" t="s">
        <v>728</v>
      </c>
      <c r="C196" t="s">
        <v>723</v>
      </c>
      <c r="D196" t="s">
        <v>729</v>
      </c>
      <c r="E196" t="s">
        <v>730</v>
      </c>
      <c r="F196" t="s">
        <v>11</v>
      </c>
      <c r="G196" t="s">
        <v>127</v>
      </c>
    </row>
    <row r="197" spans="1:7" x14ac:dyDescent="0.5">
      <c r="A197">
        <v>196</v>
      </c>
      <c r="B197" t="s">
        <v>731</v>
      </c>
      <c r="C197" t="s">
        <v>723</v>
      </c>
      <c r="D197" t="s">
        <v>729</v>
      </c>
      <c r="E197" t="s">
        <v>730</v>
      </c>
      <c r="F197" t="s">
        <v>11</v>
      </c>
      <c r="G197" t="s">
        <v>127</v>
      </c>
    </row>
    <row r="198" spans="1:7" x14ac:dyDescent="0.5">
      <c r="A198">
        <v>197</v>
      </c>
      <c r="B198" t="s">
        <v>732</v>
      </c>
      <c r="C198" t="s">
        <v>723</v>
      </c>
      <c r="D198" t="s">
        <v>729</v>
      </c>
      <c r="E198" t="s">
        <v>730</v>
      </c>
      <c r="F198" t="s">
        <v>11</v>
      </c>
      <c r="G198" t="s">
        <v>127</v>
      </c>
    </row>
    <row r="199" spans="1:7" x14ac:dyDescent="0.5">
      <c r="A199">
        <v>198</v>
      </c>
      <c r="B199" t="s">
        <v>733</v>
      </c>
      <c r="C199" t="s">
        <v>723</v>
      </c>
      <c r="D199" t="s">
        <v>729</v>
      </c>
      <c r="E199" t="s">
        <v>730</v>
      </c>
      <c r="F199" t="s">
        <v>11</v>
      </c>
      <c r="G199" t="s">
        <v>127</v>
      </c>
    </row>
    <row r="200" spans="1:7" x14ac:dyDescent="0.5">
      <c r="A200">
        <v>199</v>
      </c>
      <c r="B200" t="s">
        <v>734</v>
      </c>
      <c r="C200" t="s">
        <v>735</v>
      </c>
      <c r="D200" t="s">
        <v>736</v>
      </c>
      <c r="E200" t="s">
        <v>737</v>
      </c>
      <c r="F200" t="s">
        <v>738</v>
      </c>
      <c r="G200" t="s">
        <v>429</v>
      </c>
    </row>
    <row r="201" spans="1:7" x14ac:dyDescent="0.5">
      <c r="A201">
        <v>200</v>
      </c>
      <c r="B201" t="s">
        <v>739</v>
      </c>
      <c r="C201" t="s">
        <v>740</v>
      </c>
      <c r="D201" t="s">
        <v>741</v>
      </c>
      <c r="E201" t="s">
        <v>742</v>
      </c>
      <c r="F201" t="s">
        <v>743</v>
      </c>
      <c r="G201" t="s">
        <v>60</v>
      </c>
    </row>
    <row r="202" spans="1:7" x14ac:dyDescent="0.5">
      <c r="A202">
        <v>201</v>
      </c>
      <c r="B202" t="s">
        <v>744</v>
      </c>
      <c r="C202" t="s">
        <v>740</v>
      </c>
      <c r="D202" t="s">
        <v>745</v>
      </c>
      <c r="E202" t="s">
        <v>746</v>
      </c>
      <c r="F202" t="s">
        <v>164</v>
      </c>
      <c r="G202" t="s">
        <v>60</v>
      </c>
    </row>
    <row r="203" spans="1:7" x14ac:dyDescent="0.5">
      <c r="A203">
        <v>202</v>
      </c>
      <c r="B203" t="s">
        <v>747</v>
      </c>
      <c r="C203" t="s">
        <v>740</v>
      </c>
      <c r="D203" t="s">
        <v>748</v>
      </c>
      <c r="E203" t="s">
        <v>749</v>
      </c>
      <c r="F203" t="s">
        <v>11</v>
      </c>
      <c r="G203" t="s">
        <v>12</v>
      </c>
    </row>
    <row r="204" spans="1:7" x14ac:dyDescent="0.5">
      <c r="A204">
        <v>203</v>
      </c>
      <c r="B204" t="s">
        <v>750</v>
      </c>
      <c r="C204" t="s">
        <v>740</v>
      </c>
      <c r="D204" t="s">
        <v>748</v>
      </c>
      <c r="E204" t="s">
        <v>749</v>
      </c>
      <c r="F204" t="s">
        <v>11</v>
      </c>
      <c r="G204" t="s">
        <v>12</v>
      </c>
    </row>
    <row r="205" spans="1:7" x14ac:dyDescent="0.5">
      <c r="A205">
        <v>204</v>
      </c>
      <c r="B205" t="s">
        <v>751</v>
      </c>
      <c r="C205" t="s">
        <v>740</v>
      </c>
      <c r="D205" t="s">
        <v>645</v>
      </c>
      <c r="E205" t="s">
        <v>752</v>
      </c>
      <c r="F205" t="s">
        <v>753</v>
      </c>
      <c r="G205" t="s">
        <v>60</v>
      </c>
    </row>
    <row r="206" spans="1:7" x14ac:dyDescent="0.5">
      <c r="A206">
        <v>205</v>
      </c>
      <c r="B206" t="s">
        <v>754</v>
      </c>
      <c r="C206" t="s">
        <v>755</v>
      </c>
      <c r="D206" t="s">
        <v>756</v>
      </c>
      <c r="E206" t="s">
        <v>757</v>
      </c>
      <c r="F206" t="s">
        <v>11</v>
      </c>
      <c r="G206" t="s">
        <v>12</v>
      </c>
    </row>
    <row r="207" spans="1:7" x14ac:dyDescent="0.5">
      <c r="A207">
        <v>206</v>
      </c>
      <c r="B207" t="s">
        <v>758</v>
      </c>
      <c r="C207" t="s">
        <v>755</v>
      </c>
      <c r="D207" t="s">
        <v>759</v>
      </c>
      <c r="E207" t="s">
        <v>760</v>
      </c>
      <c r="F207" t="s">
        <v>761</v>
      </c>
      <c r="G207" t="s">
        <v>246</v>
      </c>
    </row>
    <row r="208" spans="1:7" x14ac:dyDescent="0.5">
      <c r="A208">
        <v>207</v>
      </c>
      <c r="B208" t="s">
        <v>762</v>
      </c>
      <c r="C208" t="s">
        <v>755</v>
      </c>
      <c r="D208" t="s">
        <v>763</v>
      </c>
      <c r="E208" t="s">
        <v>764</v>
      </c>
      <c r="F208" t="s">
        <v>11</v>
      </c>
      <c r="G208" t="s">
        <v>246</v>
      </c>
    </row>
    <row r="209" spans="1:7" x14ac:dyDescent="0.5">
      <c r="A209">
        <v>208</v>
      </c>
      <c r="B209" t="s">
        <v>765</v>
      </c>
      <c r="C209" t="s">
        <v>766</v>
      </c>
      <c r="D209" t="s">
        <v>767</v>
      </c>
      <c r="E209" t="s">
        <v>768</v>
      </c>
      <c r="F209" t="s">
        <v>11</v>
      </c>
      <c r="G209" t="s">
        <v>159</v>
      </c>
    </row>
    <row r="210" spans="1:7" x14ac:dyDescent="0.5">
      <c r="A210">
        <v>209</v>
      </c>
      <c r="B210" t="s">
        <v>769</v>
      </c>
      <c r="C210" t="s">
        <v>766</v>
      </c>
      <c r="D210" t="s">
        <v>770</v>
      </c>
      <c r="E210" t="s">
        <v>771</v>
      </c>
      <c r="F210" t="s">
        <v>11</v>
      </c>
      <c r="G210" t="s">
        <v>246</v>
      </c>
    </row>
    <row r="211" spans="1:7" x14ac:dyDescent="0.5">
      <c r="A211">
        <v>210</v>
      </c>
      <c r="B211" t="s">
        <v>772</v>
      </c>
      <c r="C211" t="s">
        <v>766</v>
      </c>
      <c r="D211" t="s">
        <v>773</v>
      </c>
      <c r="E211" t="s">
        <v>774</v>
      </c>
      <c r="F211" t="s">
        <v>176</v>
      </c>
      <c r="G211" t="s">
        <v>35</v>
      </c>
    </row>
    <row r="212" spans="1:7" x14ac:dyDescent="0.5">
      <c r="A212">
        <v>211</v>
      </c>
      <c r="B212" t="s">
        <v>775</v>
      </c>
      <c r="C212" t="s">
        <v>766</v>
      </c>
      <c r="D212" t="s">
        <v>776</v>
      </c>
      <c r="E212" t="s">
        <v>777</v>
      </c>
      <c r="F212" t="s">
        <v>77</v>
      </c>
      <c r="G212" t="s">
        <v>22</v>
      </c>
    </row>
    <row r="213" spans="1:7" x14ac:dyDescent="0.5">
      <c r="A213">
        <v>212</v>
      </c>
      <c r="B213" t="s">
        <v>778</v>
      </c>
      <c r="C213" t="s">
        <v>766</v>
      </c>
      <c r="D213" t="s">
        <v>779</v>
      </c>
      <c r="E213" t="s">
        <v>780</v>
      </c>
      <c r="F213" t="s">
        <v>21</v>
      </c>
      <c r="G213" t="s">
        <v>127</v>
      </c>
    </row>
    <row r="214" spans="1:7" x14ac:dyDescent="0.5">
      <c r="A214">
        <v>213</v>
      </c>
      <c r="B214" t="s">
        <v>781</v>
      </c>
      <c r="C214" t="s">
        <v>766</v>
      </c>
      <c r="D214" t="s">
        <v>782</v>
      </c>
      <c r="E214" t="s">
        <v>783</v>
      </c>
      <c r="F214" t="s">
        <v>77</v>
      </c>
      <c r="G214" t="s">
        <v>35</v>
      </c>
    </row>
    <row r="215" spans="1:7" x14ac:dyDescent="0.5">
      <c r="A215">
        <v>214</v>
      </c>
      <c r="B215" t="s">
        <v>784</v>
      </c>
      <c r="C215" t="s">
        <v>785</v>
      </c>
      <c r="D215" t="s">
        <v>786</v>
      </c>
      <c r="E215" t="s">
        <v>787</v>
      </c>
      <c r="F215" t="s">
        <v>77</v>
      </c>
      <c r="G215" t="s">
        <v>22</v>
      </c>
    </row>
    <row r="216" spans="1:7" x14ac:dyDescent="0.5">
      <c r="A216">
        <v>215</v>
      </c>
      <c r="B216" t="s">
        <v>788</v>
      </c>
      <c r="C216" t="s">
        <v>785</v>
      </c>
      <c r="D216" t="s">
        <v>789</v>
      </c>
      <c r="E216" t="s">
        <v>353</v>
      </c>
      <c r="F216" t="s">
        <v>11</v>
      </c>
      <c r="G216" t="s">
        <v>272</v>
      </c>
    </row>
    <row r="217" spans="1:7" x14ac:dyDescent="0.5">
      <c r="A217">
        <v>216</v>
      </c>
      <c r="B217" t="s">
        <v>790</v>
      </c>
      <c r="C217" t="s">
        <v>791</v>
      </c>
      <c r="D217" t="s">
        <v>792</v>
      </c>
      <c r="E217" t="s">
        <v>793</v>
      </c>
      <c r="F217" t="s">
        <v>282</v>
      </c>
      <c r="G217" t="s">
        <v>127</v>
      </c>
    </row>
    <row r="218" spans="1:7" x14ac:dyDescent="0.5">
      <c r="A218">
        <v>217</v>
      </c>
      <c r="B218" t="s">
        <v>794</v>
      </c>
      <c r="C218" t="s">
        <v>791</v>
      </c>
      <c r="D218" t="s">
        <v>795</v>
      </c>
      <c r="E218" t="s">
        <v>796</v>
      </c>
      <c r="F218" t="s">
        <v>77</v>
      </c>
      <c r="G218" t="s">
        <v>12</v>
      </c>
    </row>
    <row r="219" spans="1:7" x14ac:dyDescent="0.5">
      <c r="A219">
        <v>218</v>
      </c>
      <c r="B219" t="s">
        <v>797</v>
      </c>
      <c r="C219" t="s">
        <v>791</v>
      </c>
      <c r="D219" t="s">
        <v>419</v>
      </c>
      <c r="E219" t="s">
        <v>798</v>
      </c>
      <c r="F219" t="s">
        <v>77</v>
      </c>
      <c r="G219" t="s">
        <v>66</v>
      </c>
    </row>
    <row r="220" spans="1:7" x14ac:dyDescent="0.5">
      <c r="A220">
        <v>219</v>
      </c>
      <c r="B220" t="s">
        <v>799</v>
      </c>
      <c r="C220" t="s">
        <v>800</v>
      </c>
      <c r="D220" t="s">
        <v>801</v>
      </c>
      <c r="E220" t="s">
        <v>802</v>
      </c>
      <c r="F220" t="s">
        <v>803</v>
      </c>
      <c r="G220" t="s">
        <v>183</v>
      </c>
    </row>
    <row r="221" spans="1:7" x14ac:dyDescent="0.5">
      <c r="A221">
        <v>220</v>
      </c>
      <c r="B221" t="s">
        <v>804</v>
      </c>
      <c r="C221" t="s">
        <v>800</v>
      </c>
      <c r="D221" t="s">
        <v>805</v>
      </c>
      <c r="E221" t="s">
        <v>806</v>
      </c>
      <c r="F221" t="s">
        <v>182</v>
      </c>
      <c r="G221" t="s">
        <v>66</v>
      </c>
    </row>
    <row r="222" spans="1:7" x14ac:dyDescent="0.5">
      <c r="A222">
        <v>221</v>
      </c>
      <c r="B222" t="s">
        <v>807</v>
      </c>
      <c r="C222" t="s">
        <v>800</v>
      </c>
      <c r="D222" t="s">
        <v>808</v>
      </c>
      <c r="E222" t="s">
        <v>153</v>
      </c>
      <c r="F222" t="s">
        <v>77</v>
      </c>
      <c r="G222" t="s">
        <v>22</v>
      </c>
    </row>
    <row r="223" spans="1:7" x14ac:dyDescent="0.5">
      <c r="A223">
        <v>222</v>
      </c>
      <c r="B223" t="s">
        <v>809</v>
      </c>
      <c r="C223" t="s">
        <v>810</v>
      </c>
      <c r="D223" t="s">
        <v>356</v>
      </c>
      <c r="E223" t="s">
        <v>811</v>
      </c>
      <c r="F223" t="s">
        <v>657</v>
      </c>
      <c r="G223" t="s">
        <v>272</v>
      </c>
    </row>
    <row r="224" spans="1:7" x14ac:dyDescent="0.5">
      <c r="A224">
        <v>223</v>
      </c>
      <c r="B224" t="s">
        <v>812</v>
      </c>
      <c r="C224" t="s">
        <v>810</v>
      </c>
      <c r="D224" t="s">
        <v>813</v>
      </c>
      <c r="E224" t="s">
        <v>814</v>
      </c>
      <c r="F224" t="s">
        <v>11</v>
      </c>
      <c r="G224" t="s">
        <v>246</v>
      </c>
    </row>
    <row r="225" spans="1:7" x14ac:dyDescent="0.5">
      <c r="A225">
        <v>224</v>
      </c>
      <c r="B225" t="s">
        <v>815</v>
      </c>
      <c r="C225" t="s">
        <v>810</v>
      </c>
      <c r="D225" t="s">
        <v>816</v>
      </c>
      <c r="E225" t="s">
        <v>817</v>
      </c>
      <c r="F225" t="s">
        <v>65</v>
      </c>
      <c r="G225" t="s">
        <v>71</v>
      </c>
    </row>
    <row r="226" spans="1:7" x14ac:dyDescent="0.5">
      <c r="A226">
        <v>225</v>
      </c>
      <c r="B226" t="s">
        <v>818</v>
      </c>
      <c r="C226" t="s">
        <v>810</v>
      </c>
      <c r="D226" t="s">
        <v>819</v>
      </c>
      <c r="E226" t="s">
        <v>820</v>
      </c>
      <c r="F226" t="s">
        <v>657</v>
      </c>
      <c r="G226" t="s">
        <v>12</v>
      </c>
    </row>
    <row r="227" spans="1:7" x14ac:dyDescent="0.5">
      <c r="A227">
        <v>226</v>
      </c>
      <c r="B227" t="s">
        <v>821</v>
      </c>
      <c r="C227" t="s">
        <v>822</v>
      </c>
      <c r="D227" t="s">
        <v>823</v>
      </c>
      <c r="E227" t="s">
        <v>824</v>
      </c>
      <c r="F227" t="s">
        <v>164</v>
      </c>
      <c r="G227" t="s">
        <v>71</v>
      </c>
    </row>
    <row r="228" spans="1:7" x14ac:dyDescent="0.5">
      <c r="A228">
        <v>227</v>
      </c>
      <c r="B228" t="s">
        <v>825</v>
      </c>
      <c r="C228" t="s">
        <v>822</v>
      </c>
      <c r="D228" t="s">
        <v>826</v>
      </c>
      <c r="E228" t="s">
        <v>827</v>
      </c>
      <c r="F228" t="s">
        <v>828</v>
      </c>
      <c r="G228" t="s">
        <v>71</v>
      </c>
    </row>
    <row r="229" spans="1:7" x14ac:dyDescent="0.5">
      <c r="A229">
        <v>228</v>
      </c>
      <c r="B229" t="s">
        <v>829</v>
      </c>
      <c r="C229" t="s">
        <v>822</v>
      </c>
      <c r="D229" t="s">
        <v>830</v>
      </c>
      <c r="E229" t="s">
        <v>777</v>
      </c>
      <c r="F229" t="s">
        <v>11</v>
      </c>
      <c r="G229" t="s">
        <v>342</v>
      </c>
    </row>
    <row r="230" spans="1:7" x14ac:dyDescent="0.5">
      <c r="A230">
        <v>229</v>
      </c>
      <c r="B230" t="s">
        <v>831</v>
      </c>
      <c r="C230" t="s">
        <v>822</v>
      </c>
      <c r="D230" t="s">
        <v>832</v>
      </c>
      <c r="E230" t="s">
        <v>777</v>
      </c>
      <c r="F230" t="s">
        <v>11</v>
      </c>
      <c r="G230" t="s">
        <v>342</v>
      </c>
    </row>
    <row r="231" spans="1:7" x14ac:dyDescent="0.5">
      <c r="A231">
        <v>230</v>
      </c>
      <c r="B231" t="s">
        <v>833</v>
      </c>
      <c r="C231" t="s">
        <v>822</v>
      </c>
      <c r="D231" t="s">
        <v>834</v>
      </c>
      <c r="E231" t="s">
        <v>835</v>
      </c>
      <c r="F231" t="s">
        <v>176</v>
      </c>
      <c r="G231" t="s">
        <v>177</v>
      </c>
    </row>
    <row r="232" spans="1:7" x14ac:dyDescent="0.5">
      <c r="A232">
        <v>231</v>
      </c>
      <c r="B232" t="s">
        <v>836</v>
      </c>
      <c r="C232" t="s">
        <v>822</v>
      </c>
      <c r="D232" t="s">
        <v>590</v>
      </c>
      <c r="E232" t="s">
        <v>837</v>
      </c>
      <c r="F232" t="s">
        <v>657</v>
      </c>
      <c r="G232" t="s">
        <v>12</v>
      </c>
    </row>
    <row r="233" spans="1:7" x14ac:dyDescent="0.5">
      <c r="A233">
        <v>232</v>
      </c>
      <c r="B233" t="s">
        <v>838</v>
      </c>
      <c r="C233" t="s">
        <v>822</v>
      </c>
      <c r="D233" t="s">
        <v>839</v>
      </c>
      <c r="E233" t="s">
        <v>840</v>
      </c>
      <c r="F233" t="s">
        <v>306</v>
      </c>
      <c r="G233" t="s">
        <v>127</v>
      </c>
    </row>
    <row r="234" spans="1:7" x14ac:dyDescent="0.5">
      <c r="A234">
        <v>233</v>
      </c>
      <c r="B234" t="s">
        <v>841</v>
      </c>
      <c r="C234" t="s">
        <v>822</v>
      </c>
      <c r="D234" t="s">
        <v>842</v>
      </c>
      <c r="E234" t="s">
        <v>843</v>
      </c>
      <c r="F234" t="s">
        <v>11</v>
      </c>
      <c r="G234" t="s">
        <v>12</v>
      </c>
    </row>
    <row r="235" spans="1:7" x14ac:dyDescent="0.5">
      <c r="A235">
        <v>234</v>
      </c>
      <c r="B235" t="s">
        <v>844</v>
      </c>
      <c r="C235" t="s">
        <v>845</v>
      </c>
      <c r="D235" t="s">
        <v>292</v>
      </c>
      <c r="E235" t="s">
        <v>846</v>
      </c>
      <c r="F235" t="s">
        <v>221</v>
      </c>
      <c r="G235" t="s">
        <v>246</v>
      </c>
    </row>
    <row r="236" spans="1:7" x14ac:dyDescent="0.5">
      <c r="A236">
        <v>235</v>
      </c>
      <c r="B236" t="s">
        <v>847</v>
      </c>
      <c r="C236" t="s">
        <v>845</v>
      </c>
      <c r="D236" t="s">
        <v>848</v>
      </c>
      <c r="E236" t="s">
        <v>849</v>
      </c>
      <c r="F236" t="s">
        <v>77</v>
      </c>
      <c r="G236" t="s">
        <v>246</v>
      </c>
    </row>
    <row r="237" spans="1:7" x14ac:dyDescent="0.5">
      <c r="A237">
        <v>236</v>
      </c>
      <c r="B237" t="s">
        <v>850</v>
      </c>
      <c r="C237" t="s">
        <v>845</v>
      </c>
      <c r="D237" t="s">
        <v>839</v>
      </c>
      <c r="E237" t="s">
        <v>840</v>
      </c>
      <c r="F237" t="s">
        <v>306</v>
      </c>
      <c r="G237" t="s">
        <v>127</v>
      </c>
    </row>
    <row r="238" spans="1:7" x14ac:dyDescent="0.5">
      <c r="A238">
        <v>237</v>
      </c>
      <c r="B238" t="s">
        <v>851</v>
      </c>
      <c r="C238" t="s">
        <v>845</v>
      </c>
      <c r="D238" t="s">
        <v>852</v>
      </c>
      <c r="E238" t="s">
        <v>853</v>
      </c>
      <c r="F238" t="s">
        <v>11</v>
      </c>
      <c r="G238" t="s">
        <v>12</v>
      </c>
    </row>
    <row r="239" spans="1:7" x14ac:dyDescent="0.5">
      <c r="A239">
        <v>238</v>
      </c>
      <c r="B239" t="s">
        <v>854</v>
      </c>
      <c r="C239" t="s">
        <v>845</v>
      </c>
      <c r="D239" t="s">
        <v>855</v>
      </c>
      <c r="E239" t="s">
        <v>856</v>
      </c>
      <c r="F239" t="s">
        <v>204</v>
      </c>
      <c r="G239" t="s">
        <v>71</v>
      </c>
    </row>
    <row r="240" spans="1:7" x14ac:dyDescent="0.5">
      <c r="A240">
        <v>239</v>
      </c>
      <c r="B240" t="s">
        <v>857</v>
      </c>
      <c r="C240" t="s">
        <v>858</v>
      </c>
      <c r="D240" s="1">
        <v>0</v>
      </c>
      <c r="E240" t="s">
        <v>859</v>
      </c>
      <c r="F240" t="s">
        <v>424</v>
      </c>
      <c r="G240" t="s">
        <v>159</v>
      </c>
    </row>
    <row r="241" spans="1:7" x14ac:dyDescent="0.5">
      <c r="A241">
        <v>240</v>
      </c>
      <c r="B241" t="s">
        <v>860</v>
      </c>
      <c r="C241" t="s">
        <v>858</v>
      </c>
      <c r="D241" t="s">
        <v>545</v>
      </c>
      <c r="E241" t="s">
        <v>861</v>
      </c>
      <c r="F241" t="s">
        <v>164</v>
      </c>
      <c r="G241" t="s">
        <v>12</v>
      </c>
    </row>
    <row r="242" spans="1:7" x14ac:dyDescent="0.5">
      <c r="A242">
        <v>241</v>
      </c>
      <c r="B242" t="s">
        <v>862</v>
      </c>
      <c r="C242" t="s">
        <v>858</v>
      </c>
      <c r="D242" t="s">
        <v>779</v>
      </c>
      <c r="E242" t="s">
        <v>863</v>
      </c>
      <c r="F242" t="s">
        <v>164</v>
      </c>
      <c r="G242" t="s">
        <v>60</v>
      </c>
    </row>
    <row r="243" spans="1:7" x14ac:dyDescent="0.5">
      <c r="A243">
        <v>242</v>
      </c>
      <c r="B243" t="s">
        <v>864</v>
      </c>
      <c r="C243" t="s">
        <v>858</v>
      </c>
      <c r="D243" t="s">
        <v>865</v>
      </c>
      <c r="E243" t="s">
        <v>866</v>
      </c>
      <c r="F243" t="s">
        <v>297</v>
      </c>
      <c r="G243" t="s">
        <v>71</v>
      </c>
    </row>
    <row r="244" spans="1:7" x14ac:dyDescent="0.5">
      <c r="A244">
        <v>243</v>
      </c>
      <c r="B244" t="s">
        <v>867</v>
      </c>
      <c r="C244" t="s">
        <v>868</v>
      </c>
      <c r="D244" t="s">
        <v>869</v>
      </c>
      <c r="E244" t="s">
        <v>870</v>
      </c>
      <c r="F244" t="s">
        <v>11</v>
      </c>
      <c r="G244" t="s">
        <v>246</v>
      </c>
    </row>
    <row r="245" spans="1:7" x14ac:dyDescent="0.5">
      <c r="A245">
        <v>244</v>
      </c>
      <c r="B245" t="s">
        <v>871</v>
      </c>
      <c r="C245" t="s">
        <v>872</v>
      </c>
      <c r="D245" t="s">
        <v>873</v>
      </c>
      <c r="E245" t="s">
        <v>874</v>
      </c>
      <c r="F245" t="s">
        <v>11</v>
      </c>
      <c r="G245" t="s">
        <v>429</v>
      </c>
    </row>
    <row r="246" spans="1:7" x14ac:dyDescent="0.5">
      <c r="A246">
        <v>245</v>
      </c>
      <c r="B246" t="s">
        <v>875</v>
      </c>
      <c r="C246" t="s">
        <v>876</v>
      </c>
      <c r="D246" t="s">
        <v>873</v>
      </c>
      <c r="E246" t="s">
        <v>877</v>
      </c>
      <c r="F246" t="s">
        <v>11</v>
      </c>
      <c r="G246" t="s">
        <v>429</v>
      </c>
    </row>
    <row r="247" spans="1:7" x14ac:dyDescent="0.5">
      <c r="A247">
        <v>246</v>
      </c>
      <c r="B247" t="s">
        <v>878</v>
      </c>
      <c r="C247" t="s">
        <v>879</v>
      </c>
      <c r="D247" s="1">
        <v>0</v>
      </c>
      <c r="E247" t="s">
        <v>880</v>
      </c>
      <c r="F247" t="s">
        <v>381</v>
      </c>
      <c r="G247" t="s">
        <v>429</v>
      </c>
    </row>
    <row r="248" spans="1:7" x14ac:dyDescent="0.5">
      <c r="A248">
        <v>247</v>
      </c>
      <c r="B248" t="s">
        <v>881</v>
      </c>
      <c r="C248" t="s">
        <v>882</v>
      </c>
      <c r="D248" t="s">
        <v>883</v>
      </c>
      <c r="E248" t="s">
        <v>884</v>
      </c>
      <c r="F248" t="s">
        <v>885</v>
      </c>
      <c r="G248" t="s">
        <v>71</v>
      </c>
    </row>
    <row r="249" spans="1:7" x14ac:dyDescent="0.5">
      <c r="A249">
        <v>248</v>
      </c>
      <c r="B249" t="s">
        <v>886</v>
      </c>
      <c r="C249" t="s">
        <v>887</v>
      </c>
      <c r="D249" t="s">
        <v>888</v>
      </c>
      <c r="E249" t="s">
        <v>889</v>
      </c>
      <c r="F249" t="s">
        <v>77</v>
      </c>
      <c r="G249" t="s">
        <v>60</v>
      </c>
    </row>
    <row r="250" spans="1:7" x14ac:dyDescent="0.5">
      <c r="A250">
        <v>249</v>
      </c>
      <c r="B250" t="s">
        <v>890</v>
      </c>
      <c r="C250" t="s">
        <v>891</v>
      </c>
      <c r="D250" t="s">
        <v>892</v>
      </c>
      <c r="E250" t="s">
        <v>301</v>
      </c>
      <c r="F250" t="s">
        <v>154</v>
      </c>
      <c r="G250" t="s">
        <v>22</v>
      </c>
    </row>
    <row r="251" spans="1:7" x14ac:dyDescent="0.5">
      <c r="A251">
        <v>250</v>
      </c>
      <c r="B251" t="s">
        <v>893</v>
      </c>
      <c r="C251" t="s">
        <v>891</v>
      </c>
      <c r="D251" t="s">
        <v>894</v>
      </c>
      <c r="E251" t="s">
        <v>895</v>
      </c>
      <c r="F251" t="s">
        <v>520</v>
      </c>
      <c r="G251" t="s">
        <v>66</v>
      </c>
    </row>
    <row r="252" spans="1:7" x14ac:dyDescent="0.5">
      <c r="A252">
        <v>251</v>
      </c>
      <c r="B252" t="s">
        <v>896</v>
      </c>
      <c r="C252" t="s">
        <v>897</v>
      </c>
      <c r="D252" t="s">
        <v>898</v>
      </c>
      <c r="E252" t="s">
        <v>452</v>
      </c>
      <c r="F252" t="s">
        <v>11</v>
      </c>
      <c r="G252" t="s">
        <v>246</v>
      </c>
    </row>
    <row r="253" spans="1:7" x14ac:dyDescent="0.5">
      <c r="A253">
        <v>252</v>
      </c>
      <c r="B253" t="s">
        <v>899</v>
      </c>
      <c r="C253" t="s">
        <v>897</v>
      </c>
      <c r="D253" t="s">
        <v>900</v>
      </c>
      <c r="E253" t="s">
        <v>901</v>
      </c>
      <c r="F253" t="s">
        <v>11</v>
      </c>
      <c r="G253" t="s">
        <v>60</v>
      </c>
    </row>
    <row r="254" spans="1:7" x14ac:dyDescent="0.5">
      <c r="A254">
        <v>253</v>
      </c>
      <c r="B254" t="s">
        <v>902</v>
      </c>
      <c r="C254" t="s">
        <v>903</v>
      </c>
      <c r="D254" t="s">
        <v>904</v>
      </c>
      <c r="E254" t="s">
        <v>905</v>
      </c>
      <c r="F254" t="s">
        <v>624</v>
      </c>
      <c r="G254" t="s">
        <v>246</v>
      </c>
    </row>
    <row r="255" spans="1:7" x14ac:dyDescent="0.5">
      <c r="A255">
        <v>254</v>
      </c>
      <c r="B255" t="s">
        <v>906</v>
      </c>
      <c r="C255" t="s">
        <v>907</v>
      </c>
      <c r="D255" t="s">
        <v>908</v>
      </c>
      <c r="E255" t="s">
        <v>909</v>
      </c>
      <c r="F255" t="s">
        <v>77</v>
      </c>
      <c r="G255" t="s">
        <v>183</v>
      </c>
    </row>
    <row r="256" spans="1:7" x14ac:dyDescent="0.5">
      <c r="A256">
        <v>255</v>
      </c>
      <c r="B256" t="s">
        <v>910</v>
      </c>
      <c r="C256" t="s">
        <v>911</v>
      </c>
      <c r="D256" s="1">
        <v>0</v>
      </c>
      <c r="E256" t="s">
        <v>912</v>
      </c>
      <c r="F256" t="s">
        <v>11</v>
      </c>
      <c r="G256" t="s">
        <v>183</v>
      </c>
    </row>
    <row r="257" spans="1:7" x14ac:dyDescent="0.5">
      <c r="A257">
        <v>256</v>
      </c>
      <c r="B257" t="s">
        <v>913</v>
      </c>
      <c r="C257" t="s">
        <v>914</v>
      </c>
      <c r="D257" t="s">
        <v>69</v>
      </c>
      <c r="E257" t="s">
        <v>915</v>
      </c>
      <c r="F257" t="s">
        <v>753</v>
      </c>
      <c r="G257" t="s">
        <v>272</v>
      </c>
    </row>
    <row r="258" spans="1:7" x14ac:dyDescent="0.5">
      <c r="A258">
        <v>257</v>
      </c>
      <c r="B258" t="s">
        <v>916</v>
      </c>
      <c r="C258" t="s">
        <v>917</v>
      </c>
      <c r="D258" t="s">
        <v>292</v>
      </c>
      <c r="E258" t="s">
        <v>918</v>
      </c>
      <c r="F258" t="s">
        <v>11</v>
      </c>
      <c r="G258" t="s">
        <v>60</v>
      </c>
    </row>
    <row r="259" spans="1:7" x14ac:dyDescent="0.5">
      <c r="A259">
        <v>258</v>
      </c>
      <c r="B259" t="s">
        <v>919</v>
      </c>
      <c r="C259" t="s">
        <v>920</v>
      </c>
      <c r="D259" t="s">
        <v>921</v>
      </c>
      <c r="E259" t="s">
        <v>922</v>
      </c>
      <c r="F259" t="s">
        <v>65</v>
      </c>
      <c r="G259" t="s">
        <v>342</v>
      </c>
    </row>
    <row r="260" spans="1:7" x14ac:dyDescent="0.5">
      <c r="A260">
        <v>259</v>
      </c>
      <c r="B260" t="s">
        <v>923</v>
      </c>
      <c r="C260" t="s">
        <v>924</v>
      </c>
      <c r="D260" t="s">
        <v>925</v>
      </c>
      <c r="E260" t="s">
        <v>926</v>
      </c>
      <c r="F260" t="s">
        <v>618</v>
      </c>
      <c r="G260" t="s">
        <v>12</v>
      </c>
    </row>
    <row r="261" spans="1:7" x14ac:dyDescent="0.5">
      <c r="A261">
        <v>260</v>
      </c>
      <c r="B261" t="s">
        <v>927</v>
      </c>
      <c r="C261" t="s">
        <v>924</v>
      </c>
      <c r="D261" t="s">
        <v>928</v>
      </c>
      <c r="E261" t="s">
        <v>929</v>
      </c>
      <c r="F261" t="s">
        <v>106</v>
      </c>
      <c r="G261" t="s">
        <v>177</v>
      </c>
    </row>
    <row r="262" spans="1:7" x14ac:dyDescent="0.5">
      <c r="A262">
        <v>261</v>
      </c>
      <c r="B262" t="s">
        <v>930</v>
      </c>
      <c r="C262" t="s">
        <v>931</v>
      </c>
      <c r="D262" t="s">
        <v>932</v>
      </c>
      <c r="E262" t="s">
        <v>933</v>
      </c>
      <c r="F262" t="s">
        <v>11</v>
      </c>
      <c r="G262" t="s">
        <v>22</v>
      </c>
    </row>
    <row r="263" spans="1:7" x14ac:dyDescent="0.5">
      <c r="A263">
        <v>262</v>
      </c>
      <c r="B263" t="s">
        <v>934</v>
      </c>
      <c r="C263" t="s">
        <v>935</v>
      </c>
      <c r="D263" t="s">
        <v>936</v>
      </c>
      <c r="E263" t="s">
        <v>937</v>
      </c>
      <c r="F263" t="s">
        <v>221</v>
      </c>
      <c r="G263" t="s">
        <v>71</v>
      </c>
    </row>
    <row r="264" spans="1:7" x14ac:dyDescent="0.5">
      <c r="A264">
        <v>263</v>
      </c>
      <c r="B264" t="s">
        <v>938</v>
      </c>
      <c r="C264" t="s">
        <v>939</v>
      </c>
      <c r="D264" t="s">
        <v>561</v>
      </c>
      <c r="E264" t="s">
        <v>940</v>
      </c>
      <c r="F264" t="s">
        <v>11</v>
      </c>
      <c r="G264" t="s">
        <v>12</v>
      </c>
    </row>
    <row r="265" spans="1:7" x14ac:dyDescent="0.5">
      <c r="A265">
        <v>264</v>
      </c>
      <c r="B265" t="s">
        <v>941</v>
      </c>
      <c r="C265" t="s">
        <v>939</v>
      </c>
      <c r="D265" t="s">
        <v>942</v>
      </c>
      <c r="E265" t="s">
        <v>943</v>
      </c>
      <c r="F265" t="s">
        <v>77</v>
      </c>
      <c r="G265" t="s">
        <v>272</v>
      </c>
    </row>
    <row r="266" spans="1:7" x14ac:dyDescent="0.5">
      <c r="A266">
        <v>265</v>
      </c>
      <c r="B266" t="s">
        <v>944</v>
      </c>
      <c r="C266" t="s">
        <v>945</v>
      </c>
      <c r="D266" t="s">
        <v>946</v>
      </c>
      <c r="E266" t="s">
        <v>947</v>
      </c>
      <c r="F266" t="s">
        <v>297</v>
      </c>
      <c r="G266" t="s">
        <v>429</v>
      </c>
    </row>
    <row r="267" spans="1:7" x14ac:dyDescent="0.5">
      <c r="A267">
        <v>266</v>
      </c>
      <c r="B267" t="s">
        <v>948</v>
      </c>
      <c r="C267" t="s">
        <v>949</v>
      </c>
      <c r="D267" t="s">
        <v>950</v>
      </c>
      <c r="E267" t="s">
        <v>951</v>
      </c>
      <c r="F267" t="s">
        <v>77</v>
      </c>
      <c r="G267" t="s">
        <v>429</v>
      </c>
    </row>
    <row r="268" spans="1:7" x14ac:dyDescent="0.5">
      <c r="A268">
        <v>267</v>
      </c>
      <c r="B268" t="s">
        <v>952</v>
      </c>
      <c r="C268" t="s">
        <v>953</v>
      </c>
      <c r="D268" t="s">
        <v>954</v>
      </c>
      <c r="E268" t="s">
        <v>955</v>
      </c>
      <c r="F268" t="s">
        <v>164</v>
      </c>
      <c r="G268" t="s">
        <v>35</v>
      </c>
    </row>
    <row r="269" spans="1:7" x14ac:dyDescent="0.5">
      <c r="A269">
        <v>268</v>
      </c>
      <c r="B269" t="s">
        <v>956</v>
      </c>
      <c r="C269" t="s">
        <v>957</v>
      </c>
      <c r="D269" t="s">
        <v>958</v>
      </c>
      <c r="E269" t="s">
        <v>959</v>
      </c>
      <c r="F269" t="s">
        <v>11</v>
      </c>
      <c r="G269" t="s">
        <v>246</v>
      </c>
    </row>
    <row r="270" spans="1:7" x14ac:dyDescent="0.5">
      <c r="A270">
        <v>269</v>
      </c>
      <c r="B270" t="s">
        <v>960</v>
      </c>
      <c r="C270" t="s">
        <v>957</v>
      </c>
      <c r="D270" t="s">
        <v>961</v>
      </c>
      <c r="E270" t="s">
        <v>962</v>
      </c>
      <c r="F270" t="s">
        <v>11</v>
      </c>
      <c r="G270" t="s">
        <v>159</v>
      </c>
    </row>
    <row r="271" spans="1:7" x14ac:dyDescent="0.5">
      <c r="A271">
        <v>270</v>
      </c>
      <c r="B271" t="s">
        <v>963</v>
      </c>
      <c r="C271" t="s">
        <v>964</v>
      </c>
      <c r="D271" t="s">
        <v>965</v>
      </c>
      <c r="E271" t="s">
        <v>966</v>
      </c>
      <c r="F271" t="s">
        <v>176</v>
      </c>
      <c r="G271" t="s">
        <v>35</v>
      </c>
    </row>
    <row r="272" spans="1:7" x14ac:dyDescent="0.5">
      <c r="A272">
        <v>271</v>
      </c>
      <c r="B272" t="s">
        <v>967</v>
      </c>
      <c r="C272" t="s">
        <v>964</v>
      </c>
      <c r="D272" t="s">
        <v>968</v>
      </c>
      <c r="E272" t="s">
        <v>969</v>
      </c>
      <c r="F272" t="s">
        <v>306</v>
      </c>
      <c r="G272" t="s">
        <v>246</v>
      </c>
    </row>
    <row r="273" spans="1:7" x14ac:dyDescent="0.5">
      <c r="A273">
        <v>272</v>
      </c>
      <c r="B273" t="s">
        <v>970</v>
      </c>
      <c r="C273" t="s">
        <v>971</v>
      </c>
      <c r="D273" t="s">
        <v>972</v>
      </c>
      <c r="E273" t="s">
        <v>973</v>
      </c>
      <c r="F273" t="s">
        <v>221</v>
      </c>
      <c r="G273" t="s">
        <v>159</v>
      </c>
    </row>
    <row r="274" spans="1:7" x14ac:dyDescent="0.5">
      <c r="A274">
        <v>273</v>
      </c>
      <c r="B274" t="s">
        <v>974</v>
      </c>
      <c r="C274" t="s">
        <v>975</v>
      </c>
      <c r="D274" t="s">
        <v>976</v>
      </c>
      <c r="E274" t="s">
        <v>977</v>
      </c>
      <c r="F274" t="s">
        <v>176</v>
      </c>
      <c r="G274" t="s">
        <v>71</v>
      </c>
    </row>
    <row r="275" spans="1:7" x14ac:dyDescent="0.5">
      <c r="A275">
        <v>274</v>
      </c>
      <c r="B275" t="s">
        <v>978</v>
      </c>
      <c r="C275" t="s">
        <v>979</v>
      </c>
      <c r="D275" t="s">
        <v>980</v>
      </c>
      <c r="E275" t="s">
        <v>981</v>
      </c>
      <c r="F275" t="s">
        <v>77</v>
      </c>
      <c r="G275" t="s">
        <v>12</v>
      </c>
    </row>
    <row r="276" spans="1:7" x14ac:dyDescent="0.5">
      <c r="A276">
        <v>275</v>
      </c>
      <c r="B276" t="s">
        <v>982</v>
      </c>
      <c r="C276" t="s">
        <v>979</v>
      </c>
      <c r="D276" t="s">
        <v>983</v>
      </c>
      <c r="E276" t="s">
        <v>984</v>
      </c>
      <c r="F276" t="s">
        <v>11</v>
      </c>
      <c r="G276" t="s">
        <v>66</v>
      </c>
    </row>
    <row r="277" spans="1:7" x14ac:dyDescent="0.5">
      <c r="A277">
        <v>276</v>
      </c>
      <c r="B277" t="s">
        <v>985</v>
      </c>
      <c r="C277" t="s">
        <v>986</v>
      </c>
      <c r="D277" t="s">
        <v>987</v>
      </c>
      <c r="E277" t="s">
        <v>643</v>
      </c>
      <c r="F277" t="s">
        <v>176</v>
      </c>
      <c r="G277" t="s">
        <v>177</v>
      </c>
    </row>
    <row r="278" spans="1:7" x14ac:dyDescent="0.5">
      <c r="A278">
        <v>277</v>
      </c>
      <c r="B278" t="s">
        <v>988</v>
      </c>
      <c r="C278" t="s">
        <v>989</v>
      </c>
      <c r="D278" t="s">
        <v>990</v>
      </c>
      <c r="E278" t="s">
        <v>991</v>
      </c>
      <c r="F278" t="s">
        <v>11</v>
      </c>
      <c r="G278" t="s">
        <v>342</v>
      </c>
    </row>
    <row r="279" spans="1:7" x14ac:dyDescent="0.5">
      <c r="A279">
        <v>278</v>
      </c>
      <c r="B279" t="s">
        <v>992</v>
      </c>
      <c r="C279" t="s">
        <v>993</v>
      </c>
      <c r="D279" t="s">
        <v>763</v>
      </c>
      <c r="E279" t="s">
        <v>994</v>
      </c>
      <c r="F279" t="s">
        <v>381</v>
      </c>
      <c r="G279" t="s">
        <v>272</v>
      </c>
    </row>
    <row r="280" spans="1:7" x14ac:dyDescent="0.5">
      <c r="A280">
        <v>279</v>
      </c>
      <c r="B280" t="s">
        <v>995</v>
      </c>
      <c r="C280" t="s">
        <v>996</v>
      </c>
      <c r="D280" t="s">
        <v>997</v>
      </c>
      <c r="E280" t="s">
        <v>281</v>
      </c>
      <c r="F280" t="s">
        <v>11</v>
      </c>
      <c r="G280" t="s">
        <v>342</v>
      </c>
    </row>
    <row r="281" spans="1:7" x14ac:dyDescent="0.5">
      <c r="A281">
        <v>280</v>
      </c>
      <c r="B281" t="s">
        <v>998</v>
      </c>
      <c r="C281" t="s">
        <v>999</v>
      </c>
      <c r="D281" t="s">
        <v>1000</v>
      </c>
      <c r="E281" t="s">
        <v>1001</v>
      </c>
      <c r="F281" t="s">
        <v>618</v>
      </c>
      <c r="G281" t="s">
        <v>342</v>
      </c>
    </row>
    <row r="282" spans="1:7" x14ac:dyDescent="0.5">
      <c r="A282">
        <v>281</v>
      </c>
      <c r="B282" t="s">
        <v>1002</v>
      </c>
      <c r="C282" t="s">
        <v>999</v>
      </c>
      <c r="D282" t="s">
        <v>1003</v>
      </c>
      <c r="E282" t="s">
        <v>1004</v>
      </c>
      <c r="F282" t="s">
        <v>11</v>
      </c>
      <c r="G282" t="s">
        <v>22</v>
      </c>
    </row>
    <row r="283" spans="1:7" x14ac:dyDescent="0.5">
      <c r="A283">
        <v>282</v>
      </c>
      <c r="B283" t="s">
        <v>1005</v>
      </c>
      <c r="C283" t="s">
        <v>999</v>
      </c>
      <c r="D283" t="s">
        <v>1003</v>
      </c>
      <c r="E283" t="s">
        <v>1004</v>
      </c>
      <c r="F283" t="s">
        <v>11</v>
      </c>
      <c r="G283" t="s">
        <v>22</v>
      </c>
    </row>
    <row r="284" spans="1:7" x14ac:dyDescent="0.5">
      <c r="A284">
        <v>283</v>
      </c>
      <c r="B284" t="s">
        <v>1006</v>
      </c>
      <c r="C284" t="s">
        <v>1007</v>
      </c>
      <c r="D284" t="s">
        <v>1008</v>
      </c>
      <c r="E284" t="s">
        <v>1009</v>
      </c>
      <c r="F284" t="s">
        <v>176</v>
      </c>
      <c r="G284" t="s">
        <v>12</v>
      </c>
    </row>
    <row r="285" spans="1:7" x14ac:dyDescent="0.5">
      <c r="A285">
        <v>284</v>
      </c>
      <c r="B285" t="s">
        <v>1010</v>
      </c>
      <c r="C285" t="s">
        <v>1011</v>
      </c>
      <c r="D285" t="s">
        <v>1012</v>
      </c>
      <c r="E285" t="s">
        <v>1013</v>
      </c>
      <c r="F285" t="s">
        <v>11</v>
      </c>
      <c r="G285" t="s">
        <v>12</v>
      </c>
    </row>
    <row r="286" spans="1:7" x14ac:dyDescent="0.5">
      <c r="A286">
        <v>285</v>
      </c>
      <c r="B286" t="s">
        <v>1014</v>
      </c>
      <c r="C286" t="s">
        <v>1015</v>
      </c>
      <c r="D286" t="s">
        <v>1016</v>
      </c>
      <c r="E286" t="s">
        <v>263</v>
      </c>
      <c r="F286" t="s">
        <v>221</v>
      </c>
      <c r="G286" t="s">
        <v>71</v>
      </c>
    </row>
    <row r="287" spans="1:7" x14ac:dyDescent="0.5">
      <c r="A287">
        <v>286</v>
      </c>
      <c r="B287" t="s">
        <v>1017</v>
      </c>
      <c r="C287" t="s">
        <v>1018</v>
      </c>
      <c r="D287" t="s">
        <v>1019</v>
      </c>
      <c r="E287" t="s">
        <v>1020</v>
      </c>
      <c r="F287" t="s">
        <v>1021</v>
      </c>
      <c r="G287" t="s">
        <v>35</v>
      </c>
    </row>
    <row r="288" spans="1:7" x14ac:dyDescent="0.5">
      <c r="A288">
        <v>287</v>
      </c>
      <c r="B288" t="s">
        <v>1022</v>
      </c>
      <c r="C288" t="s">
        <v>1018</v>
      </c>
      <c r="D288" t="s">
        <v>531</v>
      </c>
      <c r="E288" t="s">
        <v>680</v>
      </c>
      <c r="F288" t="s">
        <v>154</v>
      </c>
      <c r="G288" t="s">
        <v>342</v>
      </c>
    </row>
    <row r="289" spans="1:7" x14ac:dyDescent="0.5">
      <c r="A289">
        <v>288</v>
      </c>
      <c r="B289" t="s">
        <v>1023</v>
      </c>
      <c r="C289" t="s">
        <v>1024</v>
      </c>
      <c r="D289" t="s">
        <v>1025</v>
      </c>
      <c r="E289" t="s">
        <v>793</v>
      </c>
      <c r="F289" t="s">
        <v>221</v>
      </c>
      <c r="G289" t="s">
        <v>71</v>
      </c>
    </row>
    <row r="290" spans="1:7" x14ac:dyDescent="0.5">
      <c r="A290">
        <v>289</v>
      </c>
      <c r="B290" t="s">
        <v>1026</v>
      </c>
      <c r="C290" t="s">
        <v>1027</v>
      </c>
      <c r="D290" t="s">
        <v>1028</v>
      </c>
      <c r="E290" t="s">
        <v>1029</v>
      </c>
      <c r="F290" t="s">
        <v>77</v>
      </c>
      <c r="G290" t="s">
        <v>127</v>
      </c>
    </row>
    <row r="291" spans="1:7" x14ac:dyDescent="0.5">
      <c r="A291">
        <v>290</v>
      </c>
      <c r="B291" t="s">
        <v>1030</v>
      </c>
      <c r="C291" t="s">
        <v>1031</v>
      </c>
      <c r="D291" t="s">
        <v>1032</v>
      </c>
      <c r="E291" t="s">
        <v>1033</v>
      </c>
      <c r="F291" t="s">
        <v>164</v>
      </c>
      <c r="G291" t="s">
        <v>71</v>
      </c>
    </row>
    <row r="292" spans="1:7" x14ac:dyDescent="0.5">
      <c r="A292">
        <v>291</v>
      </c>
      <c r="B292" t="s">
        <v>1034</v>
      </c>
      <c r="C292" t="s">
        <v>1031</v>
      </c>
      <c r="D292" t="s">
        <v>1032</v>
      </c>
      <c r="E292" t="s">
        <v>1033</v>
      </c>
      <c r="F292" t="s">
        <v>164</v>
      </c>
      <c r="G292" t="s">
        <v>71</v>
      </c>
    </row>
    <row r="293" spans="1:7" x14ac:dyDescent="0.5">
      <c r="A293">
        <v>292</v>
      </c>
      <c r="B293" t="s">
        <v>1035</v>
      </c>
      <c r="C293" t="s">
        <v>1036</v>
      </c>
      <c r="D293" s="1">
        <v>0</v>
      </c>
      <c r="E293" t="s">
        <v>1037</v>
      </c>
      <c r="F293" t="s">
        <v>11</v>
      </c>
      <c r="G293" t="s">
        <v>183</v>
      </c>
    </row>
    <row r="294" spans="1:7" x14ac:dyDescent="0.5">
      <c r="A294">
        <v>293</v>
      </c>
      <c r="B294" t="s">
        <v>1038</v>
      </c>
      <c r="C294" t="s">
        <v>1039</v>
      </c>
      <c r="D294" t="s">
        <v>1040</v>
      </c>
      <c r="E294" t="s">
        <v>1041</v>
      </c>
      <c r="F294" t="s">
        <v>11</v>
      </c>
      <c r="G294" t="s">
        <v>12</v>
      </c>
    </row>
    <row r="295" spans="1:7" x14ac:dyDescent="0.5">
      <c r="A295">
        <v>294</v>
      </c>
      <c r="B295" t="s">
        <v>1042</v>
      </c>
      <c r="C295" t="s">
        <v>1043</v>
      </c>
      <c r="D295" t="s">
        <v>1044</v>
      </c>
      <c r="E295" t="s">
        <v>1045</v>
      </c>
      <c r="F295" t="s">
        <v>176</v>
      </c>
      <c r="G295" t="s">
        <v>12</v>
      </c>
    </row>
    <row r="296" spans="1:7" x14ac:dyDescent="0.5">
      <c r="A296">
        <v>295</v>
      </c>
      <c r="B296" t="s">
        <v>1046</v>
      </c>
      <c r="C296" t="s">
        <v>1043</v>
      </c>
      <c r="D296" t="s">
        <v>1047</v>
      </c>
      <c r="E296" t="s">
        <v>1048</v>
      </c>
      <c r="F296" t="s">
        <v>77</v>
      </c>
      <c r="G296" t="s">
        <v>66</v>
      </c>
    </row>
    <row r="297" spans="1:7" x14ac:dyDescent="0.5">
      <c r="A297">
        <v>296</v>
      </c>
      <c r="B297" t="s">
        <v>1049</v>
      </c>
      <c r="C297" t="s">
        <v>1050</v>
      </c>
      <c r="D297" t="s">
        <v>1051</v>
      </c>
      <c r="E297" t="s">
        <v>1052</v>
      </c>
      <c r="F297" t="s">
        <v>1053</v>
      </c>
      <c r="G297" t="s">
        <v>60</v>
      </c>
    </row>
    <row r="298" spans="1:7" x14ac:dyDescent="0.5">
      <c r="A298">
        <v>297</v>
      </c>
      <c r="B298" t="s">
        <v>1054</v>
      </c>
      <c r="C298" t="s">
        <v>1050</v>
      </c>
      <c r="D298" t="s">
        <v>1032</v>
      </c>
      <c r="E298" t="s">
        <v>1055</v>
      </c>
      <c r="F298" t="s">
        <v>182</v>
      </c>
      <c r="G298" t="s">
        <v>183</v>
      </c>
    </row>
    <row r="299" spans="1:7" x14ac:dyDescent="0.5">
      <c r="A299">
        <v>298</v>
      </c>
      <c r="B299" t="s">
        <v>1056</v>
      </c>
      <c r="C299" t="s">
        <v>1057</v>
      </c>
      <c r="D299" t="s">
        <v>1058</v>
      </c>
      <c r="E299" t="s">
        <v>1059</v>
      </c>
      <c r="F299" t="s">
        <v>77</v>
      </c>
      <c r="G299" t="s">
        <v>71</v>
      </c>
    </row>
    <row r="300" spans="1:7" x14ac:dyDescent="0.5">
      <c r="A300">
        <v>299</v>
      </c>
      <c r="B300" t="s">
        <v>1060</v>
      </c>
      <c r="C300" t="s">
        <v>1057</v>
      </c>
      <c r="D300" t="s">
        <v>1032</v>
      </c>
      <c r="E300" t="s">
        <v>1061</v>
      </c>
      <c r="F300" t="s">
        <v>164</v>
      </c>
      <c r="G300" t="s">
        <v>60</v>
      </c>
    </row>
    <row r="301" spans="1:7" x14ac:dyDescent="0.5">
      <c r="A301">
        <v>300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71</v>
      </c>
    </row>
    <row r="302" spans="1:7" x14ac:dyDescent="0.5">
      <c r="A302">
        <v>301</v>
      </c>
      <c r="B302" t="s">
        <v>1066</v>
      </c>
      <c r="C302" t="s">
        <v>1063</v>
      </c>
      <c r="D302" t="s">
        <v>801</v>
      </c>
      <c r="E302" t="s">
        <v>1067</v>
      </c>
      <c r="F302" t="s">
        <v>11</v>
      </c>
      <c r="G302" t="s">
        <v>183</v>
      </c>
    </row>
    <row r="303" spans="1:7" x14ac:dyDescent="0.5">
      <c r="A303">
        <v>302</v>
      </c>
      <c r="B303" t="s">
        <v>1068</v>
      </c>
      <c r="C303" t="s">
        <v>1069</v>
      </c>
      <c r="D303" t="s">
        <v>340</v>
      </c>
      <c r="E303" t="s">
        <v>1070</v>
      </c>
      <c r="F303" t="s">
        <v>11</v>
      </c>
      <c r="G303" t="s">
        <v>12</v>
      </c>
    </row>
    <row r="304" spans="1:7" x14ac:dyDescent="0.5">
      <c r="A304">
        <v>303</v>
      </c>
      <c r="B304" t="s">
        <v>1071</v>
      </c>
      <c r="C304" t="s">
        <v>1069</v>
      </c>
      <c r="D304" t="s">
        <v>1072</v>
      </c>
      <c r="E304" t="s">
        <v>1073</v>
      </c>
      <c r="F304" t="s">
        <v>467</v>
      </c>
      <c r="G304" t="s">
        <v>66</v>
      </c>
    </row>
    <row r="305" spans="1:7" x14ac:dyDescent="0.5">
      <c r="A305">
        <v>304</v>
      </c>
      <c r="B305" t="s">
        <v>1074</v>
      </c>
      <c r="C305" t="s">
        <v>1075</v>
      </c>
      <c r="D305" s="1">
        <v>0</v>
      </c>
      <c r="E305" t="s">
        <v>1076</v>
      </c>
      <c r="F305" t="s">
        <v>11</v>
      </c>
      <c r="G305" t="s">
        <v>246</v>
      </c>
    </row>
    <row r="306" spans="1:7" x14ac:dyDescent="0.5">
      <c r="A306">
        <v>305</v>
      </c>
      <c r="B306" t="s">
        <v>1077</v>
      </c>
      <c r="C306" t="s">
        <v>1078</v>
      </c>
      <c r="D306" t="s">
        <v>1079</v>
      </c>
      <c r="E306" t="s">
        <v>1080</v>
      </c>
      <c r="F306" t="s">
        <v>11</v>
      </c>
      <c r="G306" t="s">
        <v>342</v>
      </c>
    </row>
    <row r="307" spans="1:7" x14ac:dyDescent="0.5">
      <c r="A307">
        <v>306</v>
      </c>
      <c r="B307" t="s">
        <v>1081</v>
      </c>
      <c r="C307" t="s">
        <v>1082</v>
      </c>
      <c r="D307" t="s">
        <v>1083</v>
      </c>
      <c r="E307" t="s">
        <v>1084</v>
      </c>
      <c r="F307" t="s">
        <v>65</v>
      </c>
      <c r="G307" t="s">
        <v>177</v>
      </c>
    </row>
    <row r="308" spans="1:7" x14ac:dyDescent="0.5">
      <c r="A308">
        <v>307</v>
      </c>
      <c r="B308" t="s">
        <v>1085</v>
      </c>
      <c r="C308" t="s">
        <v>1082</v>
      </c>
      <c r="D308" t="s">
        <v>1086</v>
      </c>
      <c r="E308" t="s">
        <v>1087</v>
      </c>
      <c r="F308" t="s">
        <v>106</v>
      </c>
      <c r="G308" t="s">
        <v>177</v>
      </c>
    </row>
    <row r="309" spans="1:7" x14ac:dyDescent="0.5">
      <c r="A309">
        <v>308</v>
      </c>
      <c r="B309" t="s">
        <v>1088</v>
      </c>
      <c r="C309" t="s">
        <v>1089</v>
      </c>
      <c r="D309" t="s">
        <v>321</v>
      </c>
      <c r="E309" t="s">
        <v>357</v>
      </c>
      <c r="F309" t="s">
        <v>1090</v>
      </c>
      <c r="G309" t="s">
        <v>22</v>
      </c>
    </row>
    <row r="310" spans="1:7" x14ac:dyDescent="0.5">
      <c r="A310">
        <v>309</v>
      </c>
      <c r="B310" t="s">
        <v>1091</v>
      </c>
      <c r="C310" t="s">
        <v>1089</v>
      </c>
      <c r="D310" t="s">
        <v>1092</v>
      </c>
      <c r="E310" t="s">
        <v>1093</v>
      </c>
      <c r="F310" t="s">
        <v>145</v>
      </c>
      <c r="G310" t="s">
        <v>71</v>
      </c>
    </row>
    <row r="311" spans="1:7" x14ac:dyDescent="0.5">
      <c r="A311">
        <v>310</v>
      </c>
      <c r="B311" t="s">
        <v>1094</v>
      </c>
      <c r="C311" t="s">
        <v>1089</v>
      </c>
      <c r="D311" t="s">
        <v>1095</v>
      </c>
      <c r="E311" t="s">
        <v>1096</v>
      </c>
      <c r="F311" t="s">
        <v>77</v>
      </c>
      <c r="G311" t="s">
        <v>429</v>
      </c>
    </row>
    <row r="312" spans="1:7" x14ac:dyDescent="0.5">
      <c r="A312">
        <v>311</v>
      </c>
      <c r="B312" t="s">
        <v>1097</v>
      </c>
      <c r="C312" t="s">
        <v>1098</v>
      </c>
      <c r="D312" t="s">
        <v>1099</v>
      </c>
      <c r="E312" t="s">
        <v>1100</v>
      </c>
      <c r="F312" t="s">
        <v>11</v>
      </c>
      <c r="G312" t="s">
        <v>159</v>
      </c>
    </row>
    <row r="313" spans="1:7" x14ac:dyDescent="0.5">
      <c r="A313">
        <v>312</v>
      </c>
      <c r="B313" t="s">
        <v>1101</v>
      </c>
      <c r="C313" t="s">
        <v>1102</v>
      </c>
      <c r="D313" t="s">
        <v>1103</v>
      </c>
      <c r="E313" t="s">
        <v>1104</v>
      </c>
      <c r="F313" t="s">
        <v>77</v>
      </c>
      <c r="G313" t="s">
        <v>71</v>
      </c>
    </row>
    <row r="314" spans="1:7" x14ac:dyDescent="0.5">
      <c r="A314">
        <v>313</v>
      </c>
      <c r="B314" t="s">
        <v>1105</v>
      </c>
      <c r="C314" t="s">
        <v>1106</v>
      </c>
      <c r="D314" t="s">
        <v>1047</v>
      </c>
      <c r="E314" t="s">
        <v>1107</v>
      </c>
      <c r="F314" t="s">
        <v>11</v>
      </c>
      <c r="G314" t="s">
        <v>183</v>
      </c>
    </row>
    <row r="315" spans="1:7" x14ac:dyDescent="0.5">
      <c r="A315">
        <v>314</v>
      </c>
      <c r="B315" t="s">
        <v>1108</v>
      </c>
      <c r="C315" t="s">
        <v>1106</v>
      </c>
      <c r="D315" t="s">
        <v>1109</v>
      </c>
      <c r="E315" t="s">
        <v>1110</v>
      </c>
      <c r="F315" t="s">
        <v>164</v>
      </c>
      <c r="G315" t="s">
        <v>272</v>
      </c>
    </row>
    <row r="316" spans="1:7" x14ac:dyDescent="0.5">
      <c r="A316">
        <v>315</v>
      </c>
      <c r="B316" t="s">
        <v>1111</v>
      </c>
      <c r="C316" t="s">
        <v>1112</v>
      </c>
      <c r="D316" t="s">
        <v>1113</v>
      </c>
      <c r="E316" t="s">
        <v>1114</v>
      </c>
      <c r="F316" t="s">
        <v>182</v>
      </c>
      <c r="G316" t="s">
        <v>183</v>
      </c>
    </row>
    <row r="317" spans="1:7" x14ac:dyDescent="0.5">
      <c r="A317">
        <v>316</v>
      </c>
      <c r="B317" t="s">
        <v>1115</v>
      </c>
      <c r="C317" t="s">
        <v>1116</v>
      </c>
      <c r="D317" t="s">
        <v>1117</v>
      </c>
      <c r="E317" t="s">
        <v>1118</v>
      </c>
      <c r="F317" t="s">
        <v>77</v>
      </c>
      <c r="G317" t="s">
        <v>127</v>
      </c>
    </row>
    <row r="318" spans="1:7" x14ac:dyDescent="0.5">
      <c r="A318">
        <v>317</v>
      </c>
      <c r="B318" t="s">
        <v>1119</v>
      </c>
      <c r="C318" t="s">
        <v>1120</v>
      </c>
      <c r="D318" t="s">
        <v>1121</v>
      </c>
      <c r="E318" t="s">
        <v>1122</v>
      </c>
      <c r="F318" t="s">
        <v>11</v>
      </c>
      <c r="G318" t="s">
        <v>272</v>
      </c>
    </row>
    <row r="319" spans="1:7" x14ac:dyDescent="0.5">
      <c r="A319">
        <v>318</v>
      </c>
      <c r="B319" t="s">
        <v>1123</v>
      </c>
      <c r="C319" t="s">
        <v>1124</v>
      </c>
      <c r="D319" t="s">
        <v>1125</v>
      </c>
      <c r="E319" t="s">
        <v>1126</v>
      </c>
      <c r="F319" t="s">
        <v>11</v>
      </c>
      <c r="G319" t="s">
        <v>246</v>
      </c>
    </row>
    <row r="320" spans="1:7" x14ac:dyDescent="0.5">
      <c r="A320">
        <v>319</v>
      </c>
      <c r="B320" t="s">
        <v>1127</v>
      </c>
      <c r="C320" t="s">
        <v>1124</v>
      </c>
      <c r="D320" t="s">
        <v>1128</v>
      </c>
      <c r="E320" t="s">
        <v>1129</v>
      </c>
      <c r="F320" t="s">
        <v>11</v>
      </c>
      <c r="G320" t="s">
        <v>246</v>
      </c>
    </row>
    <row r="321" spans="1:7" x14ac:dyDescent="0.5">
      <c r="A321">
        <v>320</v>
      </c>
      <c r="B321" t="s">
        <v>1130</v>
      </c>
      <c r="C321" t="s">
        <v>1131</v>
      </c>
      <c r="D321" t="s">
        <v>1132</v>
      </c>
      <c r="E321" t="s">
        <v>1133</v>
      </c>
      <c r="F321" t="s">
        <v>164</v>
      </c>
      <c r="G321" t="s">
        <v>183</v>
      </c>
    </row>
    <row r="322" spans="1:7" x14ac:dyDescent="0.5">
      <c r="A322">
        <v>321</v>
      </c>
      <c r="B322" t="s">
        <v>1134</v>
      </c>
      <c r="C322" t="s">
        <v>1131</v>
      </c>
      <c r="D322" t="s">
        <v>1135</v>
      </c>
      <c r="E322" t="s">
        <v>1136</v>
      </c>
      <c r="F322" t="s">
        <v>77</v>
      </c>
      <c r="G322" t="s">
        <v>71</v>
      </c>
    </row>
    <row r="323" spans="1:7" x14ac:dyDescent="0.5">
      <c r="A323">
        <v>322</v>
      </c>
      <c r="B323" t="s">
        <v>1137</v>
      </c>
      <c r="C323" t="s">
        <v>1131</v>
      </c>
      <c r="D323" t="s">
        <v>1138</v>
      </c>
      <c r="E323" t="s">
        <v>1139</v>
      </c>
      <c r="F323" t="s">
        <v>77</v>
      </c>
      <c r="G323" t="s">
        <v>71</v>
      </c>
    </row>
    <row r="324" spans="1:7" x14ac:dyDescent="0.5">
      <c r="A324">
        <v>323</v>
      </c>
      <c r="B324" t="s">
        <v>1140</v>
      </c>
      <c r="C324" t="s">
        <v>1141</v>
      </c>
      <c r="D324" t="s">
        <v>1142</v>
      </c>
      <c r="E324" t="s">
        <v>1143</v>
      </c>
      <c r="F324" t="s">
        <v>1144</v>
      </c>
      <c r="G324" t="s">
        <v>12</v>
      </c>
    </row>
    <row r="325" spans="1:7" x14ac:dyDescent="0.5">
      <c r="A325">
        <v>324</v>
      </c>
      <c r="B325" t="s">
        <v>1145</v>
      </c>
      <c r="C325" t="s">
        <v>1146</v>
      </c>
      <c r="D325" t="s">
        <v>936</v>
      </c>
      <c r="E325" t="s">
        <v>1147</v>
      </c>
      <c r="F325" t="s">
        <v>297</v>
      </c>
      <c r="G325" t="s">
        <v>246</v>
      </c>
    </row>
    <row r="326" spans="1:7" x14ac:dyDescent="0.5">
      <c r="A326">
        <v>325</v>
      </c>
      <c r="B326" t="s">
        <v>1148</v>
      </c>
      <c r="C326" t="s">
        <v>1146</v>
      </c>
      <c r="D326" t="s">
        <v>773</v>
      </c>
      <c r="E326" t="s">
        <v>433</v>
      </c>
      <c r="F326" t="s">
        <v>11</v>
      </c>
      <c r="G326" t="s">
        <v>246</v>
      </c>
    </row>
    <row r="327" spans="1:7" x14ac:dyDescent="0.5">
      <c r="A327">
        <v>326</v>
      </c>
      <c r="B327" t="s">
        <v>1149</v>
      </c>
      <c r="C327" t="s">
        <v>1150</v>
      </c>
      <c r="D327" t="s">
        <v>1151</v>
      </c>
      <c r="E327" t="s">
        <v>1152</v>
      </c>
      <c r="F327" t="s">
        <v>381</v>
      </c>
      <c r="G327" t="s">
        <v>71</v>
      </c>
    </row>
    <row r="328" spans="1:7" x14ac:dyDescent="0.5">
      <c r="A328">
        <v>327</v>
      </c>
      <c r="B328" t="s">
        <v>1153</v>
      </c>
      <c r="C328" t="s">
        <v>1154</v>
      </c>
      <c r="D328" t="s">
        <v>1155</v>
      </c>
      <c r="E328" t="s">
        <v>1156</v>
      </c>
      <c r="F328" t="s">
        <v>21</v>
      </c>
      <c r="G328" t="s">
        <v>35</v>
      </c>
    </row>
    <row r="329" spans="1:7" x14ac:dyDescent="0.5">
      <c r="A329">
        <v>328</v>
      </c>
      <c r="B329" t="s">
        <v>1157</v>
      </c>
      <c r="C329" t="s">
        <v>1154</v>
      </c>
      <c r="D329" t="s">
        <v>1158</v>
      </c>
      <c r="E329" t="s">
        <v>1156</v>
      </c>
      <c r="F329" t="s">
        <v>21</v>
      </c>
      <c r="G329" t="s">
        <v>35</v>
      </c>
    </row>
    <row r="330" spans="1:7" x14ac:dyDescent="0.5">
      <c r="A330">
        <v>329</v>
      </c>
      <c r="B330" t="s">
        <v>1159</v>
      </c>
      <c r="C330" t="s">
        <v>1154</v>
      </c>
      <c r="D330" t="s">
        <v>1155</v>
      </c>
      <c r="E330" t="s">
        <v>1156</v>
      </c>
      <c r="F330" t="s">
        <v>21</v>
      </c>
      <c r="G330" t="s">
        <v>35</v>
      </c>
    </row>
    <row r="331" spans="1:7" x14ac:dyDescent="0.5">
      <c r="A331">
        <v>330</v>
      </c>
      <c r="B331" t="s">
        <v>1160</v>
      </c>
      <c r="C331" t="s">
        <v>1161</v>
      </c>
      <c r="D331" t="s">
        <v>965</v>
      </c>
      <c r="E331" t="s">
        <v>1162</v>
      </c>
      <c r="F331" t="s">
        <v>11</v>
      </c>
      <c r="G331" t="s">
        <v>22</v>
      </c>
    </row>
    <row r="332" spans="1:7" x14ac:dyDescent="0.5">
      <c r="A332">
        <v>331</v>
      </c>
      <c r="B332" t="s">
        <v>1163</v>
      </c>
      <c r="C332" t="s">
        <v>1164</v>
      </c>
      <c r="D332" t="s">
        <v>1165</v>
      </c>
      <c r="E332" t="s">
        <v>691</v>
      </c>
      <c r="F332" t="s">
        <v>11</v>
      </c>
      <c r="G332" t="s">
        <v>66</v>
      </c>
    </row>
    <row r="333" spans="1:7" x14ac:dyDescent="0.5">
      <c r="A333">
        <v>332</v>
      </c>
      <c r="B333" t="s">
        <v>1166</v>
      </c>
      <c r="C333" t="s">
        <v>1167</v>
      </c>
      <c r="D333" t="s">
        <v>1168</v>
      </c>
      <c r="E333" t="s">
        <v>1169</v>
      </c>
      <c r="F333" t="s">
        <v>77</v>
      </c>
      <c r="G333" t="s">
        <v>183</v>
      </c>
    </row>
    <row r="334" spans="1:7" x14ac:dyDescent="0.5">
      <c r="A334">
        <v>333</v>
      </c>
      <c r="B334" t="s">
        <v>1170</v>
      </c>
      <c r="C334" t="s">
        <v>1171</v>
      </c>
      <c r="D334" t="s">
        <v>1172</v>
      </c>
      <c r="E334" t="s">
        <v>1173</v>
      </c>
      <c r="F334" t="s">
        <v>106</v>
      </c>
      <c r="G334" t="s">
        <v>127</v>
      </c>
    </row>
    <row r="335" spans="1:7" x14ac:dyDescent="0.5">
      <c r="A335">
        <v>334</v>
      </c>
      <c r="B335" t="s">
        <v>1174</v>
      </c>
      <c r="C335" t="s">
        <v>1175</v>
      </c>
      <c r="D335" t="s">
        <v>1176</v>
      </c>
      <c r="E335" t="s">
        <v>1177</v>
      </c>
      <c r="F335" t="s">
        <v>11</v>
      </c>
      <c r="G335" t="s">
        <v>22</v>
      </c>
    </row>
    <row r="336" spans="1:7" x14ac:dyDescent="0.5">
      <c r="A336">
        <v>335</v>
      </c>
      <c r="B336" t="s">
        <v>1178</v>
      </c>
      <c r="C336" t="s">
        <v>1179</v>
      </c>
      <c r="D336" t="s">
        <v>1180</v>
      </c>
      <c r="E336" t="s">
        <v>1181</v>
      </c>
      <c r="F336" t="s">
        <v>77</v>
      </c>
      <c r="G336" t="s">
        <v>12</v>
      </c>
    </row>
    <row r="337" spans="1:7" x14ac:dyDescent="0.5">
      <c r="A337">
        <v>336</v>
      </c>
      <c r="B337" t="s">
        <v>1182</v>
      </c>
      <c r="C337" t="s">
        <v>1183</v>
      </c>
      <c r="D337" t="s">
        <v>1184</v>
      </c>
      <c r="E337" t="s">
        <v>1185</v>
      </c>
      <c r="F337" t="s">
        <v>11</v>
      </c>
      <c r="G337" t="s">
        <v>246</v>
      </c>
    </row>
    <row r="338" spans="1:7" x14ac:dyDescent="0.5">
      <c r="A338">
        <v>337</v>
      </c>
      <c r="B338" t="s">
        <v>1186</v>
      </c>
      <c r="C338" t="s">
        <v>1187</v>
      </c>
      <c r="D338" t="s">
        <v>1188</v>
      </c>
      <c r="E338" t="s">
        <v>877</v>
      </c>
      <c r="F338" t="s">
        <v>381</v>
      </c>
      <c r="G338" t="s">
        <v>71</v>
      </c>
    </row>
    <row r="339" spans="1:7" x14ac:dyDescent="0.5">
      <c r="A339">
        <v>338</v>
      </c>
      <c r="B339" t="s">
        <v>1189</v>
      </c>
      <c r="C339" t="s">
        <v>1187</v>
      </c>
      <c r="D339" t="s">
        <v>1190</v>
      </c>
      <c r="E339" t="s">
        <v>793</v>
      </c>
      <c r="F339" t="s">
        <v>164</v>
      </c>
      <c r="G339" t="s">
        <v>71</v>
      </c>
    </row>
    <row r="340" spans="1:7" x14ac:dyDescent="0.5">
      <c r="A340">
        <v>339</v>
      </c>
      <c r="B340" t="s">
        <v>1191</v>
      </c>
      <c r="C340" t="s">
        <v>1192</v>
      </c>
      <c r="D340" t="s">
        <v>1193</v>
      </c>
      <c r="E340" t="s">
        <v>1080</v>
      </c>
      <c r="F340" t="s">
        <v>77</v>
      </c>
      <c r="G340" t="s">
        <v>71</v>
      </c>
    </row>
    <row r="341" spans="1:7" x14ac:dyDescent="0.5">
      <c r="A341">
        <v>340</v>
      </c>
      <c r="B341" t="s">
        <v>1194</v>
      </c>
      <c r="C341" t="s">
        <v>1195</v>
      </c>
      <c r="D341" t="s">
        <v>630</v>
      </c>
      <c r="E341" t="s">
        <v>620</v>
      </c>
      <c r="F341" t="s">
        <v>204</v>
      </c>
      <c r="G341" t="s">
        <v>183</v>
      </c>
    </row>
    <row r="342" spans="1:7" x14ac:dyDescent="0.5">
      <c r="A342">
        <v>341</v>
      </c>
      <c r="B342" t="s">
        <v>1196</v>
      </c>
      <c r="C342" t="s">
        <v>1197</v>
      </c>
      <c r="D342" t="s">
        <v>561</v>
      </c>
      <c r="E342" t="s">
        <v>1198</v>
      </c>
      <c r="F342" t="s">
        <v>1021</v>
      </c>
      <c r="G342" t="s">
        <v>35</v>
      </c>
    </row>
    <row r="343" spans="1:7" x14ac:dyDescent="0.5">
      <c r="A343">
        <v>342</v>
      </c>
      <c r="B343" t="s">
        <v>1199</v>
      </c>
      <c r="C343" t="s">
        <v>1200</v>
      </c>
      <c r="D343" t="s">
        <v>1201</v>
      </c>
      <c r="E343" t="s">
        <v>721</v>
      </c>
      <c r="F343" t="s">
        <v>618</v>
      </c>
      <c r="G343" t="s">
        <v>342</v>
      </c>
    </row>
    <row r="344" spans="1:7" x14ac:dyDescent="0.5">
      <c r="A344">
        <v>343</v>
      </c>
      <c r="B344" t="s">
        <v>1202</v>
      </c>
      <c r="C344" t="s">
        <v>1200</v>
      </c>
      <c r="D344" t="s">
        <v>1203</v>
      </c>
      <c r="E344" t="s">
        <v>1204</v>
      </c>
      <c r="F344" t="s">
        <v>618</v>
      </c>
      <c r="G344" t="s">
        <v>342</v>
      </c>
    </row>
    <row r="345" spans="1:7" x14ac:dyDescent="0.5">
      <c r="A345">
        <v>344</v>
      </c>
      <c r="B345" t="s">
        <v>1205</v>
      </c>
      <c r="C345" t="s">
        <v>1200</v>
      </c>
      <c r="D345" t="s">
        <v>1203</v>
      </c>
      <c r="E345" t="s">
        <v>1204</v>
      </c>
      <c r="F345" t="s">
        <v>618</v>
      </c>
      <c r="G345" t="s">
        <v>342</v>
      </c>
    </row>
    <row r="346" spans="1:7" x14ac:dyDescent="0.5">
      <c r="A346">
        <v>345</v>
      </c>
      <c r="B346" t="s">
        <v>1206</v>
      </c>
      <c r="C346" t="s">
        <v>1200</v>
      </c>
      <c r="D346" t="s">
        <v>1207</v>
      </c>
      <c r="E346" t="s">
        <v>1208</v>
      </c>
      <c r="F346" t="s">
        <v>11</v>
      </c>
      <c r="G346" t="s">
        <v>127</v>
      </c>
    </row>
    <row r="347" spans="1:7" x14ac:dyDescent="0.5">
      <c r="A347">
        <v>346</v>
      </c>
      <c r="B347" t="s">
        <v>1209</v>
      </c>
      <c r="C347" t="s">
        <v>1210</v>
      </c>
      <c r="D347" t="s">
        <v>1211</v>
      </c>
      <c r="E347" t="s">
        <v>1212</v>
      </c>
      <c r="F347" t="s">
        <v>176</v>
      </c>
      <c r="G347" t="s">
        <v>66</v>
      </c>
    </row>
    <row r="348" spans="1:7" x14ac:dyDescent="0.5">
      <c r="A348">
        <v>347</v>
      </c>
      <c r="B348" t="s">
        <v>1213</v>
      </c>
      <c r="C348" t="s">
        <v>1214</v>
      </c>
      <c r="D348" t="s">
        <v>1215</v>
      </c>
      <c r="E348" t="s">
        <v>1216</v>
      </c>
      <c r="F348" t="s">
        <v>65</v>
      </c>
      <c r="G348" t="s">
        <v>35</v>
      </c>
    </row>
    <row r="349" spans="1:7" x14ac:dyDescent="0.5">
      <c r="A349">
        <v>348</v>
      </c>
      <c r="B349" t="s">
        <v>1217</v>
      </c>
      <c r="C349" t="s">
        <v>1218</v>
      </c>
      <c r="D349" t="s">
        <v>1219</v>
      </c>
      <c r="E349" t="s">
        <v>1052</v>
      </c>
      <c r="F349" t="s">
        <v>182</v>
      </c>
      <c r="G349" t="s">
        <v>183</v>
      </c>
    </row>
    <row r="350" spans="1:7" x14ac:dyDescent="0.5">
      <c r="A350">
        <v>349</v>
      </c>
      <c r="B350" t="s">
        <v>1220</v>
      </c>
      <c r="C350" t="s">
        <v>1221</v>
      </c>
      <c r="D350" t="s">
        <v>1222</v>
      </c>
      <c r="E350" t="s">
        <v>1223</v>
      </c>
      <c r="F350" t="s">
        <v>297</v>
      </c>
      <c r="G350" t="s">
        <v>429</v>
      </c>
    </row>
    <row r="351" spans="1:7" x14ac:dyDescent="0.5">
      <c r="A351">
        <v>350</v>
      </c>
      <c r="B351" t="s">
        <v>1224</v>
      </c>
      <c r="C351" t="s">
        <v>1221</v>
      </c>
      <c r="D351" t="s">
        <v>1222</v>
      </c>
      <c r="E351" t="s">
        <v>1223</v>
      </c>
      <c r="F351" t="s">
        <v>297</v>
      </c>
      <c r="G351" t="s">
        <v>429</v>
      </c>
    </row>
    <row r="352" spans="1:7" x14ac:dyDescent="0.5">
      <c r="A352">
        <v>351</v>
      </c>
      <c r="B352" t="s">
        <v>1225</v>
      </c>
      <c r="C352" t="s">
        <v>1226</v>
      </c>
      <c r="D352" s="1">
        <v>0</v>
      </c>
      <c r="E352" t="s">
        <v>1037</v>
      </c>
      <c r="F352" t="s">
        <v>11</v>
      </c>
      <c r="G352" t="s">
        <v>246</v>
      </c>
    </row>
    <row r="353" spans="1:7" x14ac:dyDescent="0.5">
      <c r="A353">
        <v>352</v>
      </c>
      <c r="B353" t="s">
        <v>1227</v>
      </c>
      <c r="C353" t="s">
        <v>1228</v>
      </c>
      <c r="D353" t="s">
        <v>630</v>
      </c>
      <c r="E353" t="s">
        <v>1229</v>
      </c>
      <c r="F353" t="s">
        <v>11</v>
      </c>
      <c r="G353" t="s">
        <v>159</v>
      </c>
    </row>
    <row r="354" spans="1:7" x14ac:dyDescent="0.5">
      <c r="A354">
        <v>353</v>
      </c>
      <c r="B354" t="s">
        <v>1230</v>
      </c>
      <c r="C354" t="s">
        <v>1231</v>
      </c>
      <c r="D354" s="1">
        <v>0</v>
      </c>
      <c r="E354" t="s">
        <v>895</v>
      </c>
      <c r="F354" t="s">
        <v>221</v>
      </c>
      <c r="G354" t="s">
        <v>183</v>
      </c>
    </row>
    <row r="355" spans="1:7" x14ac:dyDescent="0.5">
      <c r="A355">
        <v>354</v>
      </c>
      <c r="B355" t="s">
        <v>1232</v>
      </c>
      <c r="C355" t="s">
        <v>1233</v>
      </c>
      <c r="D355" t="s">
        <v>1132</v>
      </c>
      <c r="E355" t="s">
        <v>1234</v>
      </c>
      <c r="F355" t="s">
        <v>77</v>
      </c>
      <c r="G355" t="s">
        <v>71</v>
      </c>
    </row>
    <row r="356" spans="1:7" x14ac:dyDescent="0.5">
      <c r="A356">
        <v>355</v>
      </c>
      <c r="B356" t="s">
        <v>1235</v>
      </c>
      <c r="C356" t="s">
        <v>1233</v>
      </c>
      <c r="D356" t="s">
        <v>1236</v>
      </c>
      <c r="E356" t="s">
        <v>1237</v>
      </c>
      <c r="F356" t="s">
        <v>164</v>
      </c>
      <c r="G356" t="s">
        <v>342</v>
      </c>
    </row>
    <row r="357" spans="1:7" x14ac:dyDescent="0.5">
      <c r="A357">
        <v>356</v>
      </c>
      <c r="B357" t="s">
        <v>1238</v>
      </c>
      <c r="C357" t="s">
        <v>1239</v>
      </c>
      <c r="D357" t="s">
        <v>1240</v>
      </c>
      <c r="E357" t="s">
        <v>1241</v>
      </c>
      <c r="F357" t="s">
        <v>11</v>
      </c>
      <c r="G357" t="s">
        <v>272</v>
      </c>
    </row>
    <row r="358" spans="1:7" x14ac:dyDescent="0.5">
      <c r="A358">
        <v>357</v>
      </c>
      <c r="B358" t="s">
        <v>1242</v>
      </c>
      <c r="C358" t="s">
        <v>1243</v>
      </c>
      <c r="D358" t="s">
        <v>1244</v>
      </c>
      <c r="E358" t="s">
        <v>1245</v>
      </c>
      <c r="F358" t="s">
        <v>77</v>
      </c>
      <c r="G358" t="s">
        <v>246</v>
      </c>
    </row>
    <row r="359" spans="1:7" x14ac:dyDescent="0.5">
      <c r="A359">
        <v>358</v>
      </c>
      <c r="B359" t="s">
        <v>1246</v>
      </c>
      <c r="C359" t="s">
        <v>1247</v>
      </c>
      <c r="D359" t="s">
        <v>1248</v>
      </c>
      <c r="E359" t="s">
        <v>1249</v>
      </c>
      <c r="F359" t="s">
        <v>11</v>
      </c>
      <c r="G359" t="s">
        <v>246</v>
      </c>
    </row>
    <row r="360" spans="1:7" x14ac:dyDescent="0.5">
      <c r="A360">
        <v>359</v>
      </c>
      <c r="B360" t="s">
        <v>1250</v>
      </c>
      <c r="C360" t="s">
        <v>1251</v>
      </c>
      <c r="D360" t="s">
        <v>1252</v>
      </c>
      <c r="E360" t="s">
        <v>1253</v>
      </c>
      <c r="F360" t="s">
        <v>164</v>
      </c>
      <c r="G360" t="s">
        <v>12</v>
      </c>
    </row>
    <row r="361" spans="1:7" x14ac:dyDescent="0.5">
      <c r="A361">
        <v>360</v>
      </c>
      <c r="B361" t="s">
        <v>1254</v>
      </c>
      <c r="C361" t="s">
        <v>1255</v>
      </c>
      <c r="D361" t="s">
        <v>1256</v>
      </c>
      <c r="E361" t="s">
        <v>1257</v>
      </c>
      <c r="F361" t="s">
        <v>657</v>
      </c>
      <c r="G361" t="s">
        <v>35</v>
      </c>
    </row>
    <row r="362" spans="1:7" x14ac:dyDescent="0.5">
      <c r="A362">
        <v>361</v>
      </c>
      <c r="B362" t="s">
        <v>1258</v>
      </c>
      <c r="C362" t="s">
        <v>1259</v>
      </c>
      <c r="D362" t="s">
        <v>1260</v>
      </c>
      <c r="E362" t="s">
        <v>1261</v>
      </c>
      <c r="F362" t="s">
        <v>11</v>
      </c>
      <c r="G362" t="s">
        <v>429</v>
      </c>
    </row>
    <row r="363" spans="1:7" x14ac:dyDescent="0.5">
      <c r="A363">
        <v>362</v>
      </c>
      <c r="B363" t="s">
        <v>1262</v>
      </c>
      <c r="C363" t="s">
        <v>1263</v>
      </c>
      <c r="D363" t="s">
        <v>1264</v>
      </c>
      <c r="E363" t="s">
        <v>1265</v>
      </c>
      <c r="F363" t="s">
        <v>77</v>
      </c>
      <c r="G363" t="s">
        <v>12</v>
      </c>
    </row>
    <row r="364" spans="1:7" x14ac:dyDescent="0.5">
      <c r="A364">
        <v>363</v>
      </c>
      <c r="B364" t="s">
        <v>1266</v>
      </c>
      <c r="C364" t="s">
        <v>1263</v>
      </c>
      <c r="D364" t="s">
        <v>1003</v>
      </c>
      <c r="E364" t="s">
        <v>1267</v>
      </c>
      <c r="F364" t="s">
        <v>164</v>
      </c>
      <c r="G364" t="s">
        <v>71</v>
      </c>
    </row>
    <row r="365" spans="1:7" x14ac:dyDescent="0.5">
      <c r="A365">
        <v>364</v>
      </c>
      <c r="B365" t="s">
        <v>1268</v>
      </c>
      <c r="C365" t="s">
        <v>1269</v>
      </c>
      <c r="D365" t="s">
        <v>1270</v>
      </c>
      <c r="E365" t="s">
        <v>1271</v>
      </c>
      <c r="F365" t="s">
        <v>297</v>
      </c>
      <c r="G365" t="s">
        <v>272</v>
      </c>
    </row>
    <row r="366" spans="1:7" x14ac:dyDescent="0.5">
      <c r="A366">
        <v>365</v>
      </c>
      <c r="B366" t="s">
        <v>1272</v>
      </c>
      <c r="C366" t="s">
        <v>1273</v>
      </c>
      <c r="D366" t="s">
        <v>333</v>
      </c>
      <c r="E366" t="s">
        <v>404</v>
      </c>
      <c r="F366" t="s">
        <v>221</v>
      </c>
      <c r="G366" t="s">
        <v>22</v>
      </c>
    </row>
    <row r="367" spans="1:7" x14ac:dyDescent="0.5">
      <c r="A367">
        <v>366</v>
      </c>
      <c r="B367" t="s">
        <v>1274</v>
      </c>
      <c r="C367" t="s">
        <v>1275</v>
      </c>
      <c r="D367" t="s">
        <v>1276</v>
      </c>
      <c r="E367" t="s">
        <v>1277</v>
      </c>
      <c r="F367" t="s">
        <v>145</v>
      </c>
      <c r="G367" t="s">
        <v>22</v>
      </c>
    </row>
    <row r="368" spans="1:7" x14ac:dyDescent="0.5">
      <c r="A368">
        <v>367</v>
      </c>
      <c r="B368" t="s">
        <v>1278</v>
      </c>
      <c r="C368" t="s">
        <v>1279</v>
      </c>
      <c r="D368" t="s">
        <v>1280</v>
      </c>
      <c r="E368" t="s">
        <v>1281</v>
      </c>
      <c r="F368" t="s">
        <v>251</v>
      </c>
      <c r="G368" t="s">
        <v>246</v>
      </c>
    </row>
    <row r="369" spans="1:7" x14ac:dyDescent="0.5">
      <c r="A369">
        <v>368</v>
      </c>
      <c r="B369" t="s">
        <v>1282</v>
      </c>
      <c r="C369" t="s">
        <v>1283</v>
      </c>
      <c r="D369" t="s">
        <v>693</v>
      </c>
      <c r="E369" t="s">
        <v>1284</v>
      </c>
      <c r="F369" t="s">
        <v>306</v>
      </c>
      <c r="G369" t="s">
        <v>12</v>
      </c>
    </row>
    <row r="370" spans="1:7" x14ac:dyDescent="0.5">
      <c r="A370">
        <v>369</v>
      </c>
      <c r="B370" t="s">
        <v>1285</v>
      </c>
      <c r="C370" t="s">
        <v>1286</v>
      </c>
      <c r="D370" t="s">
        <v>1287</v>
      </c>
      <c r="E370" t="s">
        <v>1288</v>
      </c>
      <c r="F370" t="s">
        <v>1289</v>
      </c>
      <c r="G370" t="s">
        <v>35</v>
      </c>
    </row>
    <row r="371" spans="1:7" x14ac:dyDescent="0.5">
      <c r="A371">
        <v>370</v>
      </c>
      <c r="B371" t="s">
        <v>1290</v>
      </c>
      <c r="C371" t="s">
        <v>1291</v>
      </c>
      <c r="D371" t="s">
        <v>1292</v>
      </c>
      <c r="E371" t="s">
        <v>1293</v>
      </c>
      <c r="F371" t="s">
        <v>77</v>
      </c>
      <c r="G371" t="s">
        <v>71</v>
      </c>
    </row>
    <row r="372" spans="1:7" x14ac:dyDescent="0.5">
      <c r="A372">
        <v>371</v>
      </c>
      <c r="B372" t="s">
        <v>1294</v>
      </c>
      <c r="C372" t="s">
        <v>1295</v>
      </c>
      <c r="D372" t="s">
        <v>1296</v>
      </c>
      <c r="E372" t="s">
        <v>1297</v>
      </c>
      <c r="F372" t="s">
        <v>502</v>
      </c>
      <c r="G372" t="s">
        <v>71</v>
      </c>
    </row>
    <row r="373" spans="1:7" x14ac:dyDescent="0.5">
      <c r="A373">
        <v>372</v>
      </c>
      <c r="B373" t="s">
        <v>1298</v>
      </c>
      <c r="C373" t="s">
        <v>1299</v>
      </c>
      <c r="D373" t="s">
        <v>1300</v>
      </c>
      <c r="E373" t="s">
        <v>1301</v>
      </c>
      <c r="F373" t="s">
        <v>164</v>
      </c>
      <c r="G373" t="s">
        <v>127</v>
      </c>
    </row>
    <row r="374" spans="1:7" x14ac:dyDescent="0.5">
      <c r="A374">
        <v>373</v>
      </c>
      <c r="B374" t="s">
        <v>1302</v>
      </c>
      <c r="C374" t="s">
        <v>1303</v>
      </c>
      <c r="D374" t="s">
        <v>1304</v>
      </c>
      <c r="E374" t="s">
        <v>1305</v>
      </c>
      <c r="F374" t="s">
        <v>467</v>
      </c>
      <c r="G374" t="s">
        <v>60</v>
      </c>
    </row>
    <row r="375" spans="1:7" x14ac:dyDescent="0.5">
      <c r="A375">
        <v>374</v>
      </c>
      <c r="B375" t="s">
        <v>1306</v>
      </c>
      <c r="C375" t="s">
        <v>1307</v>
      </c>
      <c r="D375" t="s">
        <v>561</v>
      </c>
      <c r="E375" t="s">
        <v>1212</v>
      </c>
      <c r="F375" t="s">
        <v>11</v>
      </c>
      <c r="G375" t="s">
        <v>177</v>
      </c>
    </row>
    <row r="376" spans="1:7" x14ac:dyDescent="0.5">
      <c r="A376">
        <v>375</v>
      </c>
      <c r="B376" t="s">
        <v>1308</v>
      </c>
      <c r="C376" t="s">
        <v>1307</v>
      </c>
      <c r="D376" t="s">
        <v>561</v>
      </c>
      <c r="E376" t="s">
        <v>1212</v>
      </c>
      <c r="F376" t="s">
        <v>11</v>
      </c>
      <c r="G376" t="s">
        <v>177</v>
      </c>
    </row>
    <row r="377" spans="1:7" x14ac:dyDescent="0.5">
      <c r="A377">
        <v>376</v>
      </c>
      <c r="B377" t="s">
        <v>1309</v>
      </c>
      <c r="C377" t="s">
        <v>1307</v>
      </c>
      <c r="D377" t="s">
        <v>561</v>
      </c>
      <c r="E377" t="s">
        <v>1310</v>
      </c>
      <c r="F377" t="s">
        <v>11</v>
      </c>
      <c r="G377" t="s">
        <v>246</v>
      </c>
    </row>
    <row r="378" spans="1:7" x14ac:dyDescent="0.5">
      <c r="A378">
        <v>377</v>
      </c>
      <c r="B378" t="s">
        <v>1311</v>
      </c>
      <c r="C378" t="s">
        <v>1312</v>
      </c>
      <c r="D378" t="s">
        <v>1313</v>
      </c>
      <c r="E378" t="s">
        <v>404</v>
      </c>
      <c r="F378" t="s">
        <v>145</v>
      </c>
      <c r="G378" t="s">
        <v>60</v>
      </c>
    </row>
    <row r="379" spans="1:7" x14ac:dyDescent="0.5">
      <c r="A379">
        <v>378</v>
      </c>
      <c r="B379" t="s">
        <v>1314</v>
      </c>
      <c r="C379" t="s">
        <v>1312</v>
      </c>
      <c r="D379" t="s">
        <v>1315</v>
      </c>
      <c r="E379" t="s">
        <v>1316</v>
      </c>
      <c r="F379" t="s">
        <v>77</v>
      </c>
      <c r="G379" t="s">
        <v>22</v>
      </c>
    </row>
    <row r="380" spans="1:7" x14ac:dyDescent="0.5">
      <c r="A380">
        <v>379</v>
      </c>
      <c r="B380" t="s">
        <v>1317</v>
      </c>
      <c r="C380" t="s">
        <v>1318</v>
      </c>
      <c r="D380" t="s">
        <v>1319</v>
      </c>
      <c r="E380" t="s">
        <v>1320</v>
      </c>
      <c r="F380" t="s">
        <v>373</v>
      </c>
      <c r="G380" t="s">
        <v>246</v>
      </c>
    </row>
    <row r="381" spans="1:7" x14ac:dyDescent="0.5">
      <c r="A381">
        <v>380</v>
      </c>
      <c r="B381" t="s">
        <v>1321</v>
      </c>
      <c r="C381" t="s">
        <v>1322</v>
      </c>
      <c r="D381" t="s">
        <v>561</v>
      </c>
      <c r="E381" t="s">
        <v>1323</v>
      </c>
      <c r="F381" t="s">
        <v>11</v>
      </c>
      <c r="G381" t="s">
        <v>66</v>
      </c>
    </row>
    <row r="382" spans="1:7" x14ac:dyDescent="0.5">
      <c r="A382">
        <v>381</v>
      </c>
      <c r="B382" t="s">
        <v>1324</v>
      </c>
      <c r="C382" t="s">
        <v>1325</v>
      </c>
      <c r="D382" t="s">
        <v>1326</v>
      </c>
      <c r="E382" t="s">
        <v>1327</v>
      </c>
      <c r="F382" t="s">
        <v>176</v>
      </c>
      <c r="G382" t="s">
        <v>35</v>
      </c>
    </row>
    <row r="383" spans="1:7" x14ac:dyDescent="0.5">
      <c r="A383">
        <v>382</v>
      </c>
      <c r="B383" t="s">
        <v>1328</v>
      </c>
      <c r="C383" t="s">
        <v>1325</v>
      </c>
      <c r="D383" t="s">
        <v>1329</v>
      </c>
      <c r="E383" t="s">
        <v>1330</v>
      </c>
      <c r="F383" t="s">
        <v>11</v>
      </c>
      <c r="G383" t="s">
        <v>12</v>
      </c>
    </row>
    <row r="384" spans="1:7" x14ac:dyDescent="0.5">
      <c r="A384">
        <v>383</v>
      </c>
      <c r="B384" t="s">
        <v>1331</v>
      </c>
      <c r="C384" t="s">
        <v>1332</v>
      </c>
      <c r="D384" t="s">
        <v>1333</v>
      </c>
      <c r="E384" t="s">
        <v>1334</v>
      </c>
      <c r="F384" t="s">
        <v>1335</v>
      </c>
      <c r="G384" t="s">
        <v>71</v>
      </c>
    </row>
    <row r="385" spans="1:7" x14ac:dyDescent="0.5">
      <c r="A385">
        <v>384</v>
      </c>
      <c r="B385" t="s">
        <v>1336</v>
      </c>
      <c r="C385" t="s">
        <v>1337</v>
      </c>
      <c r="D385" t="s">
        <v>1338</v>
      </c>
      <c r="E385" t="s">
        <v>483</v>
      </c>
      <c r="F385" t="s">
        <v>221</v>
      </c>
      <c r="G385" t="s">
        <v>246</v>
      </c>
    </row>
    <row r="386" spans="1:7" x14ac:dyDescent="0.5">
      <c r="A386">
        <v>385</v>
      </c>
      <c r="B386" t="s">
        <v>1339</v>
      </c>
      <c r="C386" t="s">
        <v>1337</v>
      </c>
      <c r="D386" t="s">
        <v>1340</v>
      </c>
      <c r="E386" t="s">
        <v>725</v>
      </c>
      <c r="F386" t="s">
        <v>11</v>
      </c>
      <c r="G386" t="s">
        <v>246</v>
      </c>
    </row>
    <row r="387" spans="1:7" x14ac:dyDescent="0.5">
      <c r="A387">
        <v>386</v>
      </c>
      <c r="B387" t="s">
        <v>1341</v>
      </c>
      <c r="C387" t="s">
        <v>1342</v>
      </c>
      <c r="D387" t="s">
        <v>1343</v>
      </c>
      <c r="E387" t="s">
        <v>1344</v>
      </c>
      <c r="F387" t="s">
        <v>1345</v>
      </c>
      <c r="G387" t="s">
        <v>71</v>
      </c>
    </row>
    <row r="388" spans="1:7" x14ac:dyDescent="0.5">
      <c r="A388">
        <v>387</v>
      </c>
      <c r="B388" t="s">
        <v>1346</v>
      </c>
      <c r="C388" t="s">
        <v>1342</v>
      </c>
      <c r="D388" t="s">
        <v>1347</v>
      </c>
      <c r="E388" t="s">
        <v>539</v>
      </c>
      <c r="F388" t="s">
        <v>21</v>
      </c>
      <c r="G388" t="s">
        <v>272</v>
      </c>
    </row>
    <row r="389" spans="1:7" x14ac:dyDescent="0.5">
      <c r="A389">
        <v>388</v>
      </c>
      <c r="B389" t="s">
        <v>1348</v>
      </c>
      <c r="C389" t="s">
        <v>1342</v>
      </c>
      <c r="D389" t="s">
        <v>1349</v>
      </c>
      <c r="E389" t="s">
        <v>1350</v>
      </c>
      <c r="F389" t="s">
        <v>1021</v>
      </c>
      <c r="G389" t="s">
        <v>127</v>
      </c>
    </row>
    <row r="390" spans="1:7" x14ac:dyDescent="0.5">
      <c r="A390">
        <v>389</v>
      </c>
      <c r="B390" t="s">
        <v>1351</v>
      </c>
      <c r="C390" t="s">
        <v>1352</v>
      </c>
      <c r="D390" t="s">
        <v>1353</v>
      </c>
      <c r="E390" t="s">
        <v>1354</v>
      </c>
      <c r="F390" t="s">
        <v>1355</v>
      </c>
      <c r="G390" t="s">
        <v>246</v>
      </c>
    </row>
    <row r="391" spans="1:7" x14ac:dyDescent="0.5">
      <c r="A391">
        <v>390</v>
      </c>
      <c r="B391" t="s">
        <v>1356</v>
      </c>
      <c r="C391" t="s">
        <v>1357</v>
      </c>
      <c r="D391" t="s">
        <v>720</v>
      </c>
      <c r="E391" t="s">
        <v>532</v>
      </c>
      <c r="F391" t="s">
        <v>182</v>
      </c>
      <c r="G391" t="s">
        <v>22</v>
      </c>
    </row>
    <row r="392" spans="1:7" x14ac:dyDescent="0.5">
      <c r="A392">
        <v>391</v>
      </c>
      <c r="B392" t="s">
        <v>1358</v>
      </c>
      <c r="C392" t="s">
        <v>1357</v>
      </c>
      <c r="D392" t="s">
        <v>1019</v>
      </c>
      <c r="E392" t="s">
        <v>1359</v>
      </c>
      <c r="F392" t="s">
        <v>738</v>
      </c>
      <c r="G392" t="s">
        <v>35</v>
      </c>
    </row>
    <row r="393" spans="1:7" x14ac:dyDescent="0.5">
      <c r="A393">
        <v>392</v>
      </c>
      <c r="B393" t="s">
        <v>1360</v>
      </c>
      <c r="C393" t="s">
        <v>1357</v>
      </c>
      <c r="D393" t="s">
        <v>1361</v>
      </c>
      <c r="E393" t="s">
        <v>1362</v>
      </c>
      <c r="F393" t="s">
        <v>11</v>
      </c>
      <c r="G393" t="s">
        <v>60</v>
      </c>
    </row>
    <row r="394" spans="1:7" x14ac:dyDescent="0.5">
      <c r="A394">
        <v>393</v>
      </c>
      <c r="B394" t="s">
        <v>1363</v>
      </c>
      <c r="C394" t="s">
        <v>1364</v>
      </c>
      <c r="D394" t="s">
        <v>1365</v>
      </c>
      <c r="E394" t="s">
        <v>1366</v>
      </c>
      <c r="F394" t="s">
        <v>77</v>
      </c>
      <c r="G394" t="s">
        <v>66</v>
      </c>
    </row>
    <row r="395" spans="1:7" x14ac:dyDescent="0.5">
      <c r="A395">
        <v>394</v>
      </c>
      <c r="B395" t="s">
        <v>1367</v>
      </c>
      <c r="C395" t="s">
        <v>1368</v>
      </c>
      <c r="D395" t="s">
        <v>805</v>
      </c>
      <c r="E395" t="s">
        <v>1369</v>
      </c>
      <c r="F395" t="s">
        <v>306</v>
      </c>
      <c r="G395" t="s">
        <v>183</v>
      </c>
    </row>
    <row r="396" spans="1:7" x14ac:dyDescent="0.5">
      <c r="A396">
        <v>395</v>
      </c>
      <c r="B396" t="s">
        <v>1370</v>
      </c>
      <c r="C396" t="s">
        <v>1371</v>
      </c>
      <c r="D396" t="s">
        <v>1372</v>
      </c>
      <c r="E396" t="s">
        <v>1373</v>
      </c>
      <c r="F396" t="s">
        <v>738</v>
      </c>
      <c r="G396" t="s">
        <v>35</v>
      </c>
    </row>
    <row r="397" spans="1:7" x14ac:dyDescent="0.5">
      <c r="A397">
        <v>396</v>
      </c>
      <c r="B397" t="s">
        <v>1374</v>
      </c>
      <c r="C397" t="s">
        <v>1375</v>
      </c>
      <c r="D397" t="s">
        <v>1376</v>
      </c>
      <c r="E397" t="s">
        <v>718</v>
      </c>
      <c r="F397" t="s">
        <v>65</v>
      </c>
      <c r="G397" t="s">
        <v>272</v>
      </c>
    </row>
    <row r="398" spans="1:7" x14ac:dyDescent="0.5">
      <c r="A398">
        <v>397</v>
      </c>
      <c r="B398" t="s">
        <v>1377</v>
      </c>
      <c r="C398" t="s">
        <v>1378</v>
      </c>
      <c r="D398" t="s">
        <v>1379</v>
      </c>
      <c r="E398" t="s">
        <v>1380</v>
      </c>
      <c r="F398" t="s">
        <v>753</v>
      </c>
      <c r="G398" t="s">
        <v>22</v>
      </c>
    </row>
    <row r="399" spans="1:7" x14ac:dyDescent="0.5">
      <c r="A399">
        <v>398</v>
      </c>
      <c r="B399" t="s">
        <v>1381</v>
      </c>
      <c r="C399" t="s">
        <v>1378</v>
      </c>
      <c r="D399" t="s">
        <v>1382</v>
      </c>
      <c r="E399" t="s">
        <v>1383</v>
      </c>
      <c r="F399" t="s">
        <v>11</v>
      </c>
      <c r="G399" t="s">
        <v>66</v>
      </c>
    </row>
    <row r="400" spans="1:7" x14ac:dyDescent="0.5">
      <c r="A400">
        <v>399</v>
      </c>
      <c r="B400" t="s">
        <v>1384</v>
      </c>
      <c r="C400" t="s">
        <v>1385</v>
      </c>
      <c r="D400" t="s">
        <v>1386</v>
      </c>
      <c r="E400" t="s">
        <v>922</v>
      </c>
      <c r="F400" t="s">
        <v>11</v>
      </c>
      <c r="G400" t="s">
        <v>342</v>
      </c>
    </row>
    <row r="401" spans="1:7" x14ac:dyDescent="0.5">
      <c r="A401">
        <v>400</v>
      </c>
      <c r="B401" t="s">
        <v>1387</v>
      </c>
      <c r="C401" t="s">
        <v>1385</v>
      </c>
      <c r="D401" t="s">
        <v>1386</v>
      </c>
      <c r="E401" t="s">
        <v>922</v>
      </c>
      <c r="F401" t="s">
        <v>11</v>
      </c>
      <c r="G401" t="s">
        <v>342</v>
      </c>
    </row>
    <row r="402" spans="1:7" x14ac:dyDescent="0.5">
      <c r="A402">
        <v>401</v>
      </c>
      <c r="B402" t="s">
        <v>1388</v>
      </c>
      <c r="C402" t="s">
        <v>1385</v>
      </c>
      <c r="D402" t="s">
        <v>1386</v>
      </c>
      <c r="E402" t="s">
        <v>922</v>
      </c>
      <c r="F402" t="s">
        <v>11</v>
      </c>
      <c r="G402" t="s">
        <v>342</v>
      </c>
    </row>
    <row r="403" spans="1:7" x14ac:dyDescent="0.5">
      <c r="A403">
        <v>402</v>
      </c>
      <c r="B403" t="s">
        <v>1389</v>
      </c>
      <c r="C403" t="s">
        <v>1390</v>
      </c>
      <c r="D403" t="s">
        <v>590</v>
      </c>
      <c r="E403" t="s">
        <v>1391</v>
      </c>
      <c r="F403" t="s">
        <v>297</v>
      </c>
      <c r="G403" t="s">
        <v>183</v>
      </c>
    </row>
    <row r="404" spans="1:7" x14ac:dyDescent="0.5">
      <c r="A404">
        <v>403</v>
      </c>
      <c r="B404" t="s">
        <v>1392</v>
      </c>
      <c r="C404" t="s">
        <v>1390</v>
      </c>
      <c r="D404" t="s">
        <v>1393</v>
      </c>
      <c r="E404" t="s">
        <v>1394</v>
      </c>
      <c r="F404" t="s">
        <v>77</v>
      </c>
      <c r="G404" t="s">
        <v>183</v>
      </c>
    </row>
    <row r="405" spans="1:7" x14ac:dyDescent="0.5">
      <c r="A405">
        <v>405</v>
      </c>
      <c r="B405" t="s">
        <v>1395</v>
      </c>
      <c r="C405" t="s">
        <v>1396</v>
      </c>
      <c r="D405" t="s">
        <v>1397</v>
      </c>
      <c r="E405" t="s">
        <v>1398</v>
      </c>
      <c r="F405" t="s">
        <v>11</v>
      </c>
      <c r="G405" t="s">
        <v>22</v>
      </c>
    </row>
    <row r="406" spans="1:7" x14ac:dyDescent="0.5">
      <c r="A406">
        <v>406</v>
      </c>
      <c r="B406" t="s">
        <v>1399</v>
      </c>
      <c r="C406" t="s">
        <v>1400</v>
      </c>
      <c r="D406" t="s">
        <v>333</v>
      </c>
      <c r="E406" t="s">
        <v>1084</v>
      </c>
      <c r="F406" t="s">
        <v>297</v>
      </c>
      <c r="G406" t="s">
        <v>35</v>
      </c>
    </row>
    <row r="407" spans="1:7" x14ac:dyDescent="0.5">
      <c r="A407">
        <v>407</v>
      </c>
      <c r="B407" t="s">
        <v>1401</v>
      </c>
      <c r="C407" t="s">
        <v>1402</v>
      </c>
      <c r="D407" t="s">
        <v>873</v>
      </c>
      <c r="E407" t="s">
        <v>1403</v>
      </c>
      <c r="F407" t="s">
        <v>11</v>
      </c>
      <c r="G407" t="s">
        <v>60</v>
      </c>
    </row>
    <row r="408" spans="1:7" x14ac:dyDescent="0.5">
      <c r="A408">
        <v>408</v>
      </c>
      <c r="B408" t="s">
        <v>1404</v>
      </c>
      <c r="C408" t="s">
        <v>1405</v>
      </c>
      <c r="D408" t="s">
        <v>1406</v>
      </c>
      <c r="E408" t="s">
        <v>1407</v>
      </c>
      <c r="F408" t="s">
        <v>21</v>
      </c>
      <c r="G408" t="s">
        <v>35</v>
      </c>
    </row>
    <row r="409" spans="1:7" x14ac:dyDescent="0.5">
      <c r="A409">
        <v>409</v>
      </c>
      <c r="B409" t="s">
        <v>1408</v>
      </c>
      <c r="C409" t="s">
        <v>1409</v>
      </c>
      <c r="D409" t="s">
        <v>1410</v>
      </c>
      <c r="E409" t="s">
        <v>1411</v>
      </c>
      <c r="F409" t="s">
        <v>221</v>
      </c>
      <c r="G409" t="s">
        <v>35</v>
      </c>
    </row>
    <row r="410" spans="1:7" x14ac:dyDescent="0.5">
      <c r="A410">
        <v>410</v>
      </c>
      <c r="B410" t="s">
        <v>1412</v>
      </c>
      <c r="C410" t="s">
        <v>1413</v>
      </c>
      <c r="D410" t="s">
        <v>1414</v>
      </c>
      <c r="E410" t="s">
        <v>1415</v>
      </c>
      <c r="F410" t="s">
        <v>11</v>
      </c>
      <c r="G410" t="s">
        <v>246</v>
      </c>
    </row>
    <row r="411" spans="1:7" x14ac:dyDescent="0.5">
      <c r="A411">
        <v>411</v>
      </c>
      <c r="B411" t="s">
        <v>1416</v>
      </c>
      <c r="C411" t="s">
        <v>1413</v>
      </c>
      <c r="D411" t="s">
        <v>1417</v>
      </c>
      <c r="E411" t="s">
        <v>1359</v>
      </c>
      <c r="F411" t="s">
        <v>618</v>
      </c>
      <c r="G411" t="s">
        <v>177</v>
      </c>
    </row>
    <row r="412" spans="1:7" x14ac:dyDescent="0.5">
      <c r="A412">
        <v>412</v>
      </c>
      <c r="B412" t="s">
        <v>1418</v>
      </c>
      <c r="C412" t="s">
        <v>1419</v>
      </c>
      <c r="D412" t="s">
        <v>1420</v>
      </c>
      <c r="E412" t="s">
        <v>1421</v>
      </c>
      <c r="F412" t="s">
        <v>182</v>
      </c>
      <c r="G412" t="s">
        <v>66</v>
      </c>
    </row>
    <row r="413" spans="1:7" x14ac:dyDescent="0.5">
      <c r="A413">
        <v>413</v>
      </c>
      <c r="B413" t="s">
        <v>1422</v>
      </c>
      <c r="C413" t="s">
        <v>1423</v>
      </c>
      <c r="D413" t="s">
        <v>1424</v>
      </c>
      <c r="E413" t="s">
        <v>1425</v>
      </c>
      <c r="F413" t="s">
        <v>21</v>
      </c>
      <c r="G413" t="s">
        <v>127</v>
      </c>
    </row>
    <row r="414" spans="1:7" x14ac:dyDescent="0.5">
      <c r="A414">
        <v>414</v>
      </c>
      <c r="B414" t="s">
        <v>1426</v>
      </c>
      <c r="C414" t="s">
        <v>1427</v>
      </c>
      <c r="D414" t="s">
        <v>1428</v>
      </c>
      <c r="E414" t="s">
        <v>408</v>
      </c>
      <c r="F414" t="s">
        <v>11</v>
      </c>
      <c r="G414" t="s">
        <v>66</v>
      </c>
    </row>
    <row r="415" spans="1:7" x14ac:dyDescent="0.5">
      <c r="A415">
        <v>415</v>
      </c>
      <c r="B415" t="s">
        <v>1429</v>
      </c>
      <c r="C415" t="s">
        <v>1427</v>
      </c>
      <c r="D415" t="s">
        <v>1428</v>
      </c>
      <c r="E415" t="s">
        <v>408</v>
      </c>
      <c r="F415" t="s">
        <v>11</v>
      </c>
      <c r="G415" t="s">
        <v>66</v>
      </c>
    </row>
    <row r="416" spans="1:7" x14ac:dyDescent="0.5">
      <c r="A416">
        <v>416</v>
      </c>
      <c r="B416" t="s">
        <v>1430</v>
      </c>
      <c r="C416" t="s">
        <v>1427</v>
      </c>
      <c r="D416" t="s">
        <v>1428</v>
      </c>
      <c r="E416" t="s">
        <v>408</v>
      </c>
      <c r="F416" t="s">
        <v>11</v>
      </c>
      <c r="G416" t="s">
        <v>66</v>
      </c>
    </row>
    <row r="417" spans="1:7" x14ac:dyDescent="0.5">
      <c r="A417">
        <v>417</v>
      </c>
      <c r="B417" t="s">
        <v>1431</v>
      </c>
      <c r="C417" t="s">
        <v>1427</v>
      </c>
      <c r="D417" t="s">
        <v>1428</v>
      </c>
      <c r="E417" t="s">
        <v>408</v>
      </c>
      <c r="F417" t="s">
        <v>11</v>
      </c>
      <c r="G417" t="s">
        <v>66</v>
      </c>
    </row>
    <row r="418" spans="1:7" x14ac:dyDescent="0.5">
      <c r="A418">
        <v>418</v>
      </c>
      <c r="B418" t="s">
        <v>1432</v>
      </c>
      <c r="C418" t="s">
        <v>1427</v>
      </c>
      <c r="D418" t="s">
        <v>1433</v>
      </c>
      <c r="E418" t="s">
        <v>1434</v>
      </c>
      <c r="F418" t="s">
        <v>753</v>
      </c>
      <c r="G418" t="s">
        <v>22</v>
      </c>
    </row>
    <row r="419" spans="1:7" x14ac:dyDescent="0.5">
      <c r="A419">
        <v>419</v>
      </c>
      <c r="B419" t="s">
        <v>1435</v>
      </c>
      <c r="C419" t="s">
        <v>1427</v>
      </c>
      <c r="D419" t="s">
        <v>1433</v>
      </c>
      <c r="E419" t="s">
        <v>1434</v>
      </c>
      <c r="F419" t="s">
        <v>753</v>
      </c>
      <c r="G419" t="s">
        <v>22</v>
      </c>
    </row>
    <row r="420" spans="1:7" x14ac:dyDescent="0.5">
      <c r="A420">
        <v>420</v>
      </c>
      <c r="B420" t="s">
        <v>1436</v>
      </c>
      <c r="C420" t="s">
        <v>1427</v>
      </c>
      <c r="D420" t="s">
        <v>1433</v>
      </c>
      <c r="E420" t="s">
        <v>1434</v>
      </c>
      <c r="F420" t="s">
        <v>753</v>
      </c>
      <c r="G420" t="s">
        <v>22</v>
      </c>
    </row>
    <row r="421" spans="1:7" x14ac:dyDescent="0.5">
      <c r="A421">
        <v>421</v>
      </c>
      <c r="B421" t="s">
        <v>1437</v>
      </c>
      <c r="C421" t="s">
        <v>1438</v>
      </c>
      <c r="D421" t="s">
        <v>1439</v>
      </c>
      <c r="E421" t="s">
        <v>1440</v>
      </c>
      <c r="F421" t="s">
        <v>77</v>
      </c>
      <c r="G421" t="s">
        <v>71</v>
      </c>
    </row>
    <row r="422" spans="1:7" x14ac:dyDescent="0.5">
      <c r="A422">
        <v>422</v>
      </c>
      <c r="B422" t="s">
        <v>1441</v>
      </c>
      <c r="C422" t="s">
        <v>1438</v>
      </c>
      <c r="D422" t="s">
        <v>1442</v>
      </c>
      <c r="E422" t="s">
        <v>1443</v>
      </c>
      <c r="F422" t="s">
        <v>21</v>
      </c>
      <c r="G422" t="s">
        <v>12</v>
      </c>
    </row>
    <row r="423" spans="1:7" x14ac:dyDescent="0.5">
      <c r="A423">
        <v>423</v>
      </c>
      <c r="B423" t="s">
        <v>1444</v>
      </c>
      <c r="C423" t="s">
        <v>1445</v>
      </c>
      <c r="D423" t="s">
        <v>1446</v>
      </c>
      <c r="E423" t="s">
        <v>1447</v>
      </c>
      <c r="F423" t="s">
        <v>11</v>
      </c>
      <c r="G423" t="s">
        <v>66</v>
      </c>
    </row>
    <row r="424" spans="1:7" x14ac:dyDescent="0.5">
      <c r="A424">
        <v>424</v>
      </c>
      <c r="B424" t="s">
        <v>1448</v>
      </c>
      <c r="C424" t="s">
        <v>1445</v>
      </c>
      <c r="D424" t="s">
        <v>1449</v>
      </c>
      <c r="E424" t="s">
        <v>1450</v>
      </c>
      <c r="F424" t="s">
        <v>77</v>
      </c>
      <c r="G424" t="s">
        <v>429</v>
      </c>
    </row>
    <row r="425" spans="1:7" x14ac:dyDescent="0.5">
      <c r="A425">
        <v>425</v>
      </c>
      <c r="B425" t="s">
        <v>1451</v>
      </c>
      <c r="C425" t="s">
        <v>1452</v>
      </c>
      <c r="D425" t="s">
        <v>449</v>
      </c>
      <c r="E425" t="s">
        <v>1453</v>
      </c>
      <c r="F425" t="s">
        <v>221</v>
      </c>
      <c r="G425" t="s">
        <v>60</v>
      </c>
    </row>
    <row r="426" spans="1:7" x14ac:dyDescent="0.5">
      <c r="A426">
        <v>426</v>
      </c>
      <c r="B426" t="s">
        <v>1454</v>
      </c>
      <c r="C426" t="s">
        <v>1452</v>
      </c>
      <c r="D426" t="s">
        <v>275</v>
      </c>
      <c r="E426" t="s">
        <v>1455</v>
      </c>
      <c r="F426" t="s">
        <v>145</v>
      </c>
      <c r="G426" t="s">
        <v>342</v>
      </c>
    </row>
    <row r="427" spans="1:7" x14ac:dyDescent="0.5">
      <c r="A427">
        <v>427</v>
      </c>
      <c r="B427" t="s">
        <v>1456</v>
      </c>
      <c r="C427" t="s">
        <v>1457</v>
      </c>
      <c r="D427" t="s">
        <v>1458</v>
      </c>
      <c r="E427" t="s">
        <v>1459</v>
      </c>
      <c r="F427" t="s">
        <v>65</v>
      </c>
      <c r="G427" t="s">
        <v>183</v>
      </c>
    </row>
    <row r="428" spans="1:7" x14ac:dyDescent="0.5">
      <c r="A428">
        <v>428</v>
      </c>
      <c r="B428" t="s">
        <v>1460</v>
      </c>
      <c r="C428" t="s">
        <v>1461</v>
      </c>
      <c r="D428" t="s">
        <v>1462</v>
      </c>
      <c r="E428" t="s">
        <v>1463</v>
      </c>
      <c r="F428" t="s">
        <v>65</v>
      </c>
      <c r="G428" t="s">
        <v>35</v>
      </c>
    </row>
    <row r="429" spans="1:7" x14ac:dyDescent="0.5">
      <c r="A429">
        <v>429</v>
      </c>
      <c r="B429" t="s">
        <v>1464</v>
      </c>
      <c r="C429" t="s">
        <v>1465</v>
      </c>
      <c r="D429" t="s">
        <v>1372</v>
      </c>
      <c r="E429" t="s">
        <v>1466</v>
      </c>
      <c r="F429" t="s">
        <v>221</v>
      </c>
      <c r="G429" t="s">
        <v>35</v>
      </c>
    </row>
    <row r="430" spans="1:7" x14ac:dyDescent="0.5">
      <c r="A430">
        <v>430</v>
      </c>
      <c r="B430" t="s">
        <v>1467</v>
      </c>
      <c r="C430" t="s">
        <v>1465</v>
      </c>
      <c r="D430" t="s">
        <v>561</v>
      </c>
      <c r="E430" t="s">
        <v>1466</v>
      </c>
      <c r="F430" t="s">
        <v>221</v>
      </c>
      <c r="G430" t="s">
        <v>35</v>
      </c>
    </row>
    <row r="431" spans="1:7" x14ac:dyDescent="0.5">
      <c r="A431">
        <v>431</v>
      </c>
      <c r="B431" t="s">
        <v>1468</v>
      </c>
      <c r="C431" t="s">
        <v>1469</v>
      </c>
      <c r="D431" t="s">
        <v>1470</v>
      </c>
      <c r="E431" t="s">
        <v>549</v>
      </c>
      <c r="F431" t="s">
        <v>77</v>
      </c>
      <c r="G431" t="s">
        <v>12</v>
      </c>
    </row>
    <row r="432" spans="1:7" x14ac:dyDescent="0.5">
      <c r="A432">
        <v>432</v>
      </c>
      <c r="B432" t="s">
        <v>1471</v>
      </c>
      <c r="C432" t="s">
        <v>1472</v>
      </c>
      <c r="D432" t="s">
        <v>1473</v>
      </c>
      <c r="E432" t="s">
        <v>1474</v>
      </c>
      <c r="F432" t="s">
        <v>11</v>
      </c>
      <c r="G432" t="s">
        <v>66</v>
      </c>
    </row>
    <row r="433" spans="1:7" x14ac:dyDescent="0.5">
      <c r="A433">
        <v>433</v>
      </c>
      <c r="B433" t="s">
        <v>1475</v>
      </c>
      <c r="C433" t="s">
        <v>1476</v>
      </c>
      <c r="D433" t="s">
        <v>1477</v>
      </c>
      <c r="E433" t="s">
        <v>727</v>
      </c>
      <c r="F433" t="s">
        <v>11</v>
      </c>
      <c r="G433" t="s">
        <v>12</v>
      </c>
    </row>
    <row r="434" spans="1:7" x14ac:dyDescent="0.5">
      <c r="A434">
        <v>434</v>
      </c>
      <c r="B434" t="s">
        <v>1478</v>
      </c>
      <c r="C434" t="s">
        <v>1479</v>
      </c>
      <c r="D434" t="s">
        <v>1480</v>
      </c>
      <c r="E434" t="s">
        <v>1481</v>
      </c>
      <c r="F434" t="s">
        <v>176</v>
      </c>
      <c r="G434" t="s">
        <v>71</v>
      </c>
    </row>
    <row r="435" spans="1:7" x14ac:dyDescent="0.5">
      <c r="A435">
        <v>435</v>
      </c>
      <c r="B435" t="s">
        <v>1482</v>
      </c>
      <c r="C435" t="s">
        <v>1483</v>
      </c>
      <c r="D435" t="s">
        <v>1484</v>
      </c>
      <c r="E435" t="s">
        <v>1485</v>
      </c>
      <c r="F435" t="s">
        <v>657</v>
      </c>
      <c r="G435" t="s">
        <v>71</v>
      </c>
    </row>
    <row r="436" spans="1:7" x14ac:dyDescent="0.5">
      <c r="A436">
        <v>436</v>
      </c>
      <c r="B436" t="s">
        <v>1486</v>
      </c>
      <c r="C436" t="s">
        <v>1487</v>
      </c>
      <c r="D436" t="s">
        <v>1190</v>
      </c>
      <c r="E436" t="s">
        <v>263</v>
      </c>
      <c r="F436" t="s">
        <v>21</v>
      </c>
      <c r="G436" t="s">
        <v>127</v>
      </c>
    </row>
    <row r="437" spans="1:7" x14ac:dyDescent="0.5">
      <c r="A437">
        <v>437</v>
      </c>
      <c r="B437" t="s">
        <v>1488</v>
      </c>
      <c r="C437" t="s">
        <v>1489</v>
      </c>
      <c r="D437" t="s">
        <v>1490</v>
      </c>
      <c r="E437" t="s">
        <v>1491</v>
      </c>
      <c r="F437" t="s">
        <v>11</v>
      </c>
      <c r="G437" t="s">
        <v>246</v>
      </c>
    </row>
    <row r="438" spans="1:7" x14ac:dyDescent="0.5">
      <c r="A438">
        <v>438</v>
      </c>
      <c r="B438" t="s">
        <v>1492</v>
      </c>
      <c r="C438" t="s">
        <v>1493</v>
      </c>
      <c r="D438" t="s">
        <v>1494</v>
      </c>
      <c r="E438" t="s">
        <v>1495</v>
      </c>
      <c r="F438" t="s">
        <v>11</v>
      </c>
      <c r="G438" t="s">
        <v>22</v>
      </c>
    </row>
    <row r="439" spans="1:7" x14ac:dyDescent="0.5">
      <c r="A439">
        <v>439</v>
      </c>
      <c r="B439" t="s">
        <v>1496</v>
      </c>
      <c r="C439" t="s">
        <v>1497</v>
      </c>
      <c r="D439" t="s">
        <v>1051</v>
      </c>
      <c r="E439" t="s">
        <v>1498</v>
      </c>
      <c r="F439" t="s">
        <v>164</v>
      </c>
      <c r="G439" t="s">
        <v>12</v>
      </c>
    </row>
    <row r="440" spans="1:7" x14ac:dyDescent="0.5">
      <c r="A440">
        <v>440</v>
      </c>
      <c r="B440" t="s">
        <v>1499</v>
      </c>
      <c r="C440" t="s">
        <v>1497</v>
      </c>
      <c r="D440" t="s">
        <v>1051</v>
      </c>
      <c r="E440" t="s">
        <v>1498</v>
      </c>
      <c r="F440" t="s">
        <v>164</v>
      </c>
      <c r="G440" t="s">
        <v>12</v>
      </c>
    </row>
    <row r="441" spans="1:7" x14ac:dyDescent="0.5">
      <c r="A441">
        <v>441</v>
      </c>
      <c r="B441" t="s">
        <v>1500</v>
      </c>
      <c r="C441" t="s">
        <v>1501</v>
      </c>
      <c r="D441" t="s">
        <v>1502</v>
      </c>
      <c r="E441" t="s">
        <v>543</v>
      </c>
      <c r="F441" t="s">
        <v>77</v>
      </c>
      <c r="G441" t="s">
        <v>22</v>
      </c>
    </row>
    <row r="442" spans="1:7" x14ac:dyDescent="0.5">
      <c r="A442">
        <v>442</v>
      </c>
      <c r="B442" t="s">
        <v>1503</v>
      </c>
      <c r="C442" t="s">
        <v>1504</v>
      </c>
      <c r="D442" t="s">
        <v>1505</v>
      </c>
      <c r="E442" t="s">
        <v>1506</v>
      </c>
      <c r="F442" t="s">
        <v>11</v>
      </c>
      <c r="G442" t="s">
        <v>127</v>
      </c>
    </row>
    <row r="443" spans="1:7" x14ac:dyDescent="0.5">
      <c r="A443">
        <v>443</v>
      </c>
      <c r="B443" t="s">
        <v>1507</v>
      </c>
      <c r="C443" t="s">
        <v>1508</v>
      </c>
      <c r="D443" t="s">
        <v>1509</v>
      </c>
      <c r="E443" t="s">
        <v>471</v>
      </c>
      <c r="F443" t="s">
        <v>204</v>
      </c>
      <c r="G443" t="s">
        <v>177</v>
      </c>
    </row>
    <row r="444" spans="1:7" x14ac:dyDescent="0.5">
      <c r="A444">
        <v>444</v>
      </c>
      <c r="B444" t="s">
        <v>1510</v>
      </c>
      <c r="C444" t="s">
        <v>1508</v>
      </c>
      <c r="D444" t="s">
        <v>1511</v>
      </c>
      <c r="E444" t="s">
        <v>1512</v>
      </c>
      <c r="F444" t="s">
        <v>11</v>
      </c>
      <c r="G444" t="s">
        <v>127</v>
      </c>
    </row>
    <row r="445" spans="1:7" x14ac:dyDescent="0.5">
      <c r="A445">
        <v>445</v>
      </c>
      <c r="B445" t="s">
        <v>1513</v>
      </c>
      <c r="C445" t="s">
        <v>1514</v>
      </c>
      <c r="D445" t="s">
        <v>1515</v>
      </c>
      <c r="E445" t="s">
        <v>1516</v>
      </c>
      <c r="F445" t="s">
        <v>381</v>
      </c>
      <c r="G445" t="s">
        <v>272</v>
      </c>
    </row>
    <row r="446" spans="1:7" x14ac:dyDescent="0.5">
      <c r="A446">
        <v>446</v>
      </c>
      <c r="B446" t="s">
        <v>1517</v>
      </c>
      <c r="C446" t="s">
        <v>1514</v>
      </c>
      <c r="D446" t="s">
        <v>1518</v>
      </c>
      <c r="E446" t="s">
        <v>1519</v>
      </c>
      <c r="F446" t="s">
        <v>306</v>
      </c>
      <c r="G446" t="s">
        <v>183</v>
      </c>
    </row>
    <row r="447" spans="1:7" x14ac:dyDescent="0.5">
      <c r="A447">
        <v>447</v>
      </c>
      <c r="B447" t="s">
        <v>1520</v>
      </c>
      <c r="C447" t="s">
        <v>1521</v>
      </c>
      <c r="D447" t="s">
        <v>1522</v>
      </c>
      <c r="E447" t="s">
        <v>1523</v>
      </c>
      <c r="F447" t="s">
        <v>176</v>
      </c>
      <c r="G447" t="s">
        <v>35</v>
      </c>
    </row>
    <row r="448" spans="1:7" x14ac:dyDescent="0.5">
      <c r="A448">
        <v>448</v>
      </c>
      <c r="B448" t="s">
        <v>1524</v>
      </c>
      <c r="C448" t="s">
        <v>1525</v>
      </c>
      <c r="D448" t="s">
        <v>1003</v>
      </c>
      <c r="E448" t="s">
        <v>691</v>
      </c>
      <c r="F448" t="s">
        <v>11</v>
      </c>
      <c r="G448" t="s">
        <v>429</v>
      </c>
    </row>
    <row r="449" spans="1:7" x14ac:dyDescent="0.5">
      <c r="A449">
        <v>449</v>
      </c>
      <c r="B449" t="s">
        <v>1526</v>
      </c>
      <c r="C449" t="s">
        <v>1525</v>
      </c>
      <c r="D449" t="s">
        <v>1527</v>
      </c>
      <c r="E449" t="s">
        <v>1181</v>
      </c>
      <c r="F449" t="s">
        <v>306</v>
      </c>
      <c r="G449" t="s">
        <v>183</v>
      </c>
    </row>
    <row r="450" spans="1:7" x14ac:dyDescent="0.5">
      <c r="A450">
        <v>450</v>
      </c>
      <c r="B450" t="s">
        <v>1528</v>
      </c>
      <c r="C450" t="s">
        <v>1529</v>
      </c>
      <c r="D450" t="s">
        <v>1530</v>
      </c>
      <c r="E450" t="s">
        <v>1531</v>
      </c>
      <c r="F450" t="s">
        <v>1289</v>
      </c>
      <c r="G450" t="s">
        <v>127</v>
      </c>
    </row>
    <row r="451" spans="1:7" x14ac:dyDescent="0.5">
      <c r="A451">
        <v>451</v>
      </c>
      <c r="B451" t="s">
        <v>1532</v>
      </c>
      <c r="C451" t="s">
        <v>1533</v>
      </c>
      <c r="D451" t="s">
        <v>1534</v>
      </c>
      <c r="E451" t="s">
        <v>1535</v>
      </c>
      <c r="F451" t="s">
        <v>11</v>
      </c>
      <c r="G451" t="s">
        <v>159</v>
      </c>
    </row>
    <row r="452" spans="1:7" x14ac:dyDescent="0.5">
      <c r="A452">
        <v>452</v>
      </c>
      <c r="B452" t="s">
        <v>1536</v>
      </c>
      <c r="C452" t="s">
        <v>1533</v>
      </c>
      <c r="D452" t="s">
        <v>1537</v>
      </c>
      <c r="E452" t="s">
        <v>1538</v>
      </c>
      <c r="F452" t="s">
        <v>618</v>
      </c>
      <c r="G452" t="s">
        <v>342</v>
      </c>
    </row>
    <row r="453" spans="1:7" x14ac:dyDescent="0.5">
      <c r="A453">
        <v>453</v>
      </c>
      <c r="B453" t="s">
        <v>1539</v>
      </c>
      <c r="C453" t="s">
        <v>1533</v>
      </c>
      <c r="D453" t="s">
        <v>1540</v>
      </c>
      <c r="E453" t="s">
        <v>1538</v>
      </c>
      <c r="F453" t="s">
        <v>618</v>
      </c>
      <c r="G453" t="s">
        <v>342</v>
      </c>
    </row>
    <row r="454" spans="1:7" x14ac:dyDescent="0.5">
      <c r="A454">
        <v>454</v>
      </c>
      <c r="B454" t="s">
        <v>1541</v>
      </c>
      <c r="C454" t="s">
        <v>1533</v>
      </c>
      <c r="D454" t="s">
        <v>1542</v>
      </c>
      <c r="E454" t="s">
        <v>1543</v>
      </c>
      <c r="F454" t="s">
        <v>164</v>
      </c>
      <c r="G454" t="s">
        <v>22</v>
      </c>
    </row>
    <row r="455" spans="1:7" x14ac:dyDescent="0.5">
      <c r="A455">
        <v>455</v>
      </c>
      <c r="B455" t="s">
        <v>1544</v>
      </c>
      <c r="C455" t="s">
        <v>1545</v>
      </c>
      <c r="D455" t="s">
        <v>1546</v>
      </c>
      <c r="E455" t="s">
        <v>1547</v>
      </c>
      <c r="F455" t="s">
        <v>1548</v>
      </c>
      <c r="G455" t="s">
        <v>183</v>
      </c>
    </row>
    <row r="456" spans="1:7" x14ac:dyDescent="0.5">
      <c r="A456">
        <v>456</v>
      </c>
      <c r="B456" t="s">
        <v>1549</v>
      </c>
      <c r="C456" t="s">
        <v>1545</v>
      </c>
      <c r="D456" t="s">
        <v>143</v>
      </c>
      <c r="E456" t="s">
        <v>1550</v>
      </c>
      <c r="F456" t="s">
        <v>1289</v>
      </c>
      <c r="G456" t="s">
        <v>12</v>
      </c>
    </row>
    <row r="457" spans="1:7" x14ac:dyDescent="0.5">
      <c r="A457">
        <v>457</v>
      </c>
      <c r="B457" t="s">
        <v>1551</v>
      </c>
      <c r="C457" t="s">
        <v>1552</v>
      </c>
      <c r="D457" t="s">
        <v>275</v>
      </c>
      <c r="E457" t="s">
        <v>1553</v>
      </c>
      <c r="F457" t="s">
        <v>11</v>
      </c>
      <c r="G457" t="s">
        <v>66</v>
      </c>
    </row>
    <row r="458" spans="1:7" x14ac:dyDescent="0.5">
      <c r="A458">
        <v>458</v>
      </c>
      <c r="B458" t="s">
        <v>1554</v>
      </c>
      <c r="C458" t="s">
        <v>1552</v>
      </c>
      <c r="D458" t="s">
        <v>1555</v>
      </c>
      <c r="E458" t="s">
        <v>1556</v>
      </c>
      <c r="F458" t="s">
        <v>11</v>
      </c>
      <c r="G458" t="s">
        <v>12</v>
      </c>
    </row>
    <row r="459" spans="1:7" x14ac:dyDescent="0.5">
      <c r="A459">
        <v>459</v>
      </c>
      <c r="B459" t="s">
        <v>1557</v>
      </c>
      <c r="C459" t="s">
        <v>1552</v>
      </c>
      <c r="D459" t="s">
        <v>1542</v>
      </c>
      <c r="E459" t="s">
        <v>1558</v>
      </c>
      <c r="F459" t="s">
        <v>164</v>
      </c>
      <c r="G459" t="s">
        <v>22</v>
      </c>
    </row>
    <row r="460" spans="1:7" x14ac:dyDescent="0.5">
      <c r="A460">
        <v>460</v>
      </c>
      <c r="B460" t="s">
        <v>1559</v>
      </c>
      <c r="C460" t="s">
        <v>1560</v>
      </c>
      <c r="D460" t="s">
        <v>561</v>
      </c>
      <c r="E460" t="s">
        <v>1561</v>
      </c>
      <c r="F460" t="s">
        <v>11</v>
      </c>
      <c r="G460" t="s">
        <v>183</v>
      </c>
    </row>
    <row r="461" spans="1:7" x14ac:dyDescent="0.5">
      <c r="A461">
        <v>461</v>
      </c>
      <c r="B461" t="s">
        <v>1562</v>
      </c>
      <c r="C461" t="s">
        <v>1560</v>
      </c>
      <c r="D461" t="s">
        <v>1563</v>
      </c>
      <c r="E461" t="s">
        <v>1564</v>
      </c>
      <c r="F461" t="s">
        <v>77</v>
      </c>
      <c r="G461" t="s">
        <v>12</v>
      </c>
    </row>
    <row r="462" spans="1:7" x14ac:dyDescent="0.5">
      <c r="A462">
        <v>462</v>
      </c>
      <c r="B462" t="s">
        <v>1565</v>
      </c>
      <c r="C462" t="s">
        <v>1566</v>
      </c>
      <c r="D462" t="s">
        <v>1567</v>
      </c>
      <c r="E462" t="s">
        <v>1568</v>
      </c>
      <c r="F462" t="s">
        <v>1569</v>
      </c>
      <c r="G462" t="s">
        <v>35</v>
      </c>
    </row>
    <row r="463" spans="1:7" x14ac:dyDescent="0.5">
      <c r="A463">
        <v>463</v>
      </c>
      <c r="B463" t="s">
        <v>1570</v>
      </c>
      <c r="C463" t="s">
        <v>1566</v>
      </c>
      <c r="D463" t="s">
        <v>285</v>
      </c>
      <c r="E463" t="s">
        <v>1571</v>
      </c>
      <c r="F463" t="s">
        <v>11</v>
      </c>
      <c r="G463" t="s">
        <v>60</v>
      </c>
    </row>
    <row r="464" spans="1:7" x14ac:dyDescent="0.5">
      <c r="A464">
        <v>464</v>
      </c>
      <c r="B464" t="s">
        <v>1572</v>
      </c>
      <c r="C464" t="s">
        <v>1573</v>
      </c>
      <c r="D464" t="s">
        <v>1574</v>
      </c>
      <c r="E464" t="s">
        <v>1575</v>
      </c>
      <c r="F464" t="s">
        <v>11</v>
      </c>
      <c r="G464" t="s">
        <v>12</v>
      </c>
    </row>
    <row r="465" spans="1:7" x14ac:dyDescent="0.5">
      <c r="A465">
        <v>465</v>
      </c>
      <c r="B465" t="s">
        <v>1576</v>
      </c>
      <c r="C465" t="s">
        <v>1573</v>
      </c>
      <c r="D465" t="s">
        <v>1577</v>
      </c>
      <c r="E465" t="s">
        <v>1578</v>
      </c>
      <c r="F465" t="s">
        <v>164</v>
      </c>
      <c r="G465" t="s">
        <v>71</v>
      </c>
    </row>
    <row r="466" spans="1:7" x14ac:dyDescent="0.5">
      <c r="A466">
        <v>466</v>
      </c>
      <c r="B466" t="s">
        <v>1579</v>
      </c>
      <c r="C466" t="s">
        <v>1580</v>
      </c>
      <c r="D466" t="s">
        <v>1581</v>
      </c>
      <c r="E466" t="s">
        <v>97</v>
      </c>
      <c r="F466" t="s">
        <v>1548</v>
      </c>
      <c r="G466" t="s">
        <v>246</v>
      </c>
    </row>
    <row r="467" spans="1:7" x14ac:dyDescent="0.5">
      <c r="A467">
        <v>467</v>
      </c>
      <c r="B467" t="s">
        <v>1582</v>
      </c>
      <c r="C467" t="s">
        <v>1583</v>
      </c>
      <c r="D467" t="s">
        <v>645</v>
      </c>
      <c r="E467" t="s">
        <v>1584</v>
      </c>
      <c r="F467" t="s">
        <v>1289</v>
      </c>
      <c r="G467" t="s">
        <v>71</v>
      </c>
    </row>
    <row r="468" spans="1:7" x14ac:dyDescent="0.5">
      <c r="A468">
        <v>468</v>
      </c>
      <c r="B468" t="s">
        <v>1585</v>
      </c>
      <c r="C468" t="s">
        <v>1583</v>
      </c>
      <c r="D468" t="s">
        <v>1586</v>
      </c>
      <c r="E468" t="s">
        <v>866</v>
      </c>
      <c r="F468" t="s">
        <v>11</v>
      </c>
      <c r="G468" t="s">
        <v>159</v>
      </c>
    </row>
    <row r="469" spans="1:7" x14ac:dyDescent="0.5">
      <c r="A469">
        <v>469</v>
      </c>
      <c r="B469" t="s">
        <v>1587</v>
      </c>
      <c r="C469" t="s">
        <v>1588</v>
      </c>
      <c r="D469" t="s">
        <v>1589</v>
      </c>
      <c r="E469" t="s">
        <v>1590</v>
      </c>
      <c r="F469" t="s">
        <v>11</v>
      </c>
      <c r="G469" t="s">
        <v>60</v>
      </c>
    </row>
    <row r="470" spans="1:7" x14ac:dyDescent="0.5">
      <c r="A470">
        <v>470</v>
      </c>
      <c r="B470" t="s">
        <v>1591</v>
      </c>
      <c r="C470" t="s">
        <v>1592</v>
      </c>
      <c r="D470" t="s">
        <v>1593</v>
      </c>
      <c r="E470" t="s">
        <v>1594</v>
      </c>
      <c r="F470" t="s">
        <v>11</v>
      </c>
      <c r="G470" t="s">
        <v>12</v>
      </c>
    </row>
    <row r="471" spans="1:7" x14ac:dyDescent="0.5">
      <c r="A471">
        <v>471</v>
      </c>
      <c r="B471" t="s">
        <v>1595</v>
      </c>
      <c r="C471" t="s">
        <v>1592</v>
      </c>
      <c r="D471" t="s">
        <v>946</v>
      </c>
      <c r="E471" t="s">
        <v>1596</v>
      </c>
      <c r="F471" t="s">
        <v>442</v>
      </c>
      <c r="G471" t="s">
        <v>60</v>
      </c>
    </row>
    <row r="472" spans="1:7" x14ac:dyDescent="0.5">
      <c r="A472">
        <v>472</v>
      </c>
      <c r="B472" t="s">
        <v>1597</v>
      </c>
      <c r="C472" t="s">
        <v>1598</v>
      </c>
      <c r="D472" t="s">
        <v>789</v>
      </c>
      <c r="E472" t="s">
        <v>1599</v>
      </c>
      <c r="F472" t="s">
        <v>618</v>
      </c>
      <c r="G472" t="s">
        <v>66</v>
      </c>
    </row>
    <row r="473" spans="1:7" x14ac:dyDescent="0.5">
      <c r="A473">
        <v>473</v>
      </c>
      <c r="B473" t="s">
        <v>1600</v>
      </c>
      <c r="C473" t="s">
        <v>1601</v>
      </c>
      <c r="D473" t="s">
        <v>1602</v>
      </c>
      <c r="E473" t="s">
        <v>1603</v>
      </c>
      <c r="F473" t="s">
        <v>176</v>
      </c>
      <c r="G473" t="s">
        <v>71</v>
      </c>
    </row>
    <row r="474" spans="1:7" x14ac:dyDescent="0.5">
      <c r="A474">
        <v>474</v>
      </c>
      <c r="B474" t="s">
        <v>1604</v>
      </c>
      <c r="C474" t="s">
        <v>1605</v>
      </c>
      <c r="D474" t="s">
        <v>1606</v>
      </c>
      <c r="E474" t="s">
        <v>1607</v>
      </c>
      <c r="F474" t="s">
        <v>381</v>
      </c>
      <c r="G474" t="s">
        <v>272</v>
      </c>
    </row>
    <row r="475" spans="1:7" x14ac:dyDescent="0.5">
      <c r="A475">
        <v>475</v>
      </c>
      <c r="B475" t="s">
        <v>1608</v>
      </c>
      <c r="C475" t="s">
        <v>1605</v>
      </c>
      <c r="D475" t="s">
        <v>1606</v>
      </c>
      <c r="E475" t="s">
        <v>1607</v>
      </c>
      <c r="F475" t="s">
        <v>381</v>
      </c>
      <c r="G475" t="s">
        <v>272</v>
      </c>
    </row>
    <row r="476" spans="1:7" x14ac:dyDescent="0.5">
      <c r="A476">
        <v>476</v>
      </c>
      <c r="B476" t="s">
        <v>1609</v>
      </c>
      <c r="C476" t="s">
        <v>1605</v>
      </c>
      <c r="D476" t="s">
        <v>500</v>
      </c>
      <c r="E476" t="s">
        <v>1610</v>
      </c>
      <c r="F476" t="s">
        <v>1611</v>
      </c>
      <c r="G476" t="s">
        <v>183</v>
      </c>
    </row>
    <row r="477" spans="1:7" x14ac:dyDescent="0.5">
      <c r="A477">
        <v>477</v>
      </c>
      <c r="B477" t="s">
        <v>1612</v>
      </c>
      <c r="C477" t="s">
        <v>1613</v>
      </c>
      <c r="D477" t="s">
        <v>561</v>
      </c>
      <c r="E477" t="s">
        <v>1614</v>
      </c>
      <c r="F477" t="s">
        <v>11</v>
      </c>
      <c r="G477" t="s">
        <v>183</v>
      </c>
    </row>
    <row r="478" spans="1:7" x14ac:dyDescent="0.5">
      <c r="A478">
        <v>478</v>
      </c>
      <c r="B478" t="s">
        <v>1615</v>
      </c>
      <c r="C478" t="s">
        <v>1613</v>
      </c>
      <c r="D478" t="s">
        <v>1616</v>
      </c>
      <c r="E478" t="s">
        <v>1617</v>
      </c>
      <c r="F478" t="s">
        <v>77</v>
      </c>
      <c r="G478" t="s">
        <v>246</v>
      </c>
    </row>
    <row r="479" spans="1:7" x14ac:dyDescent="0.5">
      <c r="A479">
        <v>479</v>
      </c>
      <c r="B479" t="s">
        <v>1618</v>
      </c>
      <c r="C479" t="s">
        <v>1619</v>
      </c>
      <c r="D479" t="s">
        <v>1620</v>
      </c>
      <c r="E479" t="s">
        <v>1621</v>
      </c>
      <c r="F479" t="s">
        <v>11</v>
      </c>
      <c r="G479" t="s">
        <v>246</v>
      </c>
    </row>
    <row r="480" spans="1:7" x14ac:dyDescent="0.5">
      <c r="A480">
        <v>480</v>
      </c>
      <c r="B480" t="s">
        <v>1622</v>
      </c>
      <c r="C480" t="s">
        <v>1623</v>
      </c>
      <c r="D480" t="s">
        <v>1624</v>
      </c>
      <c r="E480" t="s">
        <v>1625</v>
      </c>
      <c r="F480" t="s">
        <v>221</v>
      </c>
      <c r="G480" t="s">
        <v>35</v>
      </c>
    </row>
    <row r="481" spans="1:7" x14ac:dyDescent="0.5">
      <c r="A481">
        <v>481</v>
      </c>
      <c r="B481" t="s">
        <v>1626</v>
      </c>
      <c r="C481" t="s">
        <v>1623</v>
      </c>
      <c r="D481" t="s">
        <v>1627</v>
      </c>
      <c r="E481" t="s">
        <v>1628</v>
      </c>
      <c r="F481" t="s">
        <v>154</v>
      </c>
      <c r="G481" t="s">
        <v>22</v>
      </c>
    </row>
    <row r="482" spans="1:7" x14ac:dyDescent="0.5">
      <c r="A482">
        <v>482</v>
      </c>
      <c r="B482" t="s">
        <v>1629</v>
      </c>
      <c r="C482" t="s">
        <v>1623</v>
      </c>
      <c r="D482" t="s">
        <v>634</v>
      </c>
      <c r="E482" t="s">
        <v>1630</v>
      </c>
      <c r="F482" t="s">
        <v>182</v>
      </c>
      <c r="G482" t="s">
        <v>183</v>
      </c>
    </row>
    <row r="483" spans="1:7" x14ac:dyDescent="0.5">
      <c r="A483">
        <v>483</v>
      </c>
      <c r="B483" t="s">
        <v>1631</v>
      </c>
      <c r="C483" t="s">
        <v>1623</v>
      </c>
      <c r="D483" t="s">
        <v>1632</v>
      </c>
      <c r="E483" t="s">
        <v>1633</v>
      </c>
      <c r="F483" t="s">
        <v>1634</v>
      </c>
      <c r="G483" t="s">
        <v>12</v>
      </c>
    </row>
    <row r="484" spans="1:7" x14ac:dyDescent="0.5">
      <c r="A484">
        <v>484</v>
      </c>
      <c r="B484" t="s">
        <v>1635</v>
      </c>
      <c r="C484" t="s">
        <v>1636</v>
      </c>
      <c r="D484" t="s">
        <v>561</v>
      </c>
      <c r="E484" t="s">
        <v>1637</v>
      </c>
      <c r="F484" t="s">
        <v>1638</v>
      </c>
      <c r="G484" t="s">
        <v>35</v>
      </c>
    </row>
    <row r="485" spans="1:7" x14ac:dyDescent="0.5">
      <c r="A485">
        <v>485</v>
      </c>
      <c r="B485" t="s">
        <v>1639</v>
      </c>
      <c r="C485" t="s">
        <v>1640</v>
      </c>
      <c r="D485" t="s">
        <v>1641</v>
      </c>
      <c r="E485" t="s">
        <v>1216</v>
      </c>
      <c r="F485" t="s">
        <v>164</v>
      </c>
      <c r="G485" t="s">
        <v>22</v>
      </c>
    </row>
    <row r="486" spans="1:7" x14ac:dyDescent="0.5">
      <c r="A486">
        <v>486</v>
      </c>
      <c r="B486" t="s">
        <v>1642</v>
      </c>
      <c r="C486" t="s">
        <v>1640</v>
      </c>
      <c r="D486" t="s">
        <v>415</v>
      </c>
      <c r="E486" t="s">
        <v>1643</v>
      </c>
      <c r="F486" t="s">
        <v>154</v>
      </c>
      <c r="G486" t="s">
        <v>22</v>
      </c>
    </row>
    <row r="487" spans="1:7" x14ac:dyDescent="0.5">
      <c r="A487">
        <v>487</v>
      </c>
      <c r="B487" t="s">
        <v>1644</v>
      </c>
      <c r="C487" t="s">
        <v>1645</v>
      </c>
      <c r="D487" t="s">
        <v>1646</v>
      </c>
      <c r="E487" t="s">
        <v>1647</v>
      </c>
      <c r="F487" t="s">
        <v>11</v>
      </c>
      <c r="G487" t="s">
        <v>272</v>
      </c>
    </row>
    <row r="488" spans="1:7" x14ac:dyDescent="0.5">
      <c r="A488">
        <v>488</v>
      </c>
      <c r="B488" t="s">
        <v>1648</v>
      </c>
      <c r="C488" t="s">
        <v>1645</v>
      </c>
      <c r="D488" t="s">
        <v>1649</v>
      </c>
      <c r="E488" t="s">
        <v>1650</v>
      </c>
      <c r="F488" t="s">
        <v>182</v>
      </c>
      <c r="G488" t="s">
        <v>183</v>
      </c>
    </row>
    <row r="489" spans="1:7" x14ac:dyDescent="0.5">
      <c r="A489">
        <v>489</v>
      </c>
      <c r="B489" t="s">
        <v>1651</v>
      </c>
      <c r="C489" t="s">
        <v>1652</v>
      </c>
      <c r="D489" t="s">
        <v>1653</v>
      </c>
      <c r="E489" t="s">
        <v>1654</v>
      </c>
      <c r="F489" t="s">
        <v>11</v>
      </c>
      <c r="G489" t="s">
        <v>66</v>
      </c>
    </row>
    <row r="490" spans="1:7" x14ac:dyDescent="0.5">
      <c r="A490">
        <v>490</v>
      </c>
      <c r="B490" t="s">
        <v>1655</v>
      </c>
      <c r="C490" t="s">
        <v>1656</v>
      </c>
      <c r="D490" t="s">
        <v>1203</v>
      </c>
      <c r="E490" t="s">
        <v>1657</v>
      </c>
      <c r="F490" t="s">
        <v>77</v>
      </c>
      <c r="G490" t="s">
        <v>71</v>
      </c>
    </row>
    <row r="491" spans="1:7" x14ac:dyDescent="0.5">
      <c r="A491">
        <v>491</v>
      </c>
      <c r="B491" t="s">
        <v>1658</v>
      </c>
      <c r="C491" t="s">
        <v>1656</v>
      </c>
      <c r="D491" t="s">
        <v>1641</v>
      </c>
      <c r="E491" t="s">
        <v>1659</v>
      </c>
      <c r="F491" t="s">
        <v>618</v>
      </c>
      <c r="G491" t="s">
        <v>60</v>
      </c>
    </row>
    <row r="492" spans="1:7" x14ac:dyDescent="0.5">
      <c r="A492">
        <v>492</v>
      </c>
      <c r="B492" t="s">
        <v>1660</v>
      </c>
      <c r="C492" t="s">
        <v>1661</v>
      </c>
      <c r="D492" t="s">
        <v>1340</v>
      </c>
      <c r="E492" t="s">
        <v>1662</v>
      </c>
      <c r="F492" t="s">
        <v>21</v>
      </c>
      <c r="G492" t="s">
        <v>127</v>
      </c>
    </row>
    <row r="493" spans="1:7" x14ac:dyDescent="0.5">
      <c r="A493">
        <v>493</v>
      </c>
      <c r="B493" t="s">
        <v>1663</v>
      </c>
      <c r="C493" t="s">
        <v>1664</v>
      </c>
      <c r="D493" t="s">
        <v>561</v>
      </c>
      <c r="E493" t="s">
        <v>1665</v>
      </c>
      <c r="F493" t="s">
        <v>221</v>
      </c>
      <c r="G493" t="s">
        <v>159</v>
      </c>
    </row>
    <row r="494" spans="1:7" x14ac:dyDescent="0.5">
      <c r="A494">
        <v>494</v>
      </c>
      <c r="B494" t="s">
        <v>1666</v>
      </c>
      <c r="C494" t="s">
        <v>1667</v>
      </c>
      <c r="D494" t="s">
        <v>1668</v>
      </c>
      <c r="E494" t="s">
        <v>1669</v>
      </c>
      <c r="F494" t="s">
        <v>657</v>
      </c>
      <c r="G494" t="s">
        <v>342</v>
      </c>
    </row>
    <row r="495" spans="1:7" x14ac:dyDescent="0.5">
      <c r="A495">
        <v>495</v>
      </c>
      <c r="B495" t="s">
        <v>1670</v>
      </c>
      <c r="C495" t="s">
        <v>1671</v>
      </c>
      <c r="D495" t="s">
        <v>561</v>
      </c>
      <c r="E495" t="s">
        <v>1672</v>
      </c>
      <c r="F495" t="s">
        <v>11</v>
      </c>
      <c r="G495" t="s">
        <v>12</v>
      </c>
    </row>
    <row r="496" spans="1:7" x14ac:dyDescent="0.5">
      <c r="A496">
        <v>496</v>
      </c>
      <c r="B496" t="s">
        <v>1673</v>
      </c>
      <c r="C496" t="s">
        <v>1671</v>
      </c>
      <c r="D496" t="s">
        <v>1674</v>
      </c>
      <c r="E496" t="s">
        <v>1675</v>
      </c>
      <c r="F496" t="s">
        <v>618</v>
      </c>
      <c r="G496" t="s">
        <v>127</v>
      </c>
    </row>
    <row r="497" spans="1:7" x14ac:dyDescent="0.5">
      <c r="A497">
        <v>497</v>
      </c>
      <c r="B497" t="s">
        <v>1676</v>
      </c>
      <c r="C497" t="s">
        <v>1677</v>
      </c>
      <c r="D497" t="s">
        <v>1678</v>
      </c>
      <c r="E497" t="s">
        <v>1679</v>
      </c>
      <c r="F497" t="s">
        <v>502</v>
      </c>
      <c r="G497" t="s">
        <v>66</v>
      </c>
    </row>
    <row r="498" spans="1:7" x14ac:dyDescent="0.5">
      <c r="A498">
        <v>498</v>
      </c>
      <c r="B498" t="s">
        <v>1680</v>
      </c>
      <c r="C498" t="s">
        <v>1677</v>
      </c>
      <c r="D498" t="s">
        <v>1681</v>
      </c>
      <c r="E498" t="s">
        <v>1682</v>
      </c>
      <c r="F498" t="s">
        <v>11</v>
      </c>
      <c r="G498" t="s">
        <v>342</v>
      </c>
    </row>
    <row r="499" spans="1:7" x14ac:dyDescent="0.5">
      <c r="A499">
        <v>499</v>
      </c>
      <c r="B499" t="s">
        <v>1683</v>
      </c>
      <c r="C499" t="s">
        <v>1684</v>
      </c>
      <c r="D499" t="s">
        <v>1685</v>
      </c>
      <c r="E499" t="s">
        <v>1686</v>
      </c>
      <c r="F499" t="s">
        <v>1687</v>
      </c>
      <c r="G499" t="s">
        <v>177</v>
      </c>
    </row>
    <row r="500" spans="1:7" x14ac:dyDescent="0.5">
      <c r="A500">
        <v>500</v>
      </c>
      <c r="B500" t="s">
        <v>1688</v>
      </c>
      <c r="C500" t="s">
        <v>1684</v>
      </c>
      <c r="D500" t="s">
        <v>1689</v>
      </c>
      <c r="E500" t="s">
        <v>1690</v>
      </c>
      <c r="F500" t="s">
        <v>1548</v>
      </c>
      <c r="G500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11"/>
  <sheetViews>
    <sheetView tabSelected="1" topLeftCell="AB54" zoomScaleNormal="100" workbookViewId="0">
      <selection activeCell="AL51" sqref="AL51"/>
    </sheetView>
  </sheetViews>
  <sheetFormatPr defaultRowHeight="14.35" x14ac:dyDescent="0.5"/>
  <cols>
    <col min="2" max="2" width="28.41015625" bestFit="1" customWidth="1"/>
    <col min="3" max="3" width="13.52734375" bestFit="1" customWidth="1"/>
    <col min="4" max="4" width="13.52734375" style="3" customWidth="1"/>
    <col min="5" max="6" width="13.52734375" style="4" customWidth="1"/>
    <col min="7" max="7" width="11.64453125" style="8" bestFit="1" customWidth="1"/>
    <col min="8" max="8" width="11.52734375" bestFit="1" customWidth="1"/>
    <col min="9" max="9" width="17.703125" bestFit="1" customWidth="1"/>
    <col min="10" max="10" width="14.64453125" bestFit="1" customWidth="1"/>
    <col min="14" max="14" width="17.703125" bestFit="1" customWidth="1"/>
    <col min="15" max="15" width="13.29296875" bestFit="1" customWidth="1"/>
    <col min="17" max="17" width="20.41015625" bestFit="1" customWidth="1"/>
    <col min="18" max="18" width="13.29296875" bestFit="1" customWidth="1"/>
    <col min="19" max="29" width="13.29296875" customWidth="1"/>
    <col min="30" max="30" width="21.76171875" bestFit="1" customWidth="1"/>
    <col min="31" max="34" width="13.29296875" customWidth="1"/>
    <col min="36" max="36" width="14.64453125" bestFit="1" customWidth="1"/>
    <col min="37" max="37" width="14.41015625" bestFit="1" customWidth="1"/>
    <col min="39" max="39" width="14.64453125" bestFit="1" customWidth="1"/>
    <col min="40" max="40" width="12.234375" bestFit="1" customWidth="1"/>
    <col min="42" max="42" width="15.8203125" bestFit="1" customWidth="1"/>
    <col min="45" max="45" width="22.64453125" bestFit="1" customWidth="1"/>
    <col min="48" max="48" width="14.64453125" bestFit="1" customWidth="1"/>
    <col min="50" max="50" width="14.64453125" bestFit="1" customWidth="1"/>
    <col min="51" max="51" width="11.234375" bestFit="1" customWidth="1"/>
    <col min="52" max="52" width="28.234375" bestFit="1" customWidth="1"/>
    <col min="54" max="54" width="14.64453125" bestFit="1" customWidth="1"/>
  </cols>
  <sheetData>
    <row r="1" spans="1:55" x14ac:dyDescent="0.5">
      <c r="A1" t="s">
        <v>0</v>
      </c>
      <c r="B1" t="s">
        <v>1</v>
      </c>
      <c r="C1" t="s">
        <v>2</v>
      </c>
      <c r="D1" s="3" t="s">
        <v>1691</v>
      </c>
      <c r="E1" s="4" t="s">
        <v>1714</v>
      </c>
      <c r="F1" s="4" t="s">
        <v>1713</v>
      </c>
      <c r="G1" s="8" t="s">
        <v>3</v>
      </c>
      <c r="H1" t="s">
        <v>4</v>
      </c>
      <c r="I1" t="s">
        <v>5</v>
      </c>
      <c r="J1" t="s">
        <v>6</v>
      </c>
      <c r="N1" t="s">
        <v>1692</v>
      </c>
      <c r="Q1" s="14" t="s">
        <v>1696</v>
      </c>
      <c r="R1" s="15"/>
      <c r="T1" t="s">
        <v>1699</v>
      </c>
      <c r="W1" s="14" t="s">
        <v>1701</v>
      </c>
      <c r="X1" s="15"/>
      <c r="Z1" t="s">
        <v>1706</v>
      </c>
      <c r="AF1" s="14" t="s">
        <v>1705</v>
      </c>
      <c r="AG1" s="15"/>
      <c r="AJ1" t="s">
        <v>1697</v>
      </c>
      <c r="AM1" s="14" t="s">
        <v>1697</v>
      </c>
      <c r="AN1" s="15"/>
      <c r="AP1" t="s">
        <v>1702</v>
      </c>
      <c r="AS1" s="14" t="s">
        <v>1703</v>
      </c>
      <c r="AT1" s="15"/>
      <c r="AV1" s="7" t="s">
        <v>1715</v>
      </c>
      <c r="AW1" s="7"/>
      <c r="AX1" s="7"/>
      <c r="AY1" s="7"/>
      <c r="AZ1" s="7"/>
      <c r="BA1" s="7"/>
      <c r="BB1" s="14" t="s">
        <v>1716</v>
      </c>
      <c r="BC1" s="15"/>
    </row>
    <row r="2" spans="1:55" x14ac:dyDescent="0.5">
      <c r="A2">
        <v>1</v>
      </c>
      <c r="B2" t="s">
        <v>7</v>
      </c>
      <c r="C2" s="2" t="s">
        <v>8</v>
      </c>
      <c r="D2" s="3" t="str">
        <f>MID(C2,2,LEN(C2)-2)</f>
        <v>188</v>
      </c>
      <c r="E2" s="4">
        <v>188</v>
      </c>
      <c r="F2" s="4">
        <f>SUM($E$2:E2)</f>
        <v>188</v>
      </c>
      <c r="G2" s="8" t="s">
        <v>9</v>
      </c>
      <c r="H2" t="s">
        <v>10</v>
      </c>
      <c r="I2" t="s">
        <v>11</v>
      </c>
      <c r="J2" t="s">
        <v>12</v>
      </c>
      <c r="N2" t="s">
        <v>5</v>
      </c>
      <c r="O2" t="s">
        <v>1693</v>
      </c>
      <c r="Q2" s="16" t="s">
        <v>5</v>
      </c>
      <c r="R2" s="17" t="s">
        <v>1693</v>
      </c>
      <c r="T2" t="s">
        <v>5</v>
      </c>
      <c r="U2" t="s">
        <v>1700</v>
      </c>
      <c r="W2" s="16" t="s">
        <v>5</v>
      </c>
      <c r="X2" s="17" t="s">
        <v>1700</v>
      </c>
      <c r="Z2" t="s">
        <v>5</v>
      </c>
      <c r="AA2" t="s">
        <v>1693</v>
      </c>
      <c r="AB2" t="s">
        <v>5</v>
      </c>
      <c r="AC2" t="s">
        <v>1700</v>
      </c>
      <c r="AD2" t="s">
        <v>1704</v>
      </c>
      <c r="AF2" s="16" t="s">
        <v>5</v>
      </c>
      <c r="AG2" s="17" t="s">
        <v>1704</v>
      </c>
      <c r="AJ2" t="s">
        <v>6</v>
      </c>
      <c r="AK2" t="s">
        <v>1693</v>
      </c>
      <c r="AM2" s="16" t="s">
        <v>6</v>
      </c>
      <c r="AN2" s="17" t="s">
        <v>1693</v>
      </c>
      <c r="AP2" t="s">
        <v>6</v>
      </c>
      <c r="AQ2" t="s">
        <v>1700</v>
      </c>
      <c r="AS2" s="16" t="s">
        <v>6</v>
      </c>
      <c r="AT2" s="17" t="s">
        <v>1700</v>
      </c>
      <c r="AV2" s="7" t="s">
        <v>6</v>
      </c>
      <c r="AW2" s="7" t="s">
        <v>1693</v>
      </c>
      <c r="AX2" s="7" t="s">
        <v>6</v>
      </c>
      <c r="AY2" s="7" t="s">
        <v>1700</v>
      </c>
      <c r="AZ2" s="7" t="s">
        <v>1707</v>
      </c>
      <c r="BA2" s="7"/>
      <c r="BB2" s="16" t="s">
        <v>6</v>
      </c>
      <c r="BC2" s="20" t="s">
        <v>1707</v>
      </c>
    </row>
    <row r="3" spans="1:55" x14ac:dyDescent="0.5">
      <c r="A3">
        <v>2</v>
      </c>
      <c r="B3" t="s">
        <v>13</v>
      </c>
      <c r="C3" s="2" t="s">
        <v>14</v>
      </c>
      <c r="D3" s="3" t="str">
        <f t="shared" ref="D3:D66" si="0">MID(C3,2,LEN(C3)-2)</f>
        <v>170</v>
      </c>
      <c r="E3" s="4">
        <v>170</v>
      </c>
      <c r="F3" s="4">
        <f>SUM($E$2:E3)</f>
        <v>358</v>
      </c>
      <c r="G3" s="8" t="s">
        <v>15</v>
      </c>
      <c r="H3" t="s">
        <v>16</v>
      </c>
      <c r="I3" t="s">
        <v>11</v>
      </c>
      <c r="J3" t="s">
        <v>12</v>
      </c>
      <c r="N3" t="s">
        <v>1634</v>
      </c>
      <c r="O3">
        <f>SUMIFS($E$2:$E$500, $I$2:$I$500, N3)</f>
        <v>5.88</v>
      </c>
      <c r="Q3" s="10" t="s">
        <v>1687</v>
      </c>
      <c r="R3" s="11">
        <f>SUMIFS($E$2:$E$500, $I$2:$I$500, Q3)</f>
        <v>5.72</v>
      </c>
      <c r="T3" t="s">
        <v>1634</v>
      </c>
      <c r="U3">
        <f>COUNTIF($I$2:$I$500, T3)</f>
        <v>1</v>
      </c>
      <c r="W3" s="10" t="s">
        <v>1634</v>
      </c>
      <c r="X3" s="11">
        <f>COUNTIF($I$2:$I$500, W3)</f>
        <v>1</v>
      </c>
      <c r="Z3" t="s">
        <v>1687</v>
      </c>
      <c r="AA3">
        <f>SUMIFS($E$2:$E$500, $I$2:$I$500, Z3)</f>
        <v>5.72</v>
      </c>
      <c r="AB3" t="s">
        <v>1687</v>
      </c>
      <c r="AC3">
        <f>COUNTIF($I$2:$I$500, AB3)</f>
        <v>1</v>
      </c>
      <c r="AD3" s="6">
        <f>AA3/AC3</f>
        <v>5.72</v>
      </c>
      <c r="AF3" s="10" t="s">
        <v>1687</v>
      </c>
      <c r="AG3" s="18">
        <v>5.72</v>
      </c>
      <c r="AJ3" t="s">
        <v>177</v>
      </c>
      <c r="AK3">
        <f>SUMIFS($E$2:$E$500, $J$2:$J$500, AJ3)</f>
        <v>255.87</v>
      </c>
      <c r="AM3" s="10" t="s">
        <v>429</v>
      </c>
      <c r="AN3" s="11">
        <f>SUMIFS($E$2:$E$500, $J$2:$J$500, AM3)</f>
        <v>134.49</v>
      </c>
      <c r="AP3" t="s">
        <v>177</v>
      </c>
      <c r="AQ3">
        <f>COUNTIF(J$2:J$500, AP3)</f>
        <v>18</v>
      </c>
      <c r="AS3" s="10" t="s">
        <v>159</v>
      </c>
      <c r="AT3" s="11">
        <f>COUNTIF(J$2:J$500, AS3)</f>
        <v>12</v>
      </c>
      <c r="AV3" t="s">
        <v>429</v>
      </c>
      <c r="AW3">
        <f>SUMIFS($E$2:$E$500, $J$2:$J$500, AV3)</f>
        <v>134.49</v>
      </c>
      <c r="AX3" t="s">
        <v>429</v>
      </c>
      <c r="AY3">
        <f>COUNTIF(J$2:J$500, AX3)</f>
        <v>14</v>
      </c>
      <c r="AZ3" s="6">
        <f>AW3/AY3</f>
        <v>9.6064285714285713</v>
      </c>
      <c r="BB3" s="10" t="s">
        <v>429</v>
      </c>
      <c r="BC3" s="18">
        <v>9.6064285714285713</v>
      </c>
    </row>
    <row r="4" spans="1:55" x14ac:dyDescent="0.5">
      <c r="A4">
        <v>3</v>
      </c>
      <c r="B4" t="s">
        <v>17</v>
      </c>
      <c r="C4" s="2" t="s">
        <v>18</v>
      </c>
      <c r="D4" s="3" t="str">
        <f t="shared" si="0"/>
        <v>155</v>
      </c>
      <c r="E4" s="4">
        <v>155</v>
      </c>
      <c r="F4" s="4">
        <f>SUM($E$2:E4)</f>
        <v>513</v>
      </c>
      <c r="G4" s="8" t="s">
        <v>19</v>
      </c>
      <c r="H4" t="s">
        <v>20</v>
      </c>
      <c r="I4" t="s">
        <v>21</v>
      </c>
      <c r="J4" t="s">
        <v>22</v>
      </c>
      <c r="N4" t="s">
        <v>204</v>
      </c>
      <c r="O4">
        <f t="shared" ref="O4:O7" si="1">SUMIFS($E$2:$E$500, $I$2:$I$500, N4)</f>
        <v>118.96999999999998</v>
      </c>
      <c r="Q4" s="10" t="s">
        <v>1638</v>
      </c>
      <c r="R4" s="11">
        <f>SUMIFS($E$2:$E$500, $I$2:$I$500, Q4)</f>
        <v>5.87</v>
      </c>
      <c r="T4" t="s">
        <v>204</v>
      </c>
      <c r="U4">
        <f t="shared" ref="U4:U50" si="2">COUNTIF($I$2:$I$500, T4)</f>
        <v>8</v>
      </c>
      <c r="W4" s="10" t="s">
        <v>1355</v>
      </c>
      <c r="X4" s="11">
        <f>COUNTIF($I$2:$I$500, W4)</f>
        <v>1</v>
      </c>
      <c r="Z4" t="s">
        <v>1638</v>
      </c>
      <c r="AA4">
        <f>SUMIFS($E$2:$E$500, $I$2:$I$500, Z4)</f>
        <v>5.87</v>
      </c>
      <c r="AB4" t="s">
        <v>1638</v>
      </c>
      <c r="AC4">
        <f>COUNTIF($I$2:$I$500, AB4)</f>
        <v>1</v>
      </c>
      <c r="AD4" s="6">
        <f>AA4/AC4</f>
        <v>5.87</v>
      </c>
      <c r="AF4" s="10" t="s">
        <v>1638</v>
      </c>
      <c r="AG4" s="18">
        <v>5.87</v>
      </c>
      <c r="AJ4" t="s">
        <v>22</v>
      </c>
      <c r="AK4">
        <f t="shared" ref="AK4:AK15" si="3">SUMIFS($E$2:$E$500, $J$2:$J$500, AJ4)</f>
        <v>833.89999999999986</v>
      </c>
      <c r="AM4" s="10" t="s">
        <v>159</v>
      </c>
      <c r="AN4" s="11">
        <f>SUMIFS($E$2:$E$500, $J$2:$J$500, AM4)</f>
        <v>138.42000000000002</v>
      </c>
      <c r="AP4" t="s">
        <v>22</v>
      </c>
      <c r="AQ4">
        <f>COUNTIF(J$2:J$500, AP4)</f>
        <v>42</v>
      </c>
      <c r="AS4" s="10" t="s">
        <v>429</v>
      </c>
      <c r="AT4" s="11">
        <f>COUNTIF(J$2:J$500, AS4)</f>
        <v>14</v>
      </c>
      <c r="AV4" t="s">
        <v>159</v>
      </c>
      <c r="AW4">
        <f>SUMIFS($E$2:$E$500, $J$2:$J$500, AV4)</f>
        <v>138.42000000000002</v>
      </c>
      <c r="AX4" t="s">
        <v>159</v>
      </c>
      <c r="AY4">
        <f>COUNTIF(J$2:J$500, AX4)</f>
        <v>12</v>
      </c>
      <c r="AZ4" s="6">
        <f>AW4/AY4</f>
        <v>11.535000000000002</v>
      </c>
      <c r="BB4" s="10" t="s">
        <v>342</v>
      </c>
      <c r="BC4" s="18">
        <v>9.6264000000000003</v>
      </c>
    </row>
    <row r="5" spans="1:55" x14ac:dyDescent="0.5">
      <c r="A5">
        <v>4</v>
      </c>
      <c r="B5" t="s">
        <v>23</v>
      </c>
      <c r="C5" s="2" t="s">
        <v>24</v>
      </c>
      <c r="D5" s="3" t="str">
        <f t="shared" si="0"/>
        <v>144</v>
      </c>
      <c r="E5" s="4">
        <v>144</v>
      </c>
      <c r="F5" s="4">
        <f>SUM($E$2:E5)</f>
        <v>657</v>
      </c>
      <c r="G5" s="8" t="s">
        <v>25</v>
      </c>
      <c r="H5" t="s">
        <v>26</v>
      </c>
      <c r="I5" t="s">
        <v>11</v>
      </c>
      <c r="J5" t="s">
        <v>12</v>
      </c>
      <c r="N5" t="s">
        <v>424</v>
      </c>
      <c r="O5">
        <f t="shared" si="1"/>
        <v>28.5</v>
      </c>
      <c r="Q5" s="10" t="s">
        <v>1634</v>
      </c>
      <c r="R5" s="11">
        <f>SUMIFS($E$2:$E$500, $I$2:$I$500, Q5)</f>
        <v>5.88</v>
      </c>
      <c r="T5" t="s">
        <v>424</v>
      </c>
      <c r="U5">
        <f t="shared" si="2"/>
        <v>2</v>
      </c>
      <c r="W5" s="10" t="s">
        <v>277</v>
      </c>
      <c r="X5" s="11">
        <f>COUNTIF($I$2:$I$500, W5)</f>
        <v>1</v>
      </c>
      <c r="Z5" t="s">
        <v>1634</v>
      </c>
      <c r="AA5">
        <f>SUMIFS($E$2:$E$500, $I$2:$I$500, Z5)</f>
        <v>5.88</v>
      </c>
      <c r="AB5" t="s">
        <v>1634</v>
      </c>
      <c r="AC5">
        <f>COUNTIF($I$2:$I$500, AB5)</f>
        <v>1</v>
      </c>
      <c r="AD5" s="6">
        <f>AA5/AC5</f>
        <v>5.88</v>
      </c>
      <c r="AF5" s="10" t="s">
        <v>1634</v>
      </c>
      <c r="AG5" s="18">
        <v>5.88</v>
      </c>
      <c r="AJ5" t="s">
        <v>35</v>
      </c>
      <c r="AK5">
        <f t="shared" si="3"/>
        <v>726.89000000000021</v>
      </c>
      <c r="AM5" s="10" t="s">
        <v>342</v>
      </c>
      <c r="AN5" s="11">
        <f>SUMIFS($E$2:$E$500, $J$2:$J$500, AM5)</f>
        <v>240.66000000000003</v>
      </c>
      <c r="AP5" t="s">
        <v>35</v>
      </c>
      <c r="AQ5">
        <f>COUNTIF(J$2:J$500, AP5)</f>
        <v>45</v>
      </c>
      <c r="AS5" s="10" t="s">
        <v>177</v>
      </c>
      <c r="AT5" s="11">
        <f>COUNTIF(J$2:J$500, AS5)</f>
        <v>18</v>
      </c>
      <c r="AV5" t="s">
        <v>342</v>
      </c>
      <c r="AW5">
        <f>SUMIFS($E$2:$E$500, $J$2:$J$500, AV5)</f>
        <v>240.66000000000003</v>
      </c>
      <c r="AX5" t="s">
        <v>342</v>
      </c>
      <c r="AY5">
        <f>COUNTIF(J$2:J$500, AX5)</f>
        <v>25</v>
      </c>
      <c r="AZ5" s="6">
        <f>AW5/AY5</f>
        <v>9.6264000000000003</v>
      </c>
      <c r="BB5" s="10" t="s">
        <v>246</v>
      </c>
      <c r="BC5" s="18">
        <v>11.08609756097561</v>
      </c>
    </row>
    <row r="6" spans="1:55" x14ac:dyDescent="0.5">
      <c r="A6">
        <v>5</v>
      </c>
      <c r="B6" t="s">
        <v>27</v>
      </c>
      <c r="C6" s="2" t="s">
        <v>28</v>
      </c>
      <c r="D6" s="3" t="str">
        <f t="shared" si="0"/>
        <v>114</v>
      </c>
      <c r="E6" s="4">
        <v>114</v>
      </c>
      <c r="F6" s="4">
        <f>SUM($E$2:E6)</f>
        <v>771</v>
      </c>
      <c r="G6" s="8" t="s">
        <v>29</v>
      </c>
      <c r="H6" t="s">
        <v>30</v>
      </c>
      <c r="I6" t="s">
        <v>11</v>
      </c>
      <c r="J6" t="s">
        <v>12</v>
      </c>
      <c r="N6" t="s">
        <v>282</v>
      </c>
      <c r="O6">
        <f t="shared" si="1"/>
        <v>80</v>
      </c>
      <c r="Q6" s="10" t="s">
        <v>1611</v>
      </c>
      <c r="R6" s="11">
        <f>SUMIFS($E$2:$E$500, $I$2:$I$500, Q6)</f>
        <v>5.92</v>
      </c>
      <c r="T6" t="s">
        <v>282</v>
      </c>
      <c r="U6">
        <f t="shared" si="2"/>
        <v>5</v>
      </c>
      <c r="W6" s="10" t="s">
        <v>885</v>
      </c>
      <c r="X6" s="11">
        <f>COUNTIF($I$2:$I$500, W6)</f>
        <v>1</v>
      </c>
      <c r="Z6" t="s">
        <v>1611</v>
      </c>
      <c r="AA6">
        <f>SUMIFS($E$2:$E$500, $I$2:$I$500, Z6)</f>
        <v>5.92</v>
      </c>
      <c r="AB6" t="s">
        <v>1611</v>
      </c>
      <c r="AC6">
        <f>COUNTIF($I$2:$I$500, AB6)</f>
        <v>1</v>
      </c>
      <c r="AD6" s="6">
        <f>AA6/AC6</f>
        <v>5.92</v>
      </c>
      <c r="AF6" s="10" t="s">
        <v>1611</v>
      </c>
      <c r="AG6" s="18">
        <v>5.92</v>
      </c>
      <c r="AJ6" t="s">
        <v>66</v>
      </c>
      <c r="AK6">
        <f t="shared" si="3"/>
        <v>312.61</v>
      </c>
      <c r="AM6" s="10" t="s">
        <v>177</v>
      </c>
      <c r="AN6" s="11">
        <f>SUMIFS($E$2:$E$500, $J$2:$J$500, AM6)</f>
        <v>255.87</v>
      </c>
      <c r="AP6" t="s">
        <v>66</v>
      </c>
      <c r="AQ6">
        <f>COUNTIF(J$2:J$500, AP6)</f>
        <v>27</v>
      </c>
      <c r="AS6" s="10" t="s">
        <v>342</v>
      </c>
      <c r="AT6" s="11">
        <f>COUNTIF(J$2:J$500, AS6)</f>
        <v>25</v>
      </c>
      <c r="AV6" t="s">
        <v>177</v>
      </c>
      <c r="AW6">
        <f>SUMIFS($E$2:$E$500, $J$2:$J$500, AV6)</f>
        <v>255.87</v>
      </c>
      <c r="AX6" t="s">
        <v>177</v>
      </c>
      <c r="AY6">
        <f>COUNTIF(J$2:J$500, AX6)</f>
        <v>18</v>
      </c>
      <c r="AZ6" s="6">
        <f>AW6/AY6</f>
        <v>14.215</v>
      </c>
      <c r="BB6" s="10" t="s">
        <v>159</v>
      </c>
      <c r="BC6" s="18">
        <v>11.535000000000002</v>
      </c>
    </row>
    <row r="7" spans="1:55" x14ac:dyDescent="0.5">
      <c r="A7">
        <v>6</v>
      </c>
      <c r="B7" t="s">
        <v>31</v>
      </c>
      <c r="C7" s="2" t="s">
        <v>32</v>
      </c>
      <c r="D7" s="3" t="str">
        <f t="shared" si="0"/>
        <v>108</v>
      </c>
      <c r="E7" s="4">
        <v>108</v>
      </c>
      <c r="F7" s="4">
        <f>SUM($E$2:E7)</f>
        <v>879</v>
      </c>
      <c r="G7" s="8" t="s">
        <v>33</v>
      </c>
      <c r="H7" t="s">
        <v>34</v>
      </c>
      <c r="I7" t="s">
        <v>11</v>
      </c>
      <c r="J7" t="s">
        <v>35</v>
      </c>
      <c r="N7" t="s">
        <v>618</v>
      </c>
      <c r="O7">
        <f t="shared" si="1"/>
        <v>113.04</v>
      </c>
      <c r="Q7" s="10" t="s">
        <v>1569</v>
      </c>
      <c r="R7" s="11">
        <f>SUMIFS($E$2:$E$500, $I$2:$I$500, Q7)</f>
        <v>6.06</v>
      </c>
      <c r="T7" t="s">
        <v>618</v>
      </c>
      <c r="U7">
        <f t="shared" si="2"/>
        <v>14</v>
      </c>
      <c r="W7" s="10" t="s">
        <v>1345</v>
      </c>
      <c r="X7" s="11">
        <f>COUNTIF($I$2:$I$500, W7)</f>
        <v>1</v>
      </c>
      <c r="Z7" t="s">
        <v>1569</v>
      </c>
      <c r="AA7">
        <f>SUMIFS($E$2:$E$500, $I$2:$I$500, Z7)</f>
        <v>6.06</v>
      </c>
      <c r="AB7" t="s">
        <v>1569</v>
      </c>
      <c r="AC7">
        <f>COUNTIF($I$2:$I$500, AB7)</f>
        <v>1</v>
      </c>
      <c r="AD7" s="6">
        <f>AA7/AC7</f>
        <v>6.06</v>
      </c>
      <c r="AF7" s="10" t="s">
        <v>1548</v>
      </c>
      <c r="AG7" s="18">
        <v>5.9533333333333331</v>
      </c>
      <c r="AJ7" t="s">
        <v>159</v>
      </c>
      <c r="AK7">
        <f t="shared" si="3"/>
        <v>138.42000000000002</v>
      </c>
      <c r="AM7" s="10" t="s">
        <v>66</v>
      </c>
      <c r="AN7" s="11">
        <f>SUMIFS($E$2:$E$500, $J$2:$J$500, AM7)</f>
        <v>312.61</v>
      </c>
      <c r="AP7" t="s">
        <v>159</v>
      </c>
      <c r="AQ7">
        <f>COUNTIF(J$2:J$500, AP7)</f>
        <v>12</v>
      </c>
      <c r="AS7" s="10" t="s">
        <v>66</v>
      </c>
      <c r="AT7" s="11">
        <f>COUNTIF(J$2:J$500, AS7)</f>
        <v>27</v>
      </c>
      <c r="AV7" t="s">
        <v>66</v>
      </c>
      <c r="AW7">
        <f>SUMIFS($E$2:$E$500, $J$2:$J$500, AV7)</f>
        <v>312.61</v>
      </c>
      <c r="AX7" t="s">
        <v>66</v>
      </c>
      <c r="AY7">
        <f>COUNTIF(J$2:J$500, AX7)</f>
        <v>27</v>
      </c>
      <c r="AZ7" s="6">
        <f>AW7/AY7</f>
        <v>11.578148148148149</v>
      </c>
      <c r="BB7" s="10" t="s">
        <v>66</v>
      </c>
      <c r="BC7" s="18">
        <v>11.578148148148149</v>
      </c>
    </row>
    <row r="8" spans="1:55" x14ac:dyDescent="0.5">
      <c r="A8">
        <v>7</v>
      </c>
      <c r="B8" t="s">
        <v>36</v>
      </c>
      <c r="C8" s="2" t="s">
        <v>37</v>
      </c>
      <c r="D8" s="3" t="str">
        <f t="shared" si="0"/>
        <v>104</v>
      </c>
      <c r="E8" s="4">
        <v>104</v>
      </c>
      <c r="F8" s="4">
        <f>SUM($E$2:E8)</f>
        <v>983</v>
      </c>
      <c r="G8" s="8" t="s">
        <v>38</v>
      </c>
      <c r="H8" t="s">
        <v>39</v>
      </c>
      <c r="I8" t="s">
        <v>11</v>
      </c>
      <c r="J8" t="s">
        <v>12</v>
      </c>
      <c r="N8" t="s">
        <v>1355</v>
      </c>
      <c r="O8">
        <f>SUMIFS($E$2:$E$500, $I$2:$I$500, N8)</f>
        <v>6.98</v>
      </c>
      <c r="Q8" s="10" t="s">
        <v>1355</v>
      </c>
      <c r="R8" s="11">
        <f>SUMIFS($E$2:$E$500, $I$2:$I$500, Q8)</f>
        <v>6.98</v>
      </c>
      <c r="T8" t="s">
        <v>1355</v>
      </c>
      <c r="U8">
        <f t="shared" si="2"/>
        <v>1</v>
      </c>
      <c r="W8" s="10" t="s">
        <v>1335</v>
      </c>
      <c r="X8" s="11">
        <f>COUNTIF($I$2:$I$500, W8)</f>
        <v>1</v>
      </c>
      <c r="Z8" t="s">
        <v>1355</v>
      </c>
      <c r="AA8">
        <f>SUMIFS($E$2:$E$500, $I$2:$I$500, Z8)</f>
        <v>6.98</v>
      </c>
      <c r="AB8" t="s">
        <v>1355</v>
      </c>
      <c r="AC8">
        <f>COUNTIF($I$2:$I$500, AB8)</f>
        <v>1</v>
      </c>
      <c r="AD8" s="6">
        <f>AA8/AC8</f>
        <v>6.98</v>
      </c>
      <c r="AF8" s="10" t="s">
        <v>1569</v>
      </c>
      <c r="AG8" s="18">
        <v>6.06</v>
      </c>
      <c r="AJ8" t="s">
        <v>246</v>
      </c>
      <c r="AK8">
        <f t="shared" si="3"/>
        <v>454.53000000000003</v>
      </c>
      <c r="AM8" s="10" t="s">
        <v>272</v>
      </c>
      <c r="AN8" s="11">
        <f>SUMIFS($E$2:$E$500, $J$2:$J$500, AM8)</f>
        <v>379.36000000000007</v>
      </c>
      <c r="AP8" t="s">
        <v>246</v>
      </c>
      <c r="AQ8">
        <f>COUNTIF(J$2:J$500, AP8)</f>
        <v>41</v>
      </c>
      <c r="AS8" s="10" t="s">
        <v>272</v>
      </c>
      <c r="AT8" s="11">
        <f>COUNTIF(J$2:J$500, AS8)</f>
        <v>30</v>
      </c>
      <c r="AV8" t="s">
        <v>272</v>
      </c>
      <c r="AW8">
        <f>SUMIFS($E$2:$E$500, $J$2:$J$500, AV8)</f>
        <v>379.36000000000007</v>
      </c>
      <c r="AX8" t="s">
        <v>272</v>
      </c>
      <c r="AY8">
        <f>COUNTIF(J$2:J$500, AX8)</f>
        <v>30</v>
      </c>
      <c r="AZ8" s="6">
        <f>AW8/AY8</f>
        <v>12.645333333333335</v>
      </c>
      <c r="BB8" s="10" t="s">
        <v>183</v>
      </c>
      <c r="BC8" s="18">
        <v>11.682307692307692</v>
      </c>
    </row>
    <row r="9" spans="1:55" x14ac:dyDescent="0.5">
      <c r="A9">
        <v>8</v>
      </c>
      <c r="B9" t="s">
        <v>40</v>
      </c>
      <c r="C9" s="2" t="s">
        <v>41</v>
      </c>
      <c r="D9" s="3" t="str">
        <f t="shared" si="0"/>
        <v>101</v>
      </c>
      <c r="E9" s="4">
        <v>101</v>
      </c>
      <c r="F9" s="4">
        <f>SUM($E$2:E9)</f>
        <v>1084</v>
      </c>
      <c r="G9" s="8" t="s">
        <v>42</v>
      </c>
      <c r="H9" t="s">
        <v>43</v>
      </c>
      <c r="I9" t="s">
        <v>11</v>
      </c>
      <c r="J9" t="s">
        <v>12</v>
      </c>
      <c r="N9" t="s">
        <v>277</v>
      </c>
      <c r="O9">
        <f>SUMIFS($E$2:$E$500, $I$2:$I$500, N9)</f>
        <v>25.7</v>
      </c>
      <c r="Q9" s="10" t="s">
        <v>1345</v>
      </c>
      <c r="R9" s="11">
        <f>SUMIFS($E$2:$E$500, $I$2:$I$500, Q9)</f>
        <v>7.01</v>
      </c>
      <c r="T9" t="s">
        <v>277</v>
      </c>
      <c r="U9">
        <f t="shared" si="2"/>
        <v>1</v>
      </c>
      <c r="W9" s="10" t="s">
        <v>1638</v>
      </c>
      <c r="X9" s="11">
        <f>COUNTIF($I$2:$I$500, W9)</f>
        <v>1</v>
      </c>
      <c r="Z9" t="s">
        <v>1345</v>
      </c>
      <c r="AA9">
        <f>SUMIFS($E$2:$E$500, $I$2:$I$500, Z9)</f>
        <v>7.01</v>
      </c>
      <c r="AB9" t="s">
        <v>1345</v>
      </c>
      <c r="AC9">
        <f>COUNTIF($I$2:$I$500, AB9)</f>
        <v>1</v>
      </c>
      <c r="AD9" s="6">
        <f>AA9/AC9</f>
        <v>7.01</v>
      </c>
      <c r="AF9" s="10" t="s">
        <v>1289</v>
      </c>
      <c r="AG9" s="18">
        <v>6.3874999999999993</v>
      </c>
      <c r="AJ9" t="s">
        <v>127</v>
      </c>
      <c r="AK9">
        <f t="shared" si="3"/>
        <v>496.89</v>
      </c>
      <c r="AM9" s="10" t="s">
        <v>246</v>
      </c>
      <c r="AN9" s="11">
        <f>SUMIFS($E$2:$E$500, $J$2:$J$500, AM9)</f>
        <v>454.53000000000003</v>
      </c>
      <c r="AP9" t="s">
        <v>127</v>
      </c>
      <c r="AQ9">
        <f>COUNTIF(J$2:J$500, AP9)</f>
        <v>35</v>
      </c>
      <c r="AS9" s="10" t="s">
        <v>60</v>
      </c>
      <c r="AT9" s="11">
        <f>COUNTIF(J$2:J$500, AS9)</f>
        <v>32</v>
      </c>
      <c r="AV9" t="s">
        <v>246</v>
      </c>
      <c r="AW9">
        <f>SUMIFS($E$2:$E$500, $J$2:$J$500, AV9)</f>
        <v>454.53000000000003</v>
      </c>
      <c r="AX9" t="s">
        <v>246</v>
      </c>
      <c r="AY9">
        <f>COUNTIF(J$2:J$500, AX9)</f>
        <v>41</v>
      </c>
      <c r="AZ9" s="6">
        <f>AW9/AY9</f>
        <v>11.08609756097561</v>
      </c>
      <c r="BB9" s="10" t="s">
        <v>272</v>
      </c>
      <c r="BC9" s="18">
        <v>12.645333333333335</v>
      </c>
    </row>
    <row r="10" spans="1:55" x14ac:dyDescent="0.5">
      <c r="A10">
        <v>9</v>
      </c>
      <c r="B10" t="s">
        <v>44</v>
      </c>
      <c r="C10" s="2" t="s">
        <v>45</v>
      </c>
      <c r="D10" s="3" t="str">
        <f t="shared" si="0"/>
        <v>90.6</v>
      </c>
      <c r="E10" s="4">
        <v>90.6</v>
      </c>
      <c r="F10" s="4">
        <f>SUM($E$2:E10)</f>
        <v>1174.5999999999999</v>
      </c>
      <c r="G10" s="8" t="s">
        <v>46</v>
      </c>
      <c r="H10" t="s">
        <v>30</v>
      </c>
      <c r="I10" t="s">
        <v>11</v>
      </c>
      <c r="J10" t="s">
        <v>12</v>
      </c>
      <c r="N10" t="s">
        <v>77</v>
      </c>
      <c r="O10">
        <f>SUMIFS($E$2:$E$500, $I$2:$I$500, N10)</f>
        <v>1194.7799999999997</v>
      </c>
      <c r="Q10" s="10" t="s">
        <v>1335</v>
      </c>
      <c r="R10" s="11">
        <f>SUMIFS($E$2:$E$500, $I$2:$I$500, Q10)</f>
        <v>7.03</v>
      </c>
      <c r="T10" t="s">
        <v>77</v>
      </c>
      <c r="U10">
        <f t="shared" si="2"/>
        <v>77</v>
      </c>
      <c r="W10" s="10" t="s">
        <v>1687</v>
      </c>
      <c r="X10" s="11">
        <f>COUNTIF($I$2:$I$500, W10)</f>
        <v>1</v>
      </c>
      <c r="Z10" t="s">
        <v>1335</v>
      </c>
      <c r="AA10">
        <f>SUMIFS($E$2:$E$500, $I$2:$I$500, Z10)</f>
        <v>7.03</v>
      </c>
      <c r="AB10" t="s">
        <v>1335</v>
      </c>
      <c r="AC10">
        <f>COUNTIF($I$2:$I$500, AB10)</f>
        <v>1</v>
      </c>
      <c r="AD10" s="6">
        <f>AA10/AC10</f>
        <v>7.03</v>
      </c>
      <c r="AF10" s="10" t="s">
        <v>1355</v>
      </c>
      <c r="AG10" s="18">
        <v>6.98</v>
      </c>
      <c r="AJ10" t="s">
        <v>272</v>
      </c>
      <c r="AK10">
        <f t="shared" si="3"/>
        <v>379.36000000000007</v>
      </c>
      <c r="AM10" s="10" t="s">
        <v>183</v>
      </c>
      <c r="AN10" s="11">
        <f>SUMIFS($E$2:$E$500, $J$2:$J$500, AM10)</f>
        <v>455.60999999999996</v>
      </c>
      <c r="AP10" t="s">
        <v>272</v>
      </c>
      <c r="AQ10">
        <f>COUNTIF(J$2:J$500, AP10)</f>
        <v>30</v>
      </c>
      <c r="AS10" s="10" t="s">
        <v>127</v>
      </c>
      <c r="AT10" s="11">
        <f>COUNTIF(J$2:J$500, AS10)</f>
        <v>35</v>
      </c>
      <c r="AV10" t="s">
        <v>183</v>
      </c>
      <c r="AW10">
        <f>SUMIFS($E$2:$E$500, $J$2:$J$500, AV10)</f>
        <v>455.60999999999996</v>
      </c>
      <c r="AX10" t="s">
        <v>183</v>
      </c>
      <c r="AY10">
        <f>COUNTIF(J$2:J$500, AX10)</f>
        <v>39</v>
      </c>
      <c r="AZ10" s="6">
        <f>AW10/AY10</f>
        <v>11.682307692307692</v>
      </c>
      <c r="BB10" s="10" t="s">
        <v>127</v>
      </c>
      <c r="BC10" s="18">
        <v>14.196857142857143</v>
      </c>
    </row>
    <row r="11" spans="1:55" x14ac:dyDescent="0.5">
      <c r="A11">
        <v>10</v>
      </c>
      <c r="B11" t="s">
        <v>47</v>
      </c>
      <c r="C11" s="2" t="s">
        <v>48</v>
      </c>
      <c r="D11" s="3" t="str">
        <f t="shared" si="0"/>
        <v>89.1</v>
      </c>
      <c r="E11" s="4">
        <v>89.1</v>
      </c>
      <c r="F11" s="4">
        <f>SUM($E$2:E11)</f>
        <v>1263.6999999999998</v>
      </c>
      <c r="G11" s="8" t="s">
        <v>49</v>
      </c>
      <c r="H11" t="s">
        <v>50</v>
      </c>
      <c r="I11" t="s">
        <v>11</v>
      </c>
      <c r="J11" t="s">
        <v>12</v>
      </c>
      <c r="N11" t="s">
        <v>624</v>
      </c>
      <c r="O11">
        <f>SUMIFS($E$2:$E$500, $I$2:$I$500, N11)</f>
        <v>22.75</v>
      </c>
      <c r="Q11" s="10" t="s">
        <v>1144</v>
      </c>
      <c r="R11" s="11">
        <f>SUMIFS($E$2:$E$500, $I$2:$I$500, Q11)</f>
        <v>8.27</v>
      </c>
      <c r="T11" t="s">
        <v>624</v>
      </c>
      <c r="U11">
        <f t="shared" si="2"/>
        <v>2</v>
      </c>
      <c r="W11" s="10" t="s">
        <v>743</v>
      </c>
      <c r="X11" s="11">
        <f>COUNTIF($I$2:$I$500, W11)</f>
        <v>1</v>
      </c>
      <c r="Z11" t="s">
        <v>1144</v>
      </c>
      <c r="AA11">
        <f>SUMIFS($E$2:$E$500, $I$2:$I$500, Z11)</f>
        <v>8.27</v>
      </c>
      <c r="AB11" t="s">
        <v>1144</v>
      </c>
      <c r="AC11">
        <f>COUNTIF($I$2:$I$500, AB11)</f>
        <v>1</v>
      </c>
      <c r="AD11" s="6">
        <f>AA11/AC11</f>
        <v>8.27</v>
      </c>
      <c r="AF11" s="10" t="s">
        <v>1345</v>
      </c>
      <c r="AG11" s="18">
        <v>7.01</v>
      </c>
      <c r="AJ11" t="s">
        <v>71</v>
      </c>
      <c r="AK11">
        <f t="shared" si="3"/>
        <v>871.12999999999988</v>
      </c>
      <c r="AM11" s="10" t="s">
        <v>127</v>
      </c>
      <c r="AN11" s="11">
        <f>SUMIFS($E$2:$E$500, $J$2:$J$500, AM11)</f>
        <v>496.89</v>
      </c>
      <c r="AP11" t="s">
        <v>71</v>
      </c>
      <c r="AQ11">
        <f>COUNTIF(J$2:J$500, AP11)</f>
        <v>56</v>
      </c>
      <c r="AS11" s="10" t="s">
        <v>183</v>
      </c>
      <c r="AT11" s="11">
        <f>COUNTIF(J$2:J$500, AS11)</f>
        <v>39</v>
      </c>
      <c r="AV11" t="s">
        <v>127</v>
      </c>
      <c r="AW11">
        <f>SUMIFS($E$2:$E$500, $J$2:$J$500, AV11)</f>
        <v>496.89</v>
      </c>
      <c r="AX11" t="s">
        <v>127</v>
      </c>
      <c r="AY11">
        <f>COUNTIF(J$2:J$500, AX11)</f>
        <v>35</v>
      </c>
      <c r="AZ11" s="6">
        <f>AW11/AY11</f>
        <v>14.196857142857143</v>
      </c>
      <c r="BB11" s="10" t="s">
        <v>177</v>
      </c>
      <c r="BC11" s="18">
        <v>14.215</v>
      </c>
    </row>
    <row r="12" spans="1:55" x14ac:dyDescent="0.5">
      <c r="A12">
        <v>11</v>
      </c>
      <c r="B12" t="s">
        <v>51</v>
      </c>
      <c r="C12" s="2" t="s">
        <v>52</v>
      </c>
      <c r="D12" s="3" t="str">
        <f t="shared" si="0"/>
        <v>83.9</v>
      </c>
      <c r="E12" s="4">
        <v>83.9</v>
      </c>
      <c r="F12" s="4">
        <f>SUM($E$2:E12)</f>
        <v>1347.6</v>
      </c>
      <c r="G12" s="8" t="s">
        <v>53</v>
      </c>
      <c r="H12" t="s">
        <v>54</v>
      </c>
      <c r="I12" t="s">
        <v>21</v>
      </c>
      <c r="J12" t="s">
        <v>22</v>
      </c>
      <c r="N12" t="s">
        <v>885</v>
      </c>
      <c r="O12">
        <f>SUMIFS($E$2:$E$500, $I$2:$I$500, N12)</f>
        <v>9.91</v>
      </c>
      <c r="Q12" s="10" t="s">
        <v>1053</v>
      </c>
      <c r="R12" s="11">
        <f>SUMIFS($E$2:$E$500, $I$2:$I$500, Q12)</f>
        <v>8.74</v>
      </c>
      <c r="T12" t="s">
        <v>885</v>
      </c>
      <c r="U12">
        <f t="shared" si="2"/>
        <v>1</v>
      </c>
      <c r="W12" s="10" t="s">
        <v>761</v>
      </c>
      <c r="X12" s="11">
        <f>COUNTIF($I$2:$I$500, W12)</f>
        <v>1</v>
      </c>
      <c r="Z12" t="s">
        <v>1053</v>
      </c>
      <c r="AA12">
        <f>SUMIFS($E$2:$E$500, $I$2:$I$500, Z12)</f>
        <v>8.74</v>
      </c>
      <c r="AB12" t="s">
        <v>1053</v>
      </c>
      <c r="AC12">
        <f>COUNTIF($I$2:$I$500, AB12)</f>
        <v>1</v>
      </c>
      <c r="AD12" s="6">
        <f>AA12/AC12</f>
        <v>8.74</v>
      </c>
      <c r="AF12" s="10" t="s">
        <v>1335</v>
      </c>
      <c r="AG12" s="18">
        <v>7.03</v>
      </c>
      <c r="AJ12" t="s">
        <v>342</v>
      </c>
      <c r="AK12">
        <f t="shared" si="3"/>
        <v>240.66000000000003</v>
      </c>
      <c r="AM12" s="10" t="s">
        <v>60</v>
      </c>
      <c r="AN12" s="11">
        <f>SUMIFS($E$2:$E$500, $J$2:$J$500, AM12)</f>
        <v>633.58000000000015</v>
      </c>
      <c r="AP12" t="s">
        <v>342</v>
      </c>
      <c r="AQ12">
        <f>COUNTIF(J$2:J$500, AP12)</f>
        <v>25</v>
      </c>
      <c r="AS12" s="10" t="s">
        <v>246</v>
      </c>
      <c r="AT12" s="11">
        <f>COUNTIF(J$2:J$500, AS12)</f>
        <v>41</v>
      </c>
      <c r="AV12" t="s">
        <v>60</v>
      </c>
      <c r="AW12">
        <f>SUMIFS($E$2:$E$500, $J$2:$J$500, AV12)</f>
        <v>633.58000000000015</v>
      </c>
      <c r="AX12" t="s">
        <v>60</v>
      </c>
      <c r="AY12">
        <f>COUNTIF(J$2:J$500, AX12)</f>
        <v>32</v>
      </c>
      <c r="AZ12" s="6">
        <f>AW12/AY12</f>
        <v>19.799375000000005</v>
      </c>
      <c r="BB12" s="10" t="s">
        <v>71</v>
      </c>
      <c r="BC12" s="18">
        <v>15.555892857142855</v>
      </c>
    </row>
    <row r="13" spans="1:55" x14ac:dyDescent="0.5">
      <c r="A13">
        <v>12</v>
      </c>
      <c r="B13" t="s">
        <v>55</v>
      </c>
      <c r="C13" s="2" t="s">
        <v>56</v>
      </c>
      <c r="D13" s="3" t="str">
        <f t="shared" si="0"/>
        <v>79.3</v>
      </c>
      <c r="E13" s="4">
        <v>79.3</v>
      </c>
      <c r="F13" s="4">
        <f>SUM($E$2:E13)</f>
        <v>1426.8999999999999</v>
      </c>
      <c r="G13" s="8" t="s">
        <v>57</v>
      </c>
      <c r="H13" t="s">
        <v>58</v>
      </c>
      <c r="I13" t="s">
        <v>59</v>
      </c>
      <c r="J13" t="s">
        <v>60</v>
      </c>
      <c r="N13" t="s">
        <v>753</v>
      </c>
      <c r="O13">
        <f>SUMIFS($E$2:$E$500, $I$2:$I$500, N13)</f>
        <v>47.400000000000006</v>
      </c>
      <c r="Q13" s="10" t="s">
        <v>885</v>
      </c>
      <c r="R13" s="11">
        <f>SUMIFS($E$2:$E$500, $I$2:$I$500, Q13)</f>
        <v>9.91</v>
      </c>
      <c r="T13" t="s">
        <v>753</v>
      </c>
      <c r="U13">
        <f t="shared" si="2"/>
        <v>6</v>
      </c>
      <c r="W13" s="10" t="s">
        <v>488</v>
      </c>
      <c r="X13" s="11">
        <f>COUNTIF($I$2:$I$500, W13)</f>
        <v>1</v>
      </c>
      <c r="Z13" t="s">
        <v>885</v>
      </c>
      <c r="AA13">
        <f>SUMIFS($E$2:$E$500, $I$2:$I$500, Z13)</f>
        <v>9.91</v>
      </c>
      <c r="AB13" t="s">
        <v>885</v>
      </c>
      <c r="AC13">
        <f>COUNTIF($I$2:$I$500, AB13)</f>
        <v>1</v>
      </c>
      <c r="AD13" s="6">
        <f>AA13/AC13</f>
        <v>9.91</v>
      </c>
      <c r="AF13" s="10" t="s">
        <v>753</v>
      </c>
      <c r="AG13" s="18">
        <v>7.9000000000000012</v>
      </c>
      <c r="AJ13" t="s">
        <v>183</v>
      </c>
      <c r="AK13">
        <f t="shared" si="3"/>
        <v>455.60999999999996</v>
      </c>
      <c r="AM13" s="10" t="s">
        <v>35</v>
      </c>
      <c r="AN13" s="11">
        <f>SUMIFS($E$2:$E$500, $J$2:$J$500, AM13)</f>
        <v>726.89000000000021</v>
      </c>
      <c r="AP13" t="s">
        <v>183</v>
      </c>
      <c r="AQ13">
        <f>COUNTIF(J$2:J$500, AP13)</f>
        <v>39</v>
      </c>
      <c r="AS13" s="10" t="s">
        <v>22</v>
      </c>
      <c r="AT13" s="11">
        <f>COUNTIF(J$2:J$500, AS13)</f>
        <v>42</v>
      </c>
      <c r="AV13" t="s">
        <v>35</v>
      </c>
      <c r="AW13">
        <f>SUMIFS($E$2:$E$500, $J$2:$J$500, AV13)</f>
        <v>726.89000000000021</v>
      </c>
      <c r="AX13" t="s">
        <v>35</v>
      </c>
      <c r="AY13">
        <f>COUNTIF(J$2:J$500, AX13)</f>
        <v>45</v>
      </c>
      <c r="AZ13" s="6">
        <f>AW13/AY13</f>
        <v>16.153111111111116</v>
      </c>
      <c r="BB13" s="10" t="s">
        <v>35</v>
      </c>
      <c r="BC13" s="18">
        <v>16.153111111111116</v>
      </c>
    </row>
    <row r="14" spans="1:55" x14ac:dyDescent="0.5">
      <c r="A14">
        <v>13</v>
      </c>
      <c r="B14" t="s">
        <v>61</v>
      </c>
      <c r="C14" s="2" t="s">
        <v>62</v>
      </c>
      <c r="D14" s="3" t="str">
        <f t="shared" si="0"/>
        <v>74.1</v>
      </c>
      <c r="E14" s="4">
        <v>74.099999999999994</v>
      </c>
      <c r="F14" s="4">
        <f>SUM($E$2:E14)</f>
        <v>1500.9999999999998</v>
      </c>
      <c r="G14" s="8" t="s">
        <v>63</v>
      </c>
      <c r="H14" t="s">
        <v>64</v>
      </c>
      <c r="I14" t="s">
        <v>65</v>
      </c>
      <c r="J14" t="s">
        <v>66</v>
      </c>
      <c r="N14" t="s">
        <v>1345</v>
      </c>
      <c r="O14">
        <f>SUMIFS($E$2:$E$500, $I$2:$I$500, N14)</f>
        <v>7.01</v>
      </c>
      <c r="Q14" s="10" t="s">
        <v>828</v>
      </c>
      <c r="R14" s="11">
        <f>SUMIFS($E$2:$E$500, $I$2:$I$500, Q14)</f>
        <v>10.3</v>
      </c>
      <c r="T14" t="s">
        <v>1345</v>
      </c>
      <c r="U14">
        <f t="shared" si="2"/>
        <v>1</v>
      </c>
      <c r="W14" s="10" t="s">
        <v>1569</v>
      </c>
      <c r="X14" s="11">
        <f>COUNTIF($I$2:$I$500, W14)</f>
        <v>1</v>
      </c>
      <c r="Z14" t="s">
        <v>828</v>
      </c>
      <c r="AA14">
        <f>SUMIFS($E$2:$E$500, $I$2:$I$500, Z14)</f>
        <v>10.3</v>
      </c>
      <c r="AB14" t="s">
        <v>828</v>
      </c>
      <c r="AC14">
        <f>COUNTIF($I$2:$I$500, AB14)</f>
        <v>1</v>
      </c>
      <c r="AD14" s="6">
        <f>AA14/AC14</f>
        <v>10.3</v>
      </c>
      <c r="AF14" s="10" t="s">
        <v>1021</v>
      </c>
      <c r="AG14" s="18">
        <v>7.9266666666666667</v>
      </c>
      <c r="AJ14" t="s">
        <v>60</v>
      </c>
      <c r="AK14">
        <f t="shared" si="3"/>
        <v>633.58000000000015</v>
      </c>
      <c r="AM14" s="10" t="s">
        <v>22</v>
      </c>
      <c r="AN14" s="11">
        <f>SUMIFS($E$2:$E$500, $J$2:$J$500, AM14)</f>
        <v>833.89999999999986</v>
      </c>
      <c r="AP14" t="s">
        <v>60</v>
      </c>
      <c r="AQ14">
        <f>COUNTIF(J$2:J$500, AP14)</f>
        <v>32</v>
      </c>
      <c r="AS14" s="10" t="s">
        <v>35</v>
      </c>
      <c r="AT14" s="11">
        <f>COUNTIF(J$2:J$500, AS14)</f>
        <v>45</v>
      </c>
      <c r="AV14" t="s">
        <v>22</v>
      </c>
      <c r="AW14">
        <f>SUMIFS($E$2:$E$500, $J$2:$J$500, AV14)</f>
        <v>833.89999999999986</v>
      </c>
      <c r="AX14" t="s">
        <v>22</v>
      </c>
      <c r="AY14">
        <f>COUNTIF(J$2:J$500, AX14)</f>
        <v>42</v>
      </c>
      <c r="AZ14" s="6">
        <f>AW14/AY14</f>
        <v>19.854761904761901</v>
      </c>
      <c r="BB14" s="10" t="s">
        <v>60</v>
      </c>
      <c r="BC14" s="18">
        <v>19.799375000000005</v>
      </c>
    </row>
    <row r="15" spans="1:55" x14ac:dyDescent="0.5">
      <c r="A15">
        <v>14</v>
      </c>
      <c r="B15" t="s">
        <v>67</v>
      </c>
      <c r="C15" s="2" t="s">
        <v>68</v>
      </c>
      <c r="D15" s="3" t="str">
        <f t="shared" si="0"/>
        <v>64.3</v>
      </c>
      <c r="E15" s="4">
        <v>64.3</v>
      </c>
      <c r="F15" s="4">
        <f>SUM($E$2:E15)</f>
        <v>1565.2999999999997</v>
      </c>
      <c r="G15" s="8" t="s">
        <v>69</v>
      </c>
      <c r="H15" t="s">
        <v>70</v>
      </c>
      <c r="I15" t="s">
        <v>11</v>
      </c>
      <c r="J15" t="s">
        <v>71</v>
      </c>
      <c r="N15" t="s">
        <v>1335</v>
      </c>
      <c r="O15">
        <f>SUMIFS($E$2:$E$500, $I$2:$I$500, N15)</f>
        <v>7.03</v>
      </c>
      <c r="Q15" s="10" t="s">
        <v>803</v>
      </c>
      <c r="R15" s="11">
        <f>SUMIFS($E$2:$E$500, $I$2:$I$500, Q15)</f>
        <v>10.5</v>
      </c>
      <c r="T15" t="s">
        <v>1335</v>
      </c>
      <c r="U15">
        <f t="shared" si="2"/>
        <v>1</v>
      </c>
      <c r="W15" s="10" t="s">
        <v>1144</v>
      </c>
      <c r="X15" s="11">
        <f>COUNTIF($I$2:$I$500, W15)</f>
        <v>1</v>
      </c>
      <c r="Z15" t="s">
        <v>803</v>
      </c>
      <c r="AA15">
        <f>SUMIFS($E$2:$E$500, $I$2:$I$500, Z15)</f>
        <v>10.5</v>
      </c>
      <c r="AB15" t="s">
        <v>803</v>
      </c>
      <c r="AC15">
        <f>COUNTIF($I$2:$I$500, AB15)</f>
        <v>1</v>
      </c>
      <c r="AD15" s="6">
        <f>AA15/AC15</f>
        <v>10.5</v>
      </c>
      <c r="AF15" s="10" t="s">
        <v>618</v>
      </c>
      <c r="AG15" s="18">
        <v>8.0742857142857147</v>
      </c>
      <c r="AJ15" t="s">
        <v>429</v>
      </c>
      <c r="AK15">
        <f t="shared" si="3"/>
        <v>134.49</v>
      </c>
      <c r="AM15" s="10" t="s">
        <v>71</v>
      </c>
      <c r="AN15" s="11">
        <f>SUMIFS($E$2:$E$500, $J$2:$J$500, AM15)</f>
        <v>871.12999999999988</v>
      </c>
      <c r="AP15" t="s">
        <v>429</v>
      </c>
      <c r="AQ15">
        <f>COUNTIF(J$2:J$500, AP15)</f>
        <v>14</v>
      </c>
      <c r="AS15" s="10" t="s">
        <v>71</v>
      </c>
      <c r="AT15" s="11">
        <f>COUNTIF(J$2:J$500, AS15)</f>
        <v>56</v>
      </c>
      <c r="AV15" t="s">
        <v>71</v>
      </c>
      <c r="AW15">
        <f>SUMIFS($E$2:$E$500, $J$2:$J$500, AV15)</f>
        <v>871.12999999999988</v>
      </c>
      <c r="AX15" t="s">
        <v>71</v>
      </c>
      <c r="AY15">
        <f>COUNTIF(J$2:J$500, AX15)</f>
        <v>56</v>
      </c>
      <c r="AZ15" s="6">
        <f>AW15/AY15</f>
        <v>15.555892857142855</v>
      </c>
      <c r="BB15" s="10" t="s">
        <v>22</v>
      </c>
      <c r="BC15" s="18">
        <v>19.854761904761901</v>
      </c>
    </row>
    <row r="16" spans="1:55" ht="14.7" thickBot="1" x14ac:dyDescent="0.55000000000000004">
      <c r="A16">
        <v>15</v>
      </c>
      <c r="B16" t="s">
        <v>72</v>
      </c>
      <c r="C16" s="2" t="s">
        <v>68</v>
      </c>
      <c r="D16" s="3" t="str">
        <f t="shared" si="0"/>
        <v>64.3</v>
      </c>
      <c r="E16" s="4">
        <v>64.3</v>
      </c>
      <c r="F16" s="4">
        <f>SUM($E$2:E16)</f>
        <v>1629.5999999999997</v>
      </c>
      <c r="G16" s="8" t="s">
        <v>69</v>
      </c>
      <c r="H16" t="s">
        <v>70</v>
      </c>
      <c r="I16" t="s">
        <v>11</v>
      </c>
      <c r="J16" t="s">
        <v>71</v>
      </c>
      <c r="N16" t="s">
        <v>21</v>
      </c>
      <c r="O16">
        <f>SUMIFS($E$2:$E$500, $I$2:$I$500, N16)</f>
        <v>468.86000000000007</v>
      </c>
      <c r="Q16" s="10" t="s">
        <v>761</v>
      </c>
      <c r="R16" s="11">
        <f>SUMIFS($E$2:$E$500, $I$2:$I$500, Q16)</f>
        <v>10.9</v>
      </c>
      <c r="T16" t="s">
        <v>21</v>
      </c>
      <c r="U16">
        <f t="shared" si="2"/>
        <v>16</v>
      </c>
      <c r="W16" s="10" t="s">
        <v>1053</v>
      </c>
      <c r="X16" s="11">
        <f>COUNTIF($I$2:$I$500, W16)</f>
        <v>1</v>
      </c>
      <c r="Z16" t="s">
        <v>761</v>
      </c>
      <c r="AA16">
        <f>SUMIFS($E$2:$E$500, $I$2:$I$500, Z16)</f>
        <v>10.9</v>
      </c>
      <c r="AB16" t="s">
        <v>761</v>
      </c>
      <c r="AC16">
        <f>COUNTIF($I$2:$I$500, AB16)</f>
        <v>1</v>
      </c>
      <c r="AD16" s="6">
        <f>AA16/AC16</f>
        <v>10.9</v>
      </c>
      <c r="AF16" s="10" t="s">
        <v>1144</v>
      </c>
      <c r="AG16" s="18">
        <v>8.27</v>
      </c>
      <c r="AJ16" t="s">
        <v>12</v>
      </c>
      <c r="AK16">
        <f>SUMIFS($E$2:$E$500, $J$2:$J$500, AJ16)</f>
        <v>2170.08</v>
      </c>
      <c r="AM16" s="10" t="s">
        <v>12</v>
      </c>
      <c r="AN16" s="11">
        <f>SUMIFS($E$2:$E$500, $J$2:$J$500, AM16)</f>
        <v>2170.08</v>
      </c>
      <c r="AP16" t="s">
        <v>12</v>
      </c>
      <c r="AQ16">
        <f>COUNTIF(J$2:J$500, AP16)</f>
        <v>83</v>
      </c>
      <c r="AS16" s="10" t="s">
        <v>12</v>
      </c>
      <c r="AT16" s="11">
        <f>COUNTIF(J$2:J$500, AS16)</f>
        <v>83</v>
      </c>
      <c r="AV16" t="s">
        <v>12</v>
      </c>
      <c r="AW16">
        <f>SUMIFS($E$2:$E$500, $J$2:$J$500, AV16)</f>
        <v>2170.08</v>
      </c>
      <c r="AX16" t="s">
        <v>12</v>
      </c>
      <c r="AY16">
        <f>COUNTIF(J$2:J$500, AX16)</f>
        <v>83</v>
      </c>
      <c r="AZ16" s="6">
        <f>AW16/AY16</f>
        <v>26.145542168674698</v>
      </c>
      <c r="BB16" s="12" t="s">
        <v>12</v>
      </c>
      <c r="BC16" s="19">
        <v>26.145542168674698</v>
      </c>
    </row>
    <row r="17" spans="1:46" x14ac:dyDescent="0.5">
      <c r="A17">
        <v>16</v>
      </c>
      <c r="B17" t="s">
        <v>73</v>
      </c>
      <c r="C17" s="2" t="s">
        <v>74</v>
      </c>
      <c r="D17" s="3" t="str">
        <f t="shared" si="0"/>
        <v>63.8</v>
      </c>
      <c r="E17" s="4">
        <v>63.8</v>
      </c>
      <c r="F17" s="4">
        <f>SUM($E$2:E17)</f>
        <v>1693.3999999999996</v>
      </c>
      <c r="G17" s="8" t="s">
        <v>75</v>
      </c>
      <c r="H17" t="s">
        <v>76</v>
      </c>
      <c r="I17" t="s">
        <v>77</v>
      </c>
      <c r="J17" t="s">
        <v>35</v>
      </c>
      <c r="N17" t="s">
        <v>1638</v>
      </c>
      <c r="O17">
        <f>SUMIFS($E$2:$E$500, $I$2:$I$500, N17)</f>
        <v>5.87</v>
      </c>
      <c r="Q17" s="10" t="s">
        <v>743</v>
      </c>
      <c r="R17" s="11">
        <f>SUMIFS($E$2:$E$500, $I$2:$I$500, Q17)</f>
        <v>11</v>
      </c>
      <c r="T17" t="s">
        <v>1638</v>
      </c>
      <c r="U17">
        <f t="shared" si="2"/>
        <v>1</v>
      </c>
      <c r="W17" s="10" t="s">
        <v>828</v>
      </c>
      <c r="X17" s="11">
        <f>COUNTIF($I$2:$I$500, W17)</f>
        <v>1</v>
      </c>
      <c r="Z17" t="s">
        <v>743</v>
      </c>
      <c r="AA17">
        <f>SUMIFS($E$2:$E$500, $I$2:$I$500, Z17)</f>
        <v>11</v>
      </c>
      <c r="AB17" t="s">
        <v>743</v>
      </c>
      <c r="AC17">
        <f>COUNTIF($I$2:$I$500, AB17)</f>
        <v>1</v>
      </c>
      <c r="AD17" s="6">
        <f>AA17/AC17</f>
        <v>11</v>
      </c>
      <c r="AF17" s="10" t="s">
        <v>738</v>
      </c>
      <c r="AG17" s="18">
        <v>8.3166666666666664</v>
      </c>
      <c r="AM17" s="10"/>
      <c r="AN17" s="11"/>
      <c r="AS17" s="10"/>
      <c r="AT17" s="11"/>
    </row>
    <row r="18" spans="1:46" ht="14.7" thickBot="1" x14ac:dyDescent="0.55000000000000004">
      <c r="A18">
        <v>17</v>
      </c>
      <c r="B18" t="s">
        <v>78</v>
      </c>
      <c r="C18" s="2" t="s">
        <v>79</v>
      </c>
      <c r="D18" s="3" t="str">
        <f t="shared" si="0"/>
        <v>62.8</v>
      </c>
      <c r="E18" s="4">
        <v>62.8</v>
      </c>
      <c r="F18" s="4">
        <f>SUM($E$2:E18)</f>
        <v>1756.1999999999996</v>
      </c>
      <c r="G18" s="8" t="s">
        <v>80</v>
      </c>
      <c r="H18" t="s">
        <v>81</v>
      </c>
      <c r="I18" t="s">
        <v>65</v>
      </c>
      <c r="J18" t="s">
        <v>71</v>
      </c>
      <c r="N18" t="s">
        <v>164</v>
      </c>
      <c r="O18">
        <f>SUMIFS($E$2:$E$500, $I$2:$I$500, N18)</f>
        <v>371.34000000000003</v>
      </c>
      <c r="Q18" s="10" t="s">
        <v>488</v>
      </c>
      <c r="R18" s="11">
        <f>SUMIFS($E$2:$E$500, $I$2:$I$500, Q18)</f>
        <v>16.399999999999999</v>
      </c>
      <c r="T18" t="s">
        <v>164</v>
      </c>
      <c r="U18">
        <f t="shared" si="2"/>
        <v>31</v>
      </c>
      <c r="W18" s="10" t="s">
        <v>1611</v>
      </c>
      <c r="X18" s="11">
        <f>COUNTIF($I$2:$I$500, W18)</f>
        <v>1</v>
      </c>
      <c r="Z18" t="s">
        <v>488</v>
      </c>
      <c r="AA18">
        <f>SUMIFS($E$2:$E$500, $I$2:$I$500, Z18)</f>
        <v>16.399999999999999</v>
      </c>
      <c r="AB18" t="s">
        <v>488</v>
      </c>
      <c r="AC18">
        <f>COUNTIF($I$2:$I$500, AB18)</f>
        <v>1</v>
      </c>
      <c r="AD18" s="6">
        <f>AA18/AC18</f>
        <v>16.399999999999999</v>
      </c>
      <c r="AF18" s="10" t="s">
        <v>1053</v>
      </c>
      <c r="AG18" s="18">
        <v>8.74</v>
      </c>
      <c r="AJ18" t="s">
        <v>1694</v>
      </c>
      <c r="AK18">
        <f>SUM(AK3:AK16)</f>
        <v>8104.0199999999995</v>
      </c>
      <c r="AM18" s="10" t="s">
        <v>1694</v>
      </c>
      <c r="AN18" s="11">
        <f>SUM(AN3:AN16)</f>
        <v>8104.02</v>
      </c>
      <c r="AP18" t="s">
        <v>1694</v>
      </c>
      <c r="AQ18">
        <f>SUM(AQ3:AQ16)</f>
        <v>499</v>
      </c>
      <c r="AS18" s="12" t="s">
        <v>1694</v>
      </c>
      <c r="AT18" s="13">
        <f>SUM(AT3:AT16)</f>
        <v>499</v>
      </c>
    </row>
    <row r="19" spans="1:46" ht="14.7" thickBot="1" x14ac:dyDescent="0.55000000000000004">
      <c r="A19">
        <v>18</v>
      </c>
      <c r="B19" t="s">
        <v>82</v>
      </c>
      <c r="C19" s="2" t="s">
        <v>83</v>
      </c>
      <c r="D19" s="3" t="str">
        <f t="shared" si="0"/>
        <v>62.0</v>
      </c>
      <c r="E19" s="4">
        <v>62</v>
      </c>
      <c r="F19" s="4">
        <f>SUM($E$2:E19)</f>
        <v>1818.1999999999996</v>
      </c>
      <c r="G19" s="8" t="s">
        <v>84</v>
      </c>
      <c r="H19" t="s">
        <v>85</v>
      </c>
      <c r="I19" t="s">
        <v>11</v>
      </c>
      <c r="J19" t="s">
        <v>60</v>
      </c>
      <c r="N19" t="s">
        <v>182</v>
      </c>
      <c r="O19">
        <f>SUMIFS($E$2:$E$500, $I$2:$I$500, N19)</f>
        <v>275.10999999999996</v>
      </c>
      <c r="Q19" s="10" t="s">
        <v>1548</v>
      </c>
      <c r="R19" s="11">
        <f>SUMIFS($E$2:$E$500, $I$2:$I$500, Q19)</f>
        <v>17.86</v>
      </c>
      <c r="T19" t="s">
        <v>182</v>
      </c>
      <c r="U19">
        <f t="shared" si="2"/>
        <v>18</v>
      </c>
      <c r="W19" s="10" t="s">
        <v>803</v>
      </c>
      <c r="X19" s="11">
        <f>COUNTIF($I$2:$I$500, W19)</f>
        <v>1</v>
      </c>
      <c r="Z19" t="s">
        <v>1548</v>
      </c>
      <c r="AA19">
        <f>SUMIFS($E$2:$E$500, $I$2:$I$500, Z19)</f>
        <v>17.86</v>
      </c>
      <c r="AB19" t="s">
        <v>1548</v>
      </c>
      <c r="AC19">
        <f>COUNTIF($I$2:$I$500, AB19)</f>
        <v>3</v>
      </c>
      <c r="AD19" s="6">
        <f>AA19/AC19</f>
        <v>5.9533333333333331</v>
      </c>
      <c r="AF19" s="10" t="s">
        <v>657</v>
      </c>
      <c r="AG19" s="18">
        <v>9.0400000000000009</v>
      </c>
      <c r="AJ19" t="s">
        <v>1695</v>
      </c>
      <c r="AK19" s="5">
        <f>AK18-E502</f>
        <v>-7.2759576141834259E-12</v>
      </c>
      <c r="AM19" s="12" t="s">
        <v>1695</v>
      </c>
      <c r="AN19" s="13">
        <f>AN18-E502</f>
        <v>0</v>
      </c>
    </row>
    <row r="20" spans="1:46" x14ac:dyDescent="0.5">
      <c r="A20">
        <v>19</v>
      </c>
      <c r="B20" t="s">
        <v>86</v>
      </c>
      <c r="C20" s="2" t="s">
        <v>87</v>
      </c>
      <c r="D20" s="3" t="str">
        <f t="shared" si="0"/>
        <v>61.5</v>
      </c>
      <c r="E20" s="4">
        <v>61.5</v>
      </c>
      <c r="F20" s="4">
        <f>SUM($E$2:E20)</f>
        <v>1879.6999999999996</v>
      </c>
      <c r="G20" s="8" t="s">
        <v>88</v>
      </c>
      <c r="H20" t="s">
        <v>89</v>
      </c>
      <c r="I20" t="s">
        <v>11</v>
      </c>
      <c r="J20" t="s">
        <v>60</v>
      </c>
      <c r="N20" t="s">
        <v>65</v>
      </c>
      <c r="O20">
        <f>SUMIFS($E$2:$E$500, $I$2:$I$500, N20)</f>
        <v>338.88999999999993</v>
      </c>
      <c r="Q20" s="10" t="s">
        <v>624</v>
      </c>
      <c r="R20" s="11">
        <f>SUMIFS($E$2:$E$500, $I$2:$I$500, Q20)</f>
        <v>22.75</v>
      </c>
      <c r="T20" t="s">
        <v>65</v>
      </c>
      <c r="U20">
        <f t="shared" si="2"/>
        <v>17</v>
      </c>
      <c r="W20" s="10" t="s">
        <v>424</v>
      </c>
      <c r="X20" s="11">
        <f>COUNTIF($I$2:$I$500, W20)</f>
        <v>2</v>
      </c>
      <c r="Z20" t="s">
        <v>624</v>
      </c>
      <c r="AA20">
        <f>SUMIFS($E$2:$E$500, $I$2:$I$500, Z20)</f>
        <v>22.75</v>
      </c>
      <c r="AB20" t="s">
        <v>624</v>
      </c>
      <c r="AC20">
        <f>COUNTIF($I$2:$I$500, AB20)</f>
        <v>2</v>
      </c>
      <c r="AD20" s="6">
        <f>AA20/AC20</f>
        <v>11.375</v>
      </c>
      <c r="AF20" s="10" t="s">
        <v>381</v>
      </c>
      <c r="AG20" s="18">
        <v>9.2275000000000009</v>
      </c>
    </row>
    <row r="21" spans="1:46" x14ac:dyDescent="0.5">
      <c r="A21">
        <v>20</v>
      </c>
      <c r="B21" t="s">
        <v>90</v>
      </c>
      <c r="C21" s="2" t="s">
        <v>91</v>
      </c>
      <c r="D21" s="3" t="str">
        <f t="shared" si="0"/>
        <v>60.1</v>
      </c>
      <c r="E21" s="4">
        <v>60.1</v>
      </c>
      <c r="F21" s="4">
        <f>SUM($E$2:E21)</f>
        <v>1939.7999999999995</v>
      </c>
      <c r="G21" s="8" t="s">
        <v>92</v>
      </c>
      <c r="H21" t="s">
        <v>93</v>
      </c>
      <c r="I21" t="s">
        <v>11</v>
      </c>
      <c r="J21" t="s">
        <v>60</v>
      </c>
      <c r="N21" t="s">
        <v>502</v>
      </c>
      <c r="O21">
        <f>SUMIFS($E$2:$E$500, $I$2:$I$500, N21)</f>
        <v>44.4</v>
      </c>
      <c r="Q21" s="10" t="s">
        <v>442</v>
      </c>
      <c r="R21" s="11">
        <f>SUMIFS($E$2:$E$500, $I$2:$I$500, Q21)</f>
        <v>23.26</v>
      </c>
      <c r="T21" t="s">
        <v>502</v>
      </c>
      <c r="U21">
        <f t="shared" si="2"/>
        <v>4</v>
      </c>
      <c r="W21" s="10" t="s">
        <v>624</v>
      </c>
      <c r="X21" s="11">
        <f>COUNTIF($I$2:$I$500, W21)</f>
        <v>2</v>
      </c>
      <c r="Z21" t="s">
        <v>442</v>
      </c>
      <c r="AA21">
        <f>SUMIFS($E$2:$E$500, $I$2:$I$500, Z21)</f>
        <v>23.26</v>
      </c>
      <c r="AB21" t="s">
        <v>442</v>
      </c>
      <c r="AC21">
        <f>COUNTIF($I$2:$I$500, AB21)</f>
        <v>2</v>
      </c>
      <c r="AD21" s="6">
        <f>AA21/AC21</f>
        <v>11.63</v>
      </c>
      <c r="AF21" s="10" t="s">
        <v>885</v>
      </c>
      <c r="AG21" s="18">
        <v>9.91</v>
      </c>
    </row>
    <row r="22" spans="1:46" x14ac:dyDescent="0.5">
      <c r="A22">
        <v>21</v>
      </c>
      <c r="B22" t="s">
        <v>94</v>
      </c>
      <c r="C22" s="2" t="s">
        <v>95</v>
      </c>
      <c r="D22" s="3" t="str">
        <f t="shared" si="0"/>
        <v>58.4</v>
      </c>
      <c r="E22" s="4">
        <v>58.4</v>
      </c>
      <c r="F22" s="4">
        <f>SUM($E$2:E22)</f>
        <v>1998.1999999999996</v>
      </c>
      <c r="G22" s="8" t="s">
        <v>96</v>
      </c>
      <c r="H22" t="s">
        <v>97</v>
      </c>
      <c r="I22" t="s">
        <v>77</v>
      </c>
      <c r="J22" t="s">
        <v>12</v>
      </c>
      <c r="N22" t="s">
        <v>251</v>
      </c>
      <c r="O22">
        <f>SUMIFS($E$2:$E$500, $I$2:$I$500, N22)</f>
        <v>57.559999999999995</v>
      </c>
      <c r="Q22" s="10" t="s">
        <v>1021</v>
      </c>
      <c r="R22" s="11">
        <f>SUMIFS($E$2:$E$500, $I$2:$I$500, Q22)</f>
        <v>23.78</v>
      </c>
      <c r="T22" t="s">
        <v>251</v>
      </c>
      <c r="U22">
        <f t="shared" si="2"/>
        <v>4</v>
      </c>
      <c r="W22" s="10" t="s">
        <v>373</v>
      </c>
      <c r="X22" s="11">
        <f>COUNTIF($I$2:$I$500, W22)</f>
        <v>2</v>
      </c>
      <c r="Z22" t="s">
        <v>1021</v>
      </c>
      <c r="AA22">
        <f>SUMIFS($E$2:$E$500, $I$2:$I$500, Z22)</f>
        <v>23.78</v>
      </c>
      <c r="AB22" t="s">
        <v>1021</v>
      </c>
      <c r="AC22">
        <f>COUNTIF($I$2:$I$500, AB22)</f>
        <v>3</v>
      </c>
      <c r="AD22" s="6">
        <f>AA22/AC22</f>
        <v>7.9266666666666667</v>
      </c>
      <c r="AF22" s="10" t="s">
        <v>828</v>
      </c>
      <c r="AG22" s="18">
        <v>10.3</v>
      </c>
    </row>
    <row r="23" spans="1:46" x14ac:dyDescent="0.5">
      <c r="A23">
        <v>22</v>
      </c>
      <c r="B23" t="s">
        <v>98</v>
      </c>
      <c r="C23" s="2" t="s">
        <v>99</v>
      </c>
      <c r="D23" s="3" t="str">
        <f t="shared" si="0"/>
        <v>57.0</v>
      </c>
      <c r="E23" s="4">
        <v>57</v>
      </c>
      <c r="F23" s="4">
        <f>SUM($E$2:E23)</f>
        <v>2055.1999999999998</v>
      </c>
      <c r="G23" s="8" t="s">
        <v>100</v>
      </c>
      <c r="H23" t="s">
        <v>101</v>
      </c>
      <c r="I23" t="s">
        <v>11</v>
      </c>
      <c r="J23" t="s">
        <v>12</v>
      </c>
      <c r="N23" t="s">
        <v>738</v>
      </c>
      <c r="O23">
        <f>SUMIFS($E$2:$E$500, $I$2:$I$500, N23)</f>
        <v>24.95</v>
      </c>
      <c r="Q23" s="10" t="s">
        <v>738</v>
      </c>
      <c r="R23" s="11">
        <f>SUMIFS($E$2:$E$500, $I$2:$I$500, Q23)</f>
        <v>24.95</v>
      </c>
      <c r="T23" t="s">
        <v>738</v>
      </c>
      <c r="U23">
        <f t="shared" si="2"/>
        <v>3</v>
      </c>
      <c r="W23" s="10" t="s">
        <v>442</v>
      </c>
      <c r="X23" s="11">
        <f>COUNTIF($I$2:$I$500, W23)</f>
        <v>2</v>
      </c>
      <c r="Z23" t="s">
        <v>738</v>
      </c>
      <c r="AA23">
        <f>SUMIFS($E$2:$E$500, $I$2:$I$500, Z23)</f>
        <v>24.95</v>
      </c>
      <c r="AB23" t="s">
        <v>738</v>
      </c>
      <c r="AC23">
        <f>COUNTIF($I$2:$I$500, AB23)</f>
        <v>3</v>
      </c>
      <c r="AD23" s="6">
        <f>AA23/AC23</f>
        <v>8.3166666666666664</v>
      </c>
      <c r="AF23" s="10" t="s">
        <v>803</v>
      </c>
      <c r="AG23" s="18">
        <v>10.5</v>
      </c>
    </row>
    <row r="24" spans="1:46" ht="14.7" thickBot="1" x14ac:dyDescent="0.55000000000000004">
      <c r="A24">
        <v>23</v>
      </c>
      <c r="B24" t="s">
        <v>102</v>
      </c>
      <c r="C24" s="2" t="s">
        <v>103</v>
      </c>
      <c r="D24" s="3" t="str">
        <f t="shared" si="0"/>
        <v>56.5</v>
      </c>
      <c r="E24" s="4">
        <v>56.5</v>
      </c>
      <c r="F24" s="4">
        <f>SUM($E$2:E24)</f>
        <v>2111.6999999999998</v>
      </c>
      <c r="G24" s="8" t="s">
        <v>104</v>
      </c>
      <c r="H24" t="s">
        <v>105</v>
      </c>
      <c r="I24" t="s">
        <v>106</v>
      </c>
      <c r="J24" t="s">
        <v>35</v>
      </c>
      <c r="N24" t="s">
        <v>154</v>
      </c>
      <c r="O24">
        <f>SUMIFS($E$2:$E$500, $I$2:$I$500, N24)</f>
        <v>105.14999999999999</v>
      </c>
      <c r="Q24" s="10" t="s">
        <v>520</v>
      </c>
      <c r="R24" s="11">
        <f>SUMIFS($E$2:$E$500, $I$2:$I$500, Q24)</f>
        <v>25.47</v>
      </c>
      <c r="T24" t="s">
        <v>154</v>
      </c>
      <c r="U24">
        <f t="shared" si="2"/>
        <v>7</v>
      </c>
      <c r="W24" s="10" t="s">
        <v>520</v>
      </c>
      <c r="X24" s="11">
        <f>COUNTIF($I$2:$I$500, W24)</f>
        <v>2</v>
      </c>
      <c r="Z24" t="s">
        <v>520</v>
      </c>
      <c r="AA24">
        <f>SUMIFS($E$2:$E$500, $I$2:$I$500, Z24)</f>
        <v>25.47</v>
      </c>
      <c r="AB24" t="s">
        <v>520</v>
      </c>
      <c r="AC24">
        <f>COUNTIF($I$2:$I$500, AB24)</f>
        <v>2</v>
      </c>
      <c r="AD24" s="6">
        <f>AA24/AC24</f>
        <v>12.734999999999999</v>
      </c>
      <c r="AF24" s="10" t="s">
        <v>221</v>
      </c>
      <c r="AG24" s="18">
        <v>10.50823529411765</v>
      </c>
    </row>
    <row r="25" spans="1:46" x14ac:dyDescent="0.5">
      <c r="A25">
        <v>24</v>
      </c>
      <c r="B25" t="s">
        <v>107</v>
      </c>
      <c r="C25" s="2" t="s">
        <v>108</v>
      </c>
      <c r="D25" s="3" t="str">
        <f t="shared" si="0"/>
        <v>53.7</v>
      </c>
      <c r="E25" s="4">
        <v>53.7</v>
      </c>
      <c r="F25" s="4">
        <f>SUM($E$2:E25)</f>
        <v>2165.3999999999996</v>
      </c>
      <c r="G25" s="8" t="s">
        <v>109</v>
      </c>
      <c r="H25" t="s">
        <v>110</v>
      </c>
      <c r="I25" t="s">
        <v>21</v>
      </c>
      <c r="J25" t="s">
        <v>22</v>
      </c>
      <c r="N25" t="s">
        <v>145</v>
      </c>
      <c r="O25">
        <f>SUMIFS($E$2:$E$500, $I$2:$I$500, N25)</f>
        <v>132.16999999999999</v>
      </c>
      <c r="Q25" s="10" t="s">
        <v>1289</v>
      </c>
      <c r="R25" s="11">
        <f>SUMIFS($E$2:$E$500, $I$2:$I$500, Q25)</f>
        <v>25.549999999999997</v>
      </c>
      <c r="T25" t="s">
        <v>145</v>
      </c>
      <c r="U25">
        <f t="shared" si="2"/>
        <v>7</v>
      </c>
      <c r="W25" s="10" t="s">
        <v>738</v>
      </c>
      <c r="X25" s="11">
        <f>COUNTIF($I$2:$I$500, W25)</f>
        <v>3</v>
      </c>
      <c r="Z25" t="s">
        <v>1289</v>
      </c>
      <c r="AA25">
        <f>SUMIFS($E$2:$E$500, $I$2:$I$500, Z25)</f>
        <v>25.549999999999997</v>
      </c>
      <c r="AB25" t="s">
        <v>1289</v>
      </c>
      <c r="AC25">
        <f>COUNTIF($I$2:$I$500, AB25)</f>
        <v>4</v>
      </c>
      <c r="AD25" s="6">
        <f>AA25/AC25</f>
        <v>6.3874999999999993</v>
      </c>
      <c r="AF25" s="10" t="s">
        <v>297</v>
      </c>
      <c r="AG25" s="18">
        <v>10.667272727272726</v>
      </c>
      <c r="AJ25" s="14" t="s">
        <v>1708</v>
      </c>
      <c r="AK25" s="15"/>
    </row>
    <row r="26" spans="1:46" x14ac:dyDescent="0.5">
      <c r="A26">
        <v>25</v>
      </c>
      <c r="B26" t="s">
        <v>111</v>
      </c>
      <c r="C26" s="2" t="s">
        <v>112</v>
      </c>
      <c r="D26" s="3" t="str">
        <f t="shared" si="0"/>
        <v>53.3</v>
      </c>
      <c r="E26" s="4">
        <v>53.3</v>
      </c>
      <c r="F26" s="4">
        <f>SUM($E$2:E26)</f>
        <v>2218.6999999999998</v>
      </c>
      <c r="G26" s="8" t="s">
        <v>113</v>
      </c>
      <c r="H26" t="s">
        <v>114</v>
      </c>
      <c r="I26" t="s">
        <v>11</v>
      </c>
      <c r="J26" t="s">
        <v>22</v>
      </c>
      <c r="N26" t="s">
        <v>1687</v>
      </c>
      <c r="O26">
        <f>SUMIFS($E$2:$E$500, $I$2:$I$500, N26)</f>
        <v>5.72</v>
      </c>
      <c r="Q26" s="10" t="s">
        <v>277</v>
      </c>
      <c r="R26" s="11">
        <f>SUMIFS($E$2:$E$500, $I$2:$I$500, Q26)</f>
        <v>25.7</v>
      </c>
      <c r="T26" t="s">
        <v>1687</v>
      </c>
      <c r="U26">
        <f t="shared" si="2"/>
        <v>1</v>
      </c>
      <c r="W26" s="10" t="s">
        <v>1548</v>
      </c>
      <c r="X26" s="11">
        <f>COUNTIF($I$2:$I$500, W26)</f>
        <v>3</v>
      </c>
      <c r="Z26" t="s">
        <v>277</v>
      </c>
      <c r="AA26">
        <f>SUMIFS($E$2:$E$500, $I$2:$I$500, Z26)</f>
        <v>25.7</v>
      </c>
      <c r="AB26" t="s">
        <v>277</v>
      </c>
      <c r="AC26">
        <f>COUNTIF($I$2:$I$500, AB26)</f>
        <v>1</v>
      </c>
      <c r="AD26" s="6">
        <f>AA26/AC26</f>
        <v>25.7</v>
      </c>
      <c r="AF26" s="10" t="s">
        <v>467</v>
      </c>
      <c r="AG26" s="18">
        <v>10.853333333333333</v>
      </c>
      <c r="AJ26" s="16" t="s">
        <v>1710</v>
      </c>
      <c r="AK26" s="17" t="s">
        <v>1711</v>
      </c>
    </row>
    <row r="27" spans="1:46" x14ac:dyDescent="0.5">
      <c r="A27">
        <v>26</v>
      </c>
      <c r="B27" t="s">
        <v>115</v>
      </c>
      <c r="C27" s="2" t="s">
        <v>116</v>
      </c>
      <c r="D27" s="3" t="str">
        <f t="shared" si="0"/>
        <v>50.4</v>
      </c>
      <c r="E27" s="4">
        <v>50.4</v>
      </c>
      <c r="F27" s="4">
        <f>SUM($E$2:E27)</f>
        <v>2269.1</v>
      </c>
      <c r="G27" s="8" t="s">
        <v>117</v>
      </c>
      <c r="H27" t="s">
        <v>118</v>
      </c>
      <c r="I27" t="s">
        <v>11</v>
      </c>
      <c r="J27" t="s">
        <v>12</v>
      </c>
      <c r="N27" t="s">
        <v>657</v>
      </c>
      <c r="O27">
        <f>SUMIFS($E$2:$E$500, $I$2:$I$500, N27)</f>
        <v>63.28</v>
      </c>
      <c r="Q27" s="10" t="s">
        <v>373</v>
      </c>
      <c r="R27" s="11">
        <f>SUMIFS($E$2:$E$500, $I$2:$I$500, Q27)</f>
        <v>27.91</v>
      </c>
      <c r="T27" t="s">
        <v>657</v>
      </c>
      <c r="U27">
        <f t="shared" si="2"/>
        <v>7</v>
      </c>
      <c r="W27" s="10" t="s">
        <v>467</v>
      </c>
      <c r="X27" s="11">
        <f>COUNTIF($I$2:$I$500, W27)</f>
        <v>3</v>
      </c>
      <c r="Z27" t="s">
        <v>373</v>
      </c>
      <c r="AA27">
        <f>SUMIFS($E$2:$E$500, $I$2:$I$500, Z27)</f>
        <v>27.91</v>
      </c>
      <c r="AB27" t="s">
        <v>373</v>
      </c>
      <c r="AC27">
        <f>COUNTIF($I$2:$I$500, AB27)</f>
        <v>2</v>
      </c>
      <c r="AD27" s="6">
        <f>AA27/AC27</f>
        <v>13.955</v>
      </c>
      <c r="AF27" s="10" t="s">
        <v>761</v>
      </c>
      <c r="AG27" s="18">
        <v>10.9</v>
      </c>
      <c r="AJ27" s="10" t="s">
        <v>7</v>
      </c>
      <c r="AK27" s="21">
        <v>188</v>
      </c>
    </row>
    <row r="28" spans="1:46" x14ac:dyDescent="0.5">
      <c r="A28">
        <v>27</v>
      </c>
      <c r="B28" t="s">
        <v>119</v>
      </c>
      <c r="C28" s="2" t="s">
        <v>120</v>
      </c>
      <c r="D28" s="3" t="str">
        <f t="shared" si="0"/>
        <v>49.6</v>
      </c>
      <c r="E28" s="4">
        <v>49.6</v>
      </c>
      <c r="F28" s="4">
        <f>SUM($E$2:E28)</f>
        <v>2318.6999999999998</v>
      </c>
      <c r="G28" s="8" t="s">
        <v>121</v>
      </c>
      <c r="H28" t="s">
        <v>122</v>
      </c>
      <c r="I28" t="s">
        <v>77</v>
      </c>
      <c r="J28" t="s">
        <v>12</v>
      </c>
      <c r="N28" t="s">
        <v>373</v>
      </c>
      <c r="O28">
        <f>SUMIFS($E$2:$E$500, $I$2:$I$500, N28)</f>
        <v>27.91</v>
      </c>
      <c r="Q28" s="10" t="s">
        <v>424</v>
      </c>
      <c r="R28" s="11">
        <f>SUMIFS($E$2:$E$500, $I$2:$I$500, Q28)</f>
        <v>28.5</v>
      </c>
      <c r="T28" t="s">
        <v>373</v>
      </c>
      <c r="U28">
        <f t="shared" si="2"/>
        <v>2</v>
      </c>
      <c r="W28" s="10" t="s">
        <v>1021</v>
      </c>
      <c r="X28" s="11">
        <f>COUNTIF($I$2:$I$500, W28)</f>
        <v>3</v>
      </c>
      <c r="Z28" t="s">
        <v>424</v>
      </c>
      <c r="AA28">
        <f>SUMIFS($E$2:$E$500, $I$2:$I$500, Z28)</f>
        <v>28.5</v>
      </c>
      <c r="AB28" t="s">
        <v>424</v>
      </c>
      <c r="AC28">
        <f>COUNTIF($I$2:$I$500, AB28)</f>
        <v>2</v>
      </c>
      <c r="AD28" s="6">
        <f>AA28/AC28</f>
        <v>14.25</v>
      </c>
      <c r="AF28" s="10" t="s">
        <v>743</v>
      </c>
      <c r="AG28" s="18">
        <v>11</v>
      </c>
      <c r="AJ28" s="10" t="s">
        <v>13</v>
      </c>
      <c r="AK28" s="21">
        <v>170</v>
      </c>
    </row>
    <row r="29" spans="1:46" x14ac:dyDescent="0.5">
      <c r="A29">
        <v>28</v>
      </c>
      <c r="B29" t="s">
        <v>123</v>
      </c>
      <c r="C29" s="2" t="s">
        <v>124</v>
      </c>
      <c r="D29" s="3" t="str">
        <f t="shared" si="0"/>
        <v>44.8</v>
      </c>
      <c r="E29" s="4">
        <v>44.8</v>
      </c>
      <c r="F29" s="4">
        <f>SUM($E$2:E29)</f>
        <v>2363.5</v>
      </c>
      <c r="G29" s="8" t="s">
        <v>125</v>
      </c>
      <c r="H29" t="s">
        <v>126</v>
      </c>
      <c r="I29" t="s">
        <v>11</v>
      </c>
      <c r="J29" t="s">
        <v>127</v>
      </c>
      <c r="N29" t="s">
        <v>106</v>
      </c>
      <c r="O29">
        <f>SUMIFS($E$2:$E$500, $I$2:$I$500, N29)</f>
        <v>119.38999999999999</v>
      </c>
      <c r="Q29" s="10" t="s">
        <v>467</v>
      </c>
      <c r="R29" s="11">
        <f>SUMIFS($E$2:$E$500, $I$2:$I$500, Q29)</f>
        <v>32.56</v>
      </c>
      <c r="T29" t="s">
        <v>106</v>
      </c>
      <c r="U29">
        <f t="shared" si="2"/>
        <v>6</v>
      </c>
      <c r="W29" s="10" t="s">
        <v>502</v>
      </c>
      <c r="X29" s="11">
        <f>COUNTIF($I$2:$I$500, W29)</f>
        <v>4</v>
      </c>
      <c r="Z29" t="s">
        <v>467</v>
      </c>
      <c r="AA29">
        <f>SUMIFS($E$2:$E$500, $I$2:$I$500, Z29)</f>
        <v>32.56</v>
      </c>
      <c r="AB29" t="s">
        <v>467</v>
      </c>
      <c r="AC29">
        <f>COUNTIF($I$2:$I$500, AB29)</f>
        <v>3</v>
      </c>
      <c r="AD29" s="6">
        <f>AA29/AC29</f>
        <v>10.853333333333333</v>
      </c>
      <c r="AF29" s="10" t="s">
        <v>502</v>
      </c>
      <c r="AG29" s="18">
        <v>11.1</v>
      </c>
      <c r="AJ29" s="10" t="s">
        <v>17</v>
      </c>
      <c r="AK29" s="21">
        <v>155</v>
      </c>
    </row>
    <row r="30" spans="1:46" x14ac:dyDescent="0.5">
      <c r="A30">
        <v>29</v>
      </c>
      <c r="B30" t="s">
        <v>128</v>
      </c>
      <c r="C30" s="2" t="s">
        <v>124</v>
      </c>
      <c r="D30" s="3" t="str">
        <f t="shared" si="0"/>
        <v>44.8</v>
      </c>
      <c r="E30" s="4">
        <v>44.8</v>
      </c>
      <c r="F30" s="4">
        <f>SUM($E$2:E30)</f>
        <v>2408.3000000000002</v>
      </c>
      <c r="G30" s="8" t="s">
        <v>125</v>
      </c>
      <c r="H30" t="s">
        <v>126</v>
      </c>
      <c r="I30" t="s">
        <v>11</v>
      </c>
      <c r="J30" t="s">
        <v>127</v>
      </c>
      <c r="N30" t="s">
        <v>743</v>
      </c>
      <c r="O30">
        <f>SUMIFS($E$2:$E$500, $I$2:$I$500, N30)</f>
        <v>11</v>
      </c>
      <c r="Q30" s="10" t="s">
        <v>502</v>
      </c>
      <c r="R30" s="11">
        <f>SUMIFS($E$2:$E$500, $I$2:$I$500, Q30)</f>
        <v>44.4</v>
      </c>
      <c r="T30" t="s">
        <v>743</v>
      </c>
      <c r="U30">
        <f t="shared" si="2"/>
        <v>1</v>
      </c>
      <c r="W30" s="10" t="s">
        <v>251</v>
      </c>
      <c r="X30" s="11">
        <f>COUNTIF($I$2:$I$500, W30)</f>
        <v>4</v>
      </c>
      <c r="Z30" t="s">
        <v>502</v>
      </c>
      <c r="AA30">
        <f>SUMIFS($E$2:$E$500, $I$2:$I$500, Z30)</f>
        <v>44.4</v>
      </c>
      <c r="AB30" t="s">
        <v>502</v>
      </c>
      <c r="AC30">
        <f>COUNTIF($I$2:$I$500, AB30)</f>
        <v>4</v>
      </c>
      <c r="AD30" s="6">
        <f>AA30/AC30</f>
        <v>11.1</v>
      </c>
      <c r="AF30" s="10" t="s">
        <v>624</v>
      </c>
      <c r="AG30" s="18">
        <v>11.375</v>
      </c>
      <c r="AJ30" s="10" t="s">
        <v>23</v>
      </c>
      <c r="AK30" s="21">
        <v>144</v>
      </c>
    </row>
    <row r="31" spans="1:46" x14ac:dyDescent="0.5">
      <c r="A31">
        <v>30</v>
      </c>
      <c r="B31" t="s">
        <v>129</v>
      </c>
      <c r="C31" s="2" t="s">
        <v>130</v>
      </c>
      <c r="D31" s="3" t="str">
        <f t="shared" si="0"/>
        <v>44.5</v>
      </c>
      <c r="E31" s="4">
        <v>44.5</v>
      </c>
      <c r="F31" s="4">
        <f>SUM($E$2:E31)</f>
        <v>2452.8000000000002</v>
      </c>
      <c r="G31" s="9">
        <v>0</v>
      </c>
      <c r="H31" t="s">
        <v>131</v>
      </c>
      <c r="I31" t="s">
        <v>77</v>
      </c>
      <c r="J31" t="s">
        <v>12</v>
      </c>
      <c r="N31" t="s">
        <v>442</v>
      </c>
      <c r="O31">
        <f>SUMIFS($E$2:$E$500, $I$2:$I$500, N31)</f>
        <v>23.26</v>
      </c>
      <c r="Q31" s="10" t="s">
        <v>753</v>
      </c>
      <c r="R31" s="11">
        <f>SUMIFS($E$2:$E$500, $I$2:$I$500, Q31)</f>
        <v>47.400000000000006</v>
      </c>
      <c r="T31" t="s">
        <v>442</v>
      </c>
      <c r="U31">
        <f t="shared" si="2"/>
        <v>2</v>
      </c>
      <c r="W31" s="10" t="s">
        <v>1289</v>
      </c>
      <c r="X31" s="11">
        <f>COUNTIF($I$2:$I$500, W31)</f>
        <v>4</v>
      </c>
      <c r="Z31" t="s">
        <v>753</v>
      </c>
      <c r="AA31">
        <f>SUMIFS($E$2:$E$500, $I$2:$I$500, Z31)</f>
        <v>47.400000000000006</v>
      </c>
      <c r="AB31" t="s">
        <v>753</v>
      </c>
      <c r="AC31">
        <f>COUNTIF($I$2:$I$500, AB31)</f>
        <v>6</v>
      </c>
      <c r="AD31" s="6">
        <f>AA31/AC31</f>
        <v>7.9000000000000012</v>
      </c>
      <c r="AF31" s="10" t="s">
        <v>306</v>
      </c>
      <c r="AG31" s="18">
        <v>11.502000000000001</v>
      </c>
      <c r="AJ31" s="10" t="s">
        <v>27</v>
      </c>
      <c r="AK31" s="21">
        <v>114</v>
      </c>
    </row>
    <row r="32" spans="1:46" x14ac:dyDescent="0.5">
      <c r="A32">
        <v>31</v>
      </c>
      <c r="B32" t="s">
        <v>132</v>
      </c>
      <c r="C32" s="2" t="s">
        <v>133</v>
      </c>
      <c r="D32" s="3" t="str">
        <f t="shared" si="0"/>
        <v>44.3</v>
      </c>
      <c r="E32" s="4">
        <v>44.3</v>
      </c>
      <c r="F32" s="4">
        <f>SUM($E$2:E32)</f>
        <v>2497.1000000000004</v>
      </c>
      <c r="G32" s="8" t="s">
        <v>134</v>
      </c>
      <c r="H32" t="s">
        <v>135</v>
      </c>
      <c r="I32" t="s">
        <v>77</v>
      </c>
      <c r="J32" t="s">
        <v>12</v>
      </c>
      <c r="N32" t="s">
        <v>761</v>
      </c>
      <c r="O32">
        <f>SUMIFS($E$2:$E$500, $I$2:$I$500, N32)</f>
        <v>10.9</v>
      </c>
      <c r="Q32" s="10" t="s">
        <v>251</v>
      </c>
      <c r="R32" s="11">
        <f>SUMIFS($E$2:$E$500, $I$2:$I$500, Q32)</f>
        <v>57.559999999999995</v>
      </c>
      <c r="T32" t="s">
        <v>761</v>
      </c>
      <c r="U32">
        <f t="shared" si="2"/>
        <v>1</v>
      </c>
      <c r="W32" s="10" t="s">
        <v>282</v>
      </c>
      <c r="X32" s="11">
        <f>COUNTIF($I$2:$I$500, W32)</f>
        <v>5</v>
      </c>
      <c r="Z32" t="s">
        <v>251</v>
      </c>
      <c r="AA32">
        <f>SUMIFS($E$2:$E$500, $I$2:$I$500, Z32)</f>
        <v>57.559999999999995</v>
      </c>
      <c r="AB32" t="s">
        <v>251</v>
      </c>
      <c r="AC32">
        <f>COUNTIF($I$2:$I$500, AB32)</f>
        <v>4</v>
      </c>
      <c r="AD32" s="6">
        <f>AA32/AC32</f>
        <v>14.389999999999999</v>
      </c>
      <c r="AF32" s="10" t="s">
        <v>442</v>
      </c>
      <c r="AG32" s="18">
        <v>11.63</v>
      </c>
      <c r="AJ32" s="10" t="s">
        <v>1717</v>
      </c>
      <c r="AK32" s="17">
        <f>SUM(AK27:AK31)</f>
        <v>771</v>
      </c>
    </row>
    <row r="33" spans="1:37" x14ac:dyDescent="0.5">
      <c r="A33">
        <v>32</v>
      </c>
      <c r="B33" t="s">
        <v>136</v>
      </c>
      <c r="C33" s="2" t="s">
        <v>137</v>
      </c>
      <c r="D33" s="3" t="str">
        <f t="shared" si="0"/>
        <v>43.8</v>
      </c>
      <c r="E33" s="4">
        <v>43.8</v>
      </c>
      <c r="F33" s="4">
        <f>SUM($E$2:E33)</f>
        <v>2540.9000000000005</v>
      </c>
      <c r="G33" s="8" t="s">
        <v>138</v>
      </c>
      <c r="H33" t="s">
        <v>139</v>
      </c>
      <c r="I33" t="s">
        <v>21</v>
      </c>
      <c r="J33" t="s">
        <v>22</v>
      </c>
      <c r="N33" t="s">
        <v>488</v>
      </c>
      <c r="O33">
        <f>SUMIFS($E$2:$E$500, $I$2:$I$500, N33)</f>
        <v>16.399999999999999</v>
      </c>
      <c r="Q33" s="10" t="s">
        <v>657</v>
      </c>
      <c r="R33" s="11">
        <f>SUMIFS($E$2:$E$500, $I$2:$I$500, Q33)</f>
        <v>63.28</v>
      </c>
      <c r="T33" t="s">
        <v>488</v>
      </c>
      <c r="U33">
        <f t="shared" si="2"/>
        <v>1</v>
      </c>
      <c r="W33" s="10" t="s">
        <v>753</v>
      </c>
      <c r="X33" s="11">
        <f>COUNTIF($I$2:$I$500, W33)</f>
        <v>6</v>
      </c>
      <c r="Z33" t="s">
        <v>657</v>
      </c>
      <c r="AA33">
        <f>SUMIFS($E$2:$E$500, $I$2:$I$500, Z33)</f>
        <v>63.28</v>
      </c>
      <c r="AB33" t="s">
        <v>657</v>
      </c>
      <c r="AC33">
        <f>COUNTIF($I$2:$I$500, AB33)</f>
        <v>7</v>
      </c>
      <c r="AD33" s="6">
        <f>AA33/AC33</f>
        <v>9.0400000000000009</v>
      </c>
      <c r="AF33" s="10" t="s">
        <v>164</v>
      </c>
      <c r="AG33" s="18">
        <v>11.978709677419356</v>
      </c>
      <c r="AJ33" s="10"/>
      <c r="AK33" s="11"/>
    </row>
    <row r="34" spans="1:37" x14ac:dyDescent="0.5">
      <c r="A34">
        <v>33</v>
      </c>
      <c r="B34" t="s">
        <v>140</v>
      </c>
      <c r="C34" s="2" t="s">
        <v>137</v>
      </c>
      <c r="D34" s="3" t="str">
        <f t="shared" si="0"/>
        <v>43.8</v>
      </c>
      <c r="E34" s="4">
        <v>43.8</v>
      </c>
      <c r="F34" s="4">
        <f>SUM($E$2:E34)</f>
        <v>2584.7000000000007</v>
      </c>
      <c r="G34" s="8" t="s">
        <v>138</v>
      </c>
      <c r="H34" t="s">
        <v>139</v>
      </c>
      <c r="I34" t="s">
        <v>21</v>
      </c>
      <c r="J34" t="s">
        <v>22</v>
      </c>
      <c r="N34" t="s">
        <v>1548</v>
      </c>
      <c r="O34">
        <f>SUMIFS($E$2:$E$500, $I$2:$I$500, N34)</f>
        <v>17.86</v>
      </c>
      <c r="Q34" s="10" t="s">
        <v>381</v>
      </c>
      <c r="R34" s="11">
        <f>SUMIFS($E$2:$E$500, $I$2:$I$500, Q34)</f>
        <v>73.820000000000007</v>
      </c>
      <c r="T34" t="s">
        <v>1548</v>
      </c>
      <c r="U34">
        <f t="shared" si="2"/>
        <v>3</v>
      </c>
      <c r="W34" s="10" t="s">
        <v>106</v>
      </c>
      <c r="X34" s="11">
        <f>COUNTIF($I$2:$I$500, W34)</f>
        <v>6</v>
      </c>
      <c r="Z34" t="s">
        <v>381</v>
      </c>
      <c r="AA34">
        <f>SUMIFS($E$2:$E$500, $I$2:$I$500, Z34)</f>
        <v>73.820000000000007</v>
      </c>
      <c r="AB34" t="s">
        <v>381</v>
      </c>
      <c r="AC34">
        <f>COUNTIF($I$2:$I$500, AB34)</f>
        <v>8</v>
      </c>
      <c r="AD34" s="6">
        <f>AA34/AC34</f>
        <v>9.2275000000000009</v>
      </c>
      <c r="AF34" s="10" t="s">
        <v>520</v>
      </c>
      <c r="AG34" s="18">
        <v>12.734999999999999</v>
      </c>
      <c r="AJ34" s="16" t="s">
        <v>1709</v>
      </c>
      <c r="AK34" s="17"/>
    </row>
    <row r="35" spans="1:37" x14ac:dyDescent="0.5">
      <c r="A35">
        <v>34</v>
      </c>
      <c r="B35" t="s">
        <v>141</v>
      </c>
      <c r="C35" s="2" t="s">
        <v>142</v>
      </c>
      <c r="D35" s="3" t="str">
        <f t="shared" si="0"/>
        <v>40.8</v>
      </c>
      <c r="E35" s="4">
        <v>40.799999999999997</v>
      </c>
      <c r="F35" s="4">
        <f>SUM($E$2:E35)</f>
        <v>2625.5000000000009</v>
      </c>
      <c r="G35" s="8" t="s">
        <v>143</v>
      </c>
      <c r="H35" t="s">
        <v>144</v>
      </c>
      <c r="I35" t="s">
        <v>145</v>
      </c>
      <c r="J35" t="s">
        <v>60</v>
      </c>
      <c r="N35" t="s">
        <v>1569</v>
      </c>
      <c r="O35">
        <f>SUMIFS($E$2:$E$500, $I$2:$I$500, N35)</f>
        <v>6.06</v>
      </c>
      <c r="Q35" s="10" t="s">
        <v>282</v>
      </c>
      <c r="R35" s="11">
        <f>SUMIFS($E$2:$E$500, $I$2:$I$500, Q35)</f>
        <v>80</v>
      </c>
      <c r="T35" t="s">
        <v>1569</v>
      </c>
      <c r="U35">
        <f t="shared" si="2"/>
        <v>1</v>
      </c>
      <c r="W35" s="10" t="s">
        <v>154</v>
      </c>
      <c r="X35" s="11">
        <f>COUNTIF($I$2:$I$500, W35)</f>
        <v>7</v>
      </c>
      <c r="Z35" t="s">
        <v>282</v>
      </c>
      <c r="AA35">
        <f>SUMIFS($E$2:$E$500, $I$2:$I$500, Z35)</f>
        <v>80</v>
      </c>
      <c r="AB35" t="s">
        <v>282</v>
      </c>
      <c r="AC35">
        <f>COUNTIF($I$2:$I$500, AB35)</f>
        <v>5</v>
      </c>
      <c r="AD35" s="6">
        <f>AA35/AC35</f>
        <v>16</v>
      </c>
      <c r="AF35" s="10" t="s">
        <v>373</v>
      </c>
      <c r="AG35" s="18">
        <v>13.955</v>
      </c>
      <c r="AJ35" s="16" t="s">
        <v>1710</v>
      </c>
      <c r="AK35" s="17" t="s">
        <v>1711</v>
      </c>
    </row>
    <row r="36" spans="1:37" x14ac:dyDescent="0.5">
      <c r="A36">
        <v>35</v>
      </c>
      <c r="B36" t="s">
        <v>146</v>
      </c>
      <c r="C36" s="2" t="s">
        <v>147</v>
      </c>
      <c r="D36" s="3" t="str">
        <f t="shared" si="0"/>
        <v>39.8</v>
      </c>
      <c r="E36" s="4">
        <v>39.799999999999997</v>
      </c>
      <c r="F36" s="4">
        <f>SUM($E$2:E36)</f>
        <v>2665.3000000000011</v>
      </c>
      <c r="G36" s="8" t="s">
        <v>148</v>
      </c>
      <c r="H36" t="s">
        <v>149</v>
      </c>
      <c r="I36" t="s">
        <v>11</v>
      </c>
      <c r="J36" t="s">
        <v>35</v>
      </c>
      <c r="N36" t="s">
        <v>1144</v>
      </c>
      <c r="O36">
        <f>SUMIFS($E$2:$E$500, $I$2:$I$500, N36)</f>
        <v>8.27</v>
      </c>
      <c r="Q36" s="10" t="s">
        <v>154</v>
      </c>
      <c r="R36" s="11">
        <f>SUMIFS($E$2:$E$500, $I$2:$I$500, Q36)</f>
        <v>105.14999999999999</v>
      </c>
      <c r="T36" t="s">
        <v>1144</v>
      </c>
      <c r="U36">
        <f t="shared" si="2"/>
        <v>1</v>
      </c>
      <c r="W36" s="10" t="s">
        <v>145</v>
      </c>
      <c r="X36" s="11">
        <f>COUNTIF($I$2:$I$500, W36)</f>
        <v>7</v>
      </c>
      <c r="Z36" t="s">
        <v>154</v>
      </c>
      <c r="AA36">
        <f>SUMIFS($E$2:$E$500, $I$2:$I$500, Z36)</f>
        <v>105.14999999999999</v>
      </c>
      <c r="AB36" t="s">
        <v>154</v>
      </c>
      <c r="AC36">
        <f>COUNTIF($I$2:$I$500, AB36)</f>
        <v>7</v>
      </c>
      <c r="AD36" s="6">
        <f>AA36/AC36</f>
        <v>15.02142857142857</v>
      </c>
      <c r="AF36" s="10" t="s">
        <v>424</v>
      </c>
      <c r="AG36" s="18">
        <v>14.25</v>
      </c>
      <c r="AJ36" s="10" t="s">
        <v>1673</v>
      </c>
      <c r="AK36" s="21">
        <v>5.75</v>
      </c>
    </row>
    <row r="37" spans="1:37" x14ac:dyDescent="0.5">
      <c r="A37">
        <v>36</v>
      </c>
      <c r="B37" t="s">
        <v>150</v>
      </c>
      <c r="C37" s="2" t="s">
        <v>151</v>
      </c>
      <c r="D37" s="3" t="str">
        <f t="shared" si="0"/>
        <v>35.1</v>
      </c>
      <c r="E37" s="4">
        <v>35.1</v>
      </c>
      <c r="F37" s="4">
        <f>SUM($E$2:E37)</f>
        <v>2700.400000000001</v>
      </c>
      <c r="G37" s="8" t="s">
        <v>152</v>
      </c>
      <c r="H37" t="s">
        <v>153</v>
      </c>
      <c r="I37" t="s">
        <v>154</v>
      </c>
      <c r="J37" t="s">
        <v>127</v>
      </c>
      <c r="N37" t="s">
        <v>176</v>
      </c>
      <c r="O37">
        <f>SUMIFS($E$2:$E$500, $I$2:$I$500, N37)</f>
        <v>373.36999999999995</v>
      </c>
      <c r="Q37" s="10" t="s">
        <v>618</v>
      </c>
      <c r="R37" s="11">
        <f>SUMIFS($E$2:$E$500, $I$2:$I$500, Q37)</f>
        <v>113.04</v>
      </c>
      <c r="T37" t="s">
        <v>176</v>
      </c>
      <c r="U37">
        <f t="shared" si="2"/>
        <v>25</v>
      </c>
      <c r="W37" s="10" t="s">
        <v>657</v>
      </c>
      <c r="X37" s="11">
        <f>COUNTIF($I$2:$I$500, W37)</f>
        <v>7</v>
      </c>
      <c r="Z37" t="s">
        <v>618</v>
      </c>
      <c r="AA37">
        <f>SUMIFS($E$2:$E$500, $I$2:$I$500, Z37)</f>
        <v>113.04</v>
      </c>
      <c r="AB37" t="s">
        <v>618</v>
      </c>
      <c r="AC37">
        <f>COUNTIF($I$2:$I$500, AB37)</f>
        <v>14</v>
      </c>
      <c r="AD37" s="6">
        <f>AA37/AC37</f>
        <v>8.0742857142857147</v>
      </c>
      <c r="AF37" s="10" t="s">
        <v>251</v>
      </c>
      <c r="AG37" s="18">
        <v>14.389999999999999</v>
      </c>
      <c r="AJ37" s="10" t="s">
        <v>1676</v>
      </c>
      <c r="AK37" s="21">
        <v>5.74</v>
      </c>
    </row>
    <row r="38" spans="1:37" x14ac:dyDescent="0.5">
      <c r="A38">
        <v>37</v>
      </c>
      <c r="B38" t="s">
        <v>155</v>
      </c>
      <c r="C38" s="2" t="s">
        <v>156</v>
      </c>
      <c r="D38" s="3" t="str">
        <f t="shared" si="0"/>
        <v>33.9</v>
      </c>
      <c r="E38" s="4">
        <v>33.9</v>
      </c>
      <c r="F38" s="4">
        <f>SUM($E$2:E38)</f>
        <v>2734.3000000000011</v>
      </c>
      <c r="G38" s="8" t="s">
        <v>157</v>
      </c>
      <c r="H38" t="s">
        <v>158</v>
      </c>
      <c r="I38" t="s">
        <v>11</v>
      </c>
      <c r="J38" t="s">
        <v>159</v>
      </c>
      <c r="N38" t="s">
        <v>467</v>
      </c>
      <c r="O38">
        <f>SUMIFS($E$2:$E$500, $I$2:$I$500, N38)</f>
        <v>32.56</v>
      </c>
      <c r="Q38" s="10" t="s">
        <v>306</v>
      </c>
      <c r="R38" s="11">
        <f>SUMIFS($E$2:$E$500, $I$2:$I$500, Q38)</f>
        <v>115.02000000000001</v>
      </c>
      <c r="T38" t="s">
        <v>467</v>
      </c>
      <c r="U38">
        <f t="shared" si="2"/>
        <v>3</v>
      </c>
      <c r="W38" s="10" t="s">
        <v>204</v>
      </c>
      <c r="X38" s="11">
        <f>COUNTIF($I$2:$I$500, W38)</f>
        <v>8</v>
      </c>
      <c r="Z38" t="s">
        <v>306</v>
      </c>
      <c r="AA38">
        <f>SUMIFS($E$2:$E$500, $I$2:$I$500, Z38)</f>
        <v>115.02000000000001</v>
      </c>
      <c r="AB38" t="s">
        <v>306</v>
      </c>
      <c r="AC38">
        <f>COUNTIF($I$2:$I$500, AB38)</f>
        <v>10</v>
      </c>
      <c r="AD38" s="6">
        <f>AA38/AC38</f>
        <v>11.502000000000001</v>
      </c>
      <c r="AF38" s="10" t="s">
        <v>204</v>
      </c>
      <c r="AG38" s="18">
        <v>14.871249999999998</v>
      </c>
      <c r="AJ38" s="10" t="s">
        <v>1680</v>
      </c>
      <c r="AK38" s="21">
        <v>5.74</v>
      </c>
    </row>
    <row r="39" spans="1:37" x14ac:dyDescent="0.5">
      <c r="A39">
        <v>38</v>
      </c>
      <c r="B39" t="s">
        <v>160</v>
      </c>
      <c r="C39" s="2" t="s">
        <v>161</v>
      </c>
      <c r="D39" s="3" t="str">
        <f t="shared" si="0"/>
        <v>33.8</v>
      </c>
      <c r="E39" s="4">
        <v>33.799999999999997</v>
      </c>
      <c r="F39" s="4">
        <f>SUM($E$2:E39)</f>
        <v>2768.1000000000013</v>
      </c>
      <c r="G39" s="8" t="s">
        <v>162</v>
      </c>
      <c r="H39" t="s">
        <v>163</v>
      </c>
      <c r="I39" t="s">
        <v>164</v>
      </c>
      <c r="J39" t="s">
        <v>71</v>
      </c>
      <c r="N39" t="s">
        <v>306</v>
      </c>
      <c r="O39">
        <f>SUMIFS($E$2:$E$500, $I$2:$I$500, N39)</f>
        <v>115.02000000000001</v>
      </c>
      <c r="Q39" s="10" t="s">
        <v>297</v>
      </c>
      <c r="R39" s="11">
        <f>SUMIFS($E$2:$E$500, $I$2:$I$500, Q39)</f>
        <v>117.33999999999999</v>
      </c>
      <c r="T39" t="s">
        <v>306</v>
      </c>
      <c r="U39">
        <f t="shared" si="2"/>
        <v>10</v>
      </c>
      <c r="W39" s="10" t="s">
        <v>381</v>
      </c>
      <c r="X39" s="11">
        <f>COUNTIF($I$2:$I$500, W39)</f>
        <v>8</v>
      </c>
      <c r="Z39" t="s">
        <v>297</v>
      </c>
      <c r="AA39">
        <f>SUMIFS($E$2:$E$500, $I$2:$I$500, Z39)</f>
        <v>117.33999999999999</v>
      </c>
      <c r="AB39" t="s">
        <v>297</v>
      </c>
      <c r="AC39">
        <f>COUNTIF($I$2:$I$500, AB39)</f>
        <v>11</v>
      </c>
      <c r="AD39" s="6">
        <f>AA39/AC39</f>
        <v>10.667272727272726</v>
      </c>
      <c r="AF39" s="10" t="s">
        <v>176</v>
      </c>
      <c r="AG39" s="18">
        <v>14.934799999999997</v>
      </c>
      <c r="AJ39" s="10" t="s">
        <v>1683</v>
      </c>
      <c r="AK39" s="21">
        <v>5.72</v>
      </c>
    </row>
    <row r="40" spans="1:37" x14ac:dyDescent="0.5">
      <c r="A40">
        <v>39</v>
      </c>
      <c r="B40" t="s">
        <v>165</v>
      </c>
      <c r="C40" s="2" t="s">
        <v>161</v>
      </c>
      <c r="D40" s="3" t="str">
        <f t="shared" si="0"/>
        <v>33.8</v>
      </c>
      <c r="E40" s="4">
        <v>33.799999999999997</v>
      </c>
      <c r="F40" s="4">
        <f>SUM($E$2:E40)</f>
        <v>2801.9000000000015</v>
      </c>
      <c r="G40" s="8" t="s">
        <v>166</v>
      </c>
      <c r="H40" t="s">
        <v>167</v>
      </c>
      <c r="I40" t="s">
        <v>145</v>
      </c>
      <c r="J40" t="s">
        <v>12</v>
      </c>
      <c r="N40" t="s">
        <v>1021</v>
      </c>
      <c r="O40">
        <f>SUMIFS($E$2:$E$500, $I$2:$I$500, N40)</f>
        <v>23.78</v>
      </c>
      <c r="Q40" s="10" t="s">
        <v>204</v>
      </c>
      <c r="R40" s="11">
        <f>SUMIFS($E$2:$E$500, $I$2:$I$500, Q40)</f>
        <v>118.96999999999998</v>
      </c>
      <c r="T40" t="s">
        <v>1021</v>
      </c>
      <c r="U40">
        <f t="shared" si="2"/>
        <v>3</v>
      </c>
      <c r="W40" s="10" t="s">
        <v>306</v>
      </c>
      <c r="X40" s="11">
        <f>COUNTIF($I$2:$I$500, W40)</f>
        <v>10</v>
      </c>
      <c r="Z40" t="s">
        <v>204</v>
      </c>
      <c r="AA40">
        <f>SUMIFS($E$2:$E$500, $I$2:$I$500, Z40)</f>
        <v>118.96999999999998</v>
      </c>
      <c r="AB40" t="s">
        <v>204</v>
      </c>
      <c r="AC40">
        <f>COUNTIF($I$2:$I$500, AB40)</f>
        <v>8</v>
      </c>
      <c r="AD40" s="6">
        <f>AA40/AC40</f>
        <v>14.871249999999998</v>
      </c>
      <c r="AF40" s="10" t="s">
        <v>154</v>
      </c>
      <c r="AG40" s="18">
        <v>15.02142857142857</v>
      </c>
      <c r="AJ40" s="10" t="s">
        <v>1688</v>
      </c>
      <c r="AK40" s="21">
        <v>5.72</v>
      </c>
    </row>
    <row r="41" spans="1:37" ht="14.7" thickBot="1" x14ac:dyDescent="0.55000000000000004">
      <c r="A41">
        <v>40</v>
      </c>
      <c r="B41" t="s">
        <v>168</v>
      </c>
      <c r="C41" s="2" t="s">
        <v>169</v>
      </c>
      <c r="D41" s="3" t="str">
        <f t="shared" si="0"/>
        <v>33.7</v>
      </c>
      <c r="E41" s="4">
        <v>33.700000000000003</v>
      </c>
      <c r="F41" s="4">
        <f>SUM($E$2:E41)</f>
        <v>2835.6000000000013</v>
      </c>
      <c r="G41" s="8" t="s">
        <v>170</v>
      </c>
      <c r="H41" t="s">
        <v>171</v>
      </c>
      <c r="I41" t="s">
        <v>77</v>
      </c>
      <c r="J41" t="s">
        <v>12</v>
      </c>
      <c r="N41" t="s">
        <v>1053</v>
      </c>
      <c r="O41">
        <f>SUMIFS($E$2:$E$500, $I$2:$I$500, N41)</f>
        <v>8.74</v>
      </c>
      <c r="Q41" s="10" t="s">
        <v>106</v>
      </c>
      <c r="R41" s="11">
        <f>SUMIFS($E$2:$E$500, $I$2:$I$500, Q41)</f>
        <v>119.38999999999999</v>
      </c>
      <c r="T41" t="s">
        <v>1053</v>
      </c>
      <c r="U41">
        <f t="shared" si="2"/>
        <v>1</v>
      </c>
      <c r="W41" s="10" t="s">
        <v>297</v>
      </c>
      <c r="X41" s="11">
        <f>COUNTIF($I$2:$I$500, W41)</f>
        <v>11</v>
      </c>
      <c r="Z41" t="s">
        <v>106</v>
      </c>
      <c r="AA41">
        <f>SUMIFS($E$2:$E$500, $I$2:$I$500, Z41)</f>
        <v>119.38999999999999</v>
      </c>
      <c r="AB41" t="s">
        <v>106</v>
      </c>
      <c r="AC41">
        <f>COUNTIF($I$2:$I$500, AB41)</f>
        <v>6</v>
      </c>
      <c r="AD41" s="6">
        <f>AA41/AC41</f>
        <v>19.89833333333333</v>
      </c>
      <c r="AF41" s="10" t="s">
        <v>182</v>
      </c>
      <c r="AG41" s="18">
        <v>15.283888888888887</v>
      </c>
      <c r="AJ41" s="12" t="s">
        <v>1718</v>
      </c>
      <c r="AK41" s="22">
        <f>SUM(AK36:AK40)</f>
        <v>28.669999999999998</v>
      </c>
    </row>
    <row r="42" spans="1:37" x14ac:dyDescent="0.5">
      <c r="A42">
        <v>41</v>
      </c>
      <c r="B42" t="s">
        <v>172</v>
      </c>
      <c r="C42" s="2" t="s">
        <v>173</v>
      </c>
      <c r="D42" s="3" t="str">
        <f t="shared" si="0"/>
        <v>33.6</v>
      </c>
      <c r="E42" s="4">
        <v>33.6</v>
      </c>
      <c r="F42" s="4">
        <f>SUM($E$2:E42)</f>
        <v>2869.2000000000012</v>
      </c>
      <c r="G42" s="8" t="s">
        <v>174</v>
      </c>
      <c r="H42" t="s">
        <v>175</v>
      </c>
      <c r="I42" t="s">
        <v>176</v>
      </c>
      <c r="J42" t="s">
        <v>177</v>
      </c>
      <c r="N42" t="s">
        <v>297</v>
      </c>
      <c r="O42">
        <f>SUMIFS($E$2:$E$500, $I$2:$I$500, N42)</f>
        <v>117.33999999999999</v>
      </c>
      <c r="Q42" s="10" t="s">
        <v>145</v>
      </c>
      <c r="R42" s="11">
        <f>SUMIFS($E$2:$E$500, $I$2:$I$500, Q42)</f>
        <v>132.16999999999999</v>
      </c>
      <c r="T42" t="s">
        <v>297</v>
      </c>
      <c r="U42">
        <f t="shared" si="2"/>
        <v>11</v>
      </c>
      <c r="W42" s="10" t="s">
        <v>618</v>
      </c>
      <c r="X42" s="11">
        <f>COUNTIF($I$2:$I$500, W42)</f>
        <v>14</v>
      </c>
      <c r="Z42" t="s">
        <v>145</v>
      </c>
      <c r="AA42">
        <f>SUMIFS($E$2:$E$500, $I$2:$I$500, Z42)</f>
        <v>132.16999999999999</v>
      </c>
      <c r="AB42" t="s">
        <v>145</v>
      </c>
      <c r="AC42">
        <f>COUNTIF($I$2:$I$500, AB42)</f>
        <v>7</v>
      </c>
      <c r="AD42" s="6">
        <f>AA42/AC42</f>
        <v>18.881428571428568</v>
      </c>
      <c r="AF42" s="10" t="s">
        <v>77</v>
      </c>
      <c r="AG42" s="18">
        <v>15.516623376623373</v>
      </c>
    </row>
    <row r="43" spans="1:37" x14ac:dyDescent="0.5">
      <c r="A43">
        <v>42</v>
      </c>
      <c r="B43" t="s">
        <v>178</v>
      </c>
      <c r="C43" s="2" t="s">
        <v>179</v>
      </c>
      <c r="D43" s="3" t="str">
        <f t="shared" si="0"/>
        <v>32.9</v>
      </c>
      <c r="E43" s="4">
        <v>32.9</v>
      </c>
      <c r="F43" s="4">
        <f>SUM($E$2:E43)</f>
        <v>2902.1000000000013</v>
      </c>
      <c r="G43" s="8" t="s">
        <v>180</v>
      </c>
      <c r="H43" t="s">
        <v>181</v>
      </c>
      <c r="I43" t="s">
        <v>182</v>
      </c>
      <c r="J43" t="s">
        <v>183</v>
      </c>
      <c r="N43" t="s">
        <v>381</v>
      </c>
      <c r="O43">
        <f>SUMIFS($E$2:$E$500, $I$2:$I$500, N43)</f>
        <v>73.820000000000007</v>
      </c>
      <c r="Q43" s="10" t="s">
        <v>221</v>
      </c>
      <c r="R43" s="11">
        <f>SUMIFS($E$2:$E$500, $I$2:$I$500, Q43)</f>
        <v>178.64000000000004</v>
      </c>
      <c r="T43" t="s">
        <v>381</v>
      </c>
      <c r="U43">
        <f t="shared" si="2"/>
        <v>8</v>
      </c>
      <c r="W43" s="10" t="s">
        <v>21</v>
      </c>
      <c r="X43" s="11">
        <f>COUNTIF($I$2:$I$500, W43)</f>
        <v>16</v>
      </c>
      <c r="Z43" t="s">
        <v>221</v>
      </c>
      <c r="AA43">
        <f>SUMIFS($E$2:$E$500, $I$2:$I$500, Z43)</f>
        <v>178.64000000000004</v>
      </c>
      <c r="AB43" t="s">
        <v>221</v>
      </c>
      <c r="AC43">
        <f>COUNTIF($I$2:$I$500, AB43)</f>
        <v>17</v>
      </c>
      <c r="AD43" s="6">
        <f>AA43/AC43</f>
        <v>10.50823529411765</v>
      </c>
      <c r="AF43" s="10" t="s">
        <v>282</v>
      </c>
      <c r="AG43" s="18">
        <v>16</v>
      </c>
    </row>
    <row r="44" spans="1:37" x14ac:dyDescent="0.5">
      <c r="A44">
        <v>43</v>
      </c>
      <c r="B44" t="s">
        <v>184</v>
      </c>
      <c r="C44" s="2" t="s">
        <v>185</v>
      </c>
      <c r="D44" s="3" t="str">
        <f t="shared" si="0"/>
        <v>32.8</v>
      </c>
      <c r="E44" s="4">
        <v>32.799999999999997</v>
      </c>
      <c r="F44" s="4">
        <f>SUM($E$2:E44)</f>
        <v>2934.9000000000015</v>
      </c>
      <c r="G44" s="8" t="s">
        <v>186</v>
      </c>
      <c r="H44" t="s">
        <v>187</v>
      </c>
      <c r="I44" t="s">
        <v>182</v>
      </c>
      <c r="J44" t="s">
        <v>71</v>
      </c>
      <c r="N44" t="s">
        <v>1289</v>
      </c>
      <c r="O44">
        <f>SUMIFS($E$2:$E$500, $I$2:$I$500, N44)</f>
        <v>25.549999999999997</v>
      </c>
      <c r="Q44" s="10" t="s">
        <v>182</v>
      </c>
      <c r="R44" s="11">
        <f>SUMIFS($E$2:$E$500, $I$2:$I$500, Q44)</f>
        <v>275.10999999999996</v>
      </c>
      <c r="T44" t="s">
        <v>1289</v>
      </c>
      <c r="U44">
        <f t="shared" si="2"/>
        <v>4</v>
      </c>
      <c r="W44" s="10" t="s">
        <v>65</v>
      </c>
      <c r="X44" s="11">
        <f>COUNTIF($I$2:$I$500, W44)</f>
        <v>17</v>
      </c>
      <c r="Z44" t="s">
        <v>182</v>
      </c>
      <c r="AA44">
        <f>SUMIFS($E$2:$E$500, $I$2:$I$500, Z44)</f>
        <v>275.10999999999996</v>
      </c>
      <c r="AB44" t="s">
        <v>182</v>
      </c>
      <c r="AC44">
        <f>COUNTIF($I$2:$I$500, AB44)</f>
        <v>18</v>
      </c>
      <c r="AD44" s="6">
        <f>AA44/AC44</f>
        <v>15.283888888888887</v>
      </c>
      <c r="AF44" s="10" t="s">
        <v>488</v>
      </c>
      <c r="AG44" s="18">
        <v>16.399999999999999</v>
      </c>
    </row>
    <row r="45" spans="1:37" x14ac:dyDescent="0.5">
      <c r="A45">
        <v>44</v>
      </c>
      <c r="B45" t="s">
        <v>188</v>
      </c>
      <c r="C45" s="2" t="s">
        <v>189</v>
      </c>
      <c r="D45" s="3" t="str">
        <f t="shared" si="0"/>
        <v>31.9</v>
      </c>
      <c r="E45" s="4">
        <v>31.9</v>
      </c>
      <c r="F45" s="4">
        <f>SUM($E$2:E45)</f>
        <v>2966.8000000000015</v>
      </c>
      <c r="G45" s="8" t="s">
        <v>190</v>
      </c>
      <c r="H45" t="s">
        <v>191</v>
      </c>
      <c r="I45" t="s">
        <v>77</v>
      </c>
      <c r="J45" t="s">
        <v>183</v>
      </c>
      <c r="N45" t="s">
        <v>520</v>
      </c>
      <c r="O45">
        <f>SUMIFS($E$2:$E$500, $I$2:$I$500, N45)</f>
        <v>25.47</v>
      </c>
      <c r="Q45" s="10" t="s">
        <v>65</v>
      </c>
      <c r="R45" s="11">
        <f>SUMIFS($E$2:$E$500, $I$2:$I$500, Q45)</f>
        <v>338.88999999999993</v>
      </c>
      <c r="T45" t="s">
        <v>520</v>
      </c>
      <c r="U45">
        <f t="shared" si="2"/>
        <v>2</v>
      </c>
      <c r="W45" s="10" t="s">
        <v>221</v>
      </c>
      <c r="X45" s="11">
        <f>COUNTIF($I$2:$I$500, W45)</f>
        <v>17</v>
      </c>
      <c r="Z45" t="s">
        <v>65</v>
      </c>
      <c r="AA45">
        <f>SUMIFS($E$2:$E$500, $I$2:$I$500, Z45)</f>
        <v>338.88999999999993</v>
      </c>
      <c r="AB45" t="s">
        <v>65</v>
      </c>
      <c r="AC45">
        <f>COUNTIF($I$2:$I$500, AB45)</f>
        <v>17</v>
      </c>
      <c r="AD45" s="6">
        <f>AA45/AC45</f>
        <v>19.934705882352937</v>
      </c>
      <c r="AF45" s="10" t="s">
        <v>145</v>
      </c>
      <c r="AG45" s="18">
        <v>18.881428571428568</v>
      </c>
    </row>
    <row r="46" spans="1:37" x14ac:dyDescent="0.5">
      <c r="A46">
        <v>45</v>
      </c>
      <c r="B46" t="s">
        <v>192</v>
      </c>
      <c r="C46" s="2" t="s">
        <v>193</v>
      </c>
      <c r="D46" s="3" t="str">
        <f t="shared" si="0"/>
        <v>31.4</v>
      </c>
      <c r="E46" s="4">
        <v>31.4</v>
      </c>
      <c r="F46" s="4">
        <f>SUM($E$2:E46)</f>
        <v>2998.2000000000016</v>
      </c>
      <c r="G46" s="8" t="s">
        <v>194</v>
      </c>
      <c r="H46" t="s">
        <v>195</v>
      </c>
      <c r="I46" t="s">
        <v>65</v>
      </c>
      <c r="J46" t="s">
        <v>12</v>
      </c>
      <c r="N46" t="s">
        <v>828</v>
      </c>
      <c r="O46">
        <f>SUMIFS($E$2:$E$500, $I$2:$I$500, N46)</f>
        <v>10.3</v>
      </c>
      <c r="Q46" s="10" t="s">
        <v>164</v>
      </c>
      <c r="R46" s="11">
        <f>SUMIFS($E$2:$E$500, $I$2:$I$500, Q46)</f>
        <v>371.34000000000003</v>
      </c>
      <c r="T46" t="s">
        <v>828</v>
      </c>
      <c r="U46">
        <f t="shared" si="2"/>
        <v>1</v>
      </c>
      <c r="W46" s="10" t="s">
        <v>182</v>
      </c>
      <c r="X46" s="11">
        <f>COUNTIF($I$2:$I$500, W46)</f>
        <v>18</v>
      </c>
      <c r="Z46" t="s">
        <v>164</v>
      </c>
      <c r="AA46">
        <f>SUMIFS($E$2:$E$500, $I$2:$I$500, Z46)</f>
        <v>371.34000000000003</v>
      </c>
      <c r="AB46" t="s">
        <v>164</v>
      </c>
      <c r="AC46">
        <f>COUNTIF($I$2:$I$500, AB46)</f>
        <v>31</v>
      </c>
      <c r="AD46" s="6">
        <f>AA46/AC46</f>
        <v>11.978709677419356</v>
      </c>
      <c r="AF46" s="10" t="s">
        <v>106</v>
      </c>
      <c r="AG46" s="18">
        <v>19.89833333333333</v>
      </c>
    </row>
    <row r="47" spans="1:37" x14ac:dyDescent="0.5">
      <c r="A47">
        <v>46</v>
      </c>
      <c r="B47" t="s">
        <v>196</v>
      </c>
      <c r="C47" s="2" t="s">
        <v>197</v>
      </c>
      <c r="D47" s="3" t="str">
        <f t="shared" si="0"/>
        <v>31.3</v>
      </c>
      <c r="E47" s="4">
        <v>31.3</v>
      </c>
      <c r="F47" s="4">
        <f>SUM($E$2:E47)</f>
        <v>3029.5000000000018</v>
      </c>
      <c r="G47" s="8" t="s">
        <v>198</v>
      </c>
      <c r="H47" t="s">
        <v>199</v>
      </c>
      <c r="I47" t="s">
        <v>77</v>
      </c>
      <c r="J47" t="s">
        <v>22</v>
      </c>
      <c r="N47" t="s">
        <v>1611</v>
      </c>
      <c r="O47">
        <f>SUMIFS($E$2:$E$500, $I$2:$I$500, N47)</f>
        <v>5.92</v>
      </c>
      <c r="Q47" s="10" t="s">
        <v>176</v>
      </c>
      <c r="R47" s="11">
        <f>SUMIFS($E$2:$E$500, $I$2:$I$500, Q47)</f>
        <v>373.36999999999995</v>
      </c>
      <c r="T47" t="s">
        <v>1611</v>
      </c>
      <c r="U47">
        <f t="shared" si="2"/>
        <v>1</v>
      </c>
      <c r="W47" s="10" t="s">
        <v>176</v>
      </c>
      <c r="X47" s="11">
        <f>COUNTIF($I$2:$I$500, W47)</f>
        <v>25</v>
      </c>
      <c r="Z47" t="s">
        <v>176</v>
      </c>
      <c r="AA47">
        <f>SUMIFS($E$2:$E$500, $I$2:$I$500, Z47)</f>
        <v>373.36999999999995</v>
      </c>
      <c r="AB47" t="s">
        <v>176</v>
      </c>
      <c r="AC47">
        <f>COUNTIF($I$2:$I$500, AB47)</f>
        <v>25</v>
      </c>
      <c r="AD47" s="6">
        <f>AA47/AC47</f>
        <v>14.934799999999997</v>
      </c>
      <c r="AF47" s="10" t="s">
        <v>65</v>
      </c>
      <c r="AG47" s="18">
        <v>19.934705882352937</v>
      </c>
    </row>
    <row r="48" spans="1:37" x14ac:dyDescent="0.5">
      <c r="A48">
        <v>47</v>
      </c>
      <c r="B48" t="s">
        <v>200</v>
      </c>
      <c r="C48" s="2" t="s">
        <v>201</v>
      </c>
      <c r="D48" s="3" t="str">
        <f t="shared" si="0"/>
        <v>31.2</v>
      </c>
      <c r="E48" s="4">
        <v>31.2</v>
      </c>
      <c r="F48" s="4">
        <f>SUM($E$2:E48)</f>
        <v>3060.7000000000016</v>
      </c>
      <c r="G48" s="8" t="s">
        <v>202</v>
      </c>
      <c r="H48" t="s">
        <v>203</v>
      </c>
      <c r="I48" t="s">
        <v>204</v>
      </c>
      <c r="J48" t="s">
        <v>177</v>
      </c>
      <c r="N48" t="s">
        <v>221</v>
      </c>
      <c r="O48">
        <f>SUMIFS($E$2:$E$500, $I$2:$I$500, N48)</f>
        <v>178.64000000000004</v>
      </c>
      <c r="Q48" s="10" t="s">
        <v>21</v>
      </c>
      <c r="R48" s="11">
        <f>SUMIFS($E$2:$E$500, $I$2:$I$500, Q48)</f>
        <v>468.86000000000007</v>
      </c>
      <c r="T48" t="s">
        <v>221</v>
      </c>
      <c r="U48">
        <f t="shared" si="2"/>
        <v>17</v>
      </c>
      <c r="W48" s="10" t="s">
        <v>164</v>
      </c>
      <c r="X48" s="11">
        <f>COUNTIF($I$2:$I$500, W48)</f>
        <v>31</v>
      </c>
      <c r="Z48" t="s">
        <v>21</v>
      </c>
      <c r="AA48">
        <f>SUMIFS($E$2:$E$500, $I$2:$I$500, Z48)</f>
        <v>468.86000000000007</v>
      </c>
      <c r="AB48" t="s">
        <v>21</v>
      </c>
      <c r="AC48">
        <f>COUNTIF($I$2:$I$500, AB48)</f>
        <v>16</v>
      </c>
      <c r="AD48" s="6">
        <f>AA48/AC48</f>
        <v>29.303750000000004</v>
      </c>
      <c r="AF48" s="10" t="s">
        <v>11</v>
      </c>
      <c r="AG48" s="18">
        <v>20.518535031847112</v>
      </c>
    </row>
    <row r="49" spans="1:34" x14ac:dyDescent="0.5">
      <c r="A49">
        <v>48</v>
      </c>
      <c r="B49" t="s">
        <v>205</v>
      </c>
      <c r="C49" s="2" t="s">
        <v>206</v>
      </c>
      <c r="D49" s="3" t="str">
        <f t="shared" si="0"/>
        <v>30.6</v>
      </c>
      <c r="E49" s="4">
        <v>30.6</v>
      </c>
      <c r="F49" s="4">
        <f>SUM($E$2:E49)</f>
        <v>3091.3000000000015</v>
      </c>
      <c r="G49" s="8" t="s">
        <v>207</v>
      </c>
      <c r="H49" t="s">
        <v>208</v>
      </c>
      <c r="I49" t="s">
        <v>11</v>
      </c>
      <c r="J49" t="s">
        <v>22</v>
      </c>
      <c r="N49" t="s">
        <v>11</v>
      </c>
      <c r="O49">
        <f>SUMIFS($E$2:$E$500, $I$2:$I$500, N49)</f>
        <v>3221.4099999999967</v>
      </c>
      <c r="Q49" s="10" t="s">
        <v>77</v>
      </c>
      <c r="R49" s="11">
        <f>SUMIFS($E$2:$E$500, $I$2:$I$500, Q49)</f>
        <v>1194.7799999999997</v>
      </c>
      <c r="T49" t="s">
        <v>11</v>
      </c>
      <c r="U49">
        <f t="shared" si="2"/>
        <v>157</v>
      </c>
      <c r="W49" s="10" t="s">
        <v>77</v>
      </c>
      <c r="X49" s="11">
        <f>COUNTIF($I$2:$I$500, W49)</f>
        <v>77</v>
      </c>
      <c r="Z49" t="s">
        <v>77</v>
      </c>
      <c r="AA49">
        <f>SUMIFS($E$2:$E$500, $I$2:$I$500, Z49)</f>
        <v>1194.7799999999997</v>
      </c>
      <c r="AB49" t="s">
        <v>77</v>
      </c>
      <c r="AC49">
        <f>COUNTIF($I$2:$I$500, AB49)</f>
        <v>77</v>
      </c>
      <c r="AD49" s="6">
        <f>AA49/AC49</f>
        <v>15.516623376623373</v>
      </c>
      <c r="AF49" s="10" t="s">
        <v>277</v>
      </c>
      <c r="AG49" s="18">
        <v>25.7</v>
      </c>
    </row>
    <row r="50" spans="1:34" ht="14.7" thickBot="1" x14ac:dyDescent="0.55000000000000004">
      <c r="A50">
        <v>49</v>
      </c>
      <c r="B50" t="s">
        <v>209</v>
      </c>
      <c r="C50" s="2" t="s">
        <v>210</v>
      </c>
      <c r="D50" s="3" t="str">
        <f t="shared" si="0"/>
        <v>30.4</v>
      </c>
      <c r="E50" s="4">
        <v>30.4</v>
      </c>
      <c r="F50" s="4">
        <f>SUM($E$2:E50)</f>
        <v>3121.7000000000016</v>
      </c>
      <c r="G50" s="8" t="s">
        <v>211</v>
      </c>
      <c r="H50" t="s">
        <v>212</v>
      </c>
      <c r="I50" t="s">
        <v>11</v>
      </c>
      <c r="J50" t="s">
        <v>183</v>
      </c>
      <c r="N50" t="s">
        <v>803</v>
      </c>
      <c r="O50">
        <f>SUMIFS($E$2:$E$500, $I$2:$I$500, N50)</f>
        <v>10.5</v>
      </c>
      <c r="Q50" s="10" t="s">
        <v>11</v>
      </c>
      <c r="R50" s="11">
        <f>SUMIFS($E$2:$E$500, $I$2:$I$500, Q50)</f>
        <v>3221.4099999999967</v>
      </c>
      <c r="T50" t="s">
        <v>803</v>
      </c>
      <c r="U50">
        <f t="shared" si="2"/>
        <v>1</v>
      </c>
      <c r="W50" s="10" t="s">
        <v>11</v>
      </c>
      <c r="X50" s="11">
        <f>COUNTIF($I$2:$I$500, W50)</f>
        <v>157</v>
      </c>
      <c r="Z50" t="s">
        <v>11</v>
      </c>
      <c r="AA50">
        <f>SUMIFS($E$2:$E$500, $I$2:$I$500, Z50)</f>
        <v>3221.4099999999967</v>
      </c>
      <c r="AB50" t="s">
        <v>11</v>
      </c>
      <c r="AC50">
        <f>COUNTIF($I$2:$I$500, AB50)</f>
        <v>157</v>
      </c>
      <c r="AD50" s="6">
        <f>AA50/AC50</f>
        <v>20.518535031847112</v>
      </c>
      <c r="AF50" s="12" t="s">
        <v>21</v>
      </c>
      <c r="AG50" s="19">
        <v>29.303750000000004</v>
      </c>
    </row>
    <row r="51" spans="1:34" x14ac:dyDescent="0.5">
      <c r="A51">
        <v>50</v>
      </c>
      <c r="B51" t="s">
        <v>213</v>
      </c>
      <c r="C51" s="2" t="s">
        <v>214</v>
      </c>
      <c r="D51" s="3" t="str">
        <f t="shared" si="0"/>
        <v>29.8</v>
      </c>
      <c r="E51" s="4">
        <v>29.8</v>
      </c>
      <c r="F51" s="4">
        <f>SUM($E$2:E51)</f>
        <v>3151.5000000000018</v>
      </c>
      <c r="G51" s="8" t="s">
        <v>215</v>
      </c>
      <c r="H51" t="s">
        <v>216</v>
      </c>
      <c r="I51" t="s">
        <v>77</v>
      </c>
      <c r="J51" t="s">
        <v>127</v>
      </c>
      <c r="Q51" s="10"/>
      <c r="R51" s="11"/>
      <c r="W51" s="10"/>
      <c r="X51" s="11"/>
    </row>
    <row r="52" spans="1:34" ht="14.7" thickBot="1" x14ac:dyDescent="0.55000000000000004">
      <c r="A52">
        <v>51</v>
      </c>
      <c r="B52" t="s">
        <v>217</v>
      </c>
      <c r="C52" s="2" t="s">
        <v>218</v>
      </c>
      <c r="D52" s="3" t="str">
        <f t="shared" si="0"/>
        <v>29.5</v>
      </c>
      <c r="E52" s="4">
        <v>29.5</v>
      </c>
      <c r="F52" s="4">
        <f>SUM($E$2:E52)</f>
        <v>3181.0000000000018</v>
      </c>
      <c r="G52" s="8" t="s">
        <v>219</v>
      </c>
      <c r="H52" t="s">
        <v>220</v>
      </c>
      <c r="I52" t="s">
        <v>221</v>
      </c>
      <c r="J52" t="s">
        <v>22</v>
      </c>
      <c r="N52" t="s">
        <v>1694</v>
      </c>
      <c r="O52">
        <f>SUM(O3:O50)</f>
        <v>8024.7199999999975</v>
      </c>
      <c r="Q52" s="10" t="s">
        <v>1694</v>
      </c>
      <c r="R52" s="11">
        <f>SUM(R3:R50)</f>
        <v>8024.7199999999957</v>
      </c>
      <c r="T52" t="s">
        <v>1694</v>
      </c>
      <c r="U52">
        <f>SUM(U3:U50)</f>
        <v>498</v>
      </c>
      <c r="W52" s="12" t="s">
        <v>1694</v>
      </c>
      <c r="X52" s="13">
        <f>SUM(X3:X50)</f>
        <v>498</v>
      </c>
    </row>
    <row r="53" spans="1:34" ht="14.7" thickBot="1" x14ac:dyDescent="0.55000000000000004">
      <c r="A53">
        <v>52</v>
      </c>
      <c r="B53" t="s">
        <v>222</v>
      </c>
      <c r="C53" s="2" t="s">
        <v>223</v>
      </c>
      <c r="D53" s="3" t="str">
        <f t="shared" si="0"/>
        <v>29.2</v>
      </c>
      <c r="E53" s="4">
        <v>29.2</v>
      </c>
      <c r="F53" s="4">
        <f>SUM($E$2:E53)</f>
        <v>3210.2000000000016</v>
      </c>
      <c r="G53" s="8" t="s">
        <v>224</v>
      </c>
      <c r="H53" t="s">
        <v>225</v>
      </c>
      <c r="I53" t="s">
        <v>176</v>
      </c>
      <c r="J53" t="s">
        <v>71</v>
      </c>
      <c r="N53" t="s">
        <v>1695</v>
      </c>
      <c r="O53">
        <f>E502-O52</f>
        <v>79.300000000009277</v>
      </c>
      <c r="Q53" s="12" t="s">
        <v>1695</v>
      </c>
      <c r="R53" s="13">
        <f>E502-R52</f>
        <v>79.300000000011096</v>
      </c>
    </row>
    <row r="54" spans="1:34" x14ac:dyDescent="0.5">
      <c r="A54">
        <v>53</v>
      </c>
      <c r="B54" t="s">
        <v>226</v>
      </c>
      <c r="C54" s="2" t="s">
        <v>227</v>
      </c>
      <c r="D54" s="3" t="str">
        <f t="shared" si="0"/>
        <v>29.1</v>
      </c>
      <c r="E54" s="4">
        <v>29.1</v>
      </c>
      <c r="F54" s="4">
        <f>SUM($E$2:E54)</f>
        <v>3239.3000000000015</v>
      </c>
      <c r="G54" s="8" t="s">
        <v>228</v>
      </c>
      <c r="H54" t="s">
        <v>229</v>
      </c>
      <c r="I54" t="s">
        <v>221</v>
      </c>
      <c r="J54" t="s">
        <v>71</v>
      </c>
    </row>
    <row r="55" spans="1:34" x14ac:dyDescent="0.5">
      <c r="A55">
        <v>54</v>
      </c>
      <c r="B55" t="s">
        <v>230</v>
      </c>
      <c r="C55" s="2" t="s">
        <v>231</v>
      </c>
      <c r="D55" s="3" t="str">
        <f t="shared" si="0"/>
        <v>28.9</v>
      </c>
      <c r="E55" s="4">
        <v>28.9</v>
      </c>
      <c r="F55" s="4">
        <f>SUM($E$2:E55)</f>
        <v>3268.2000000000016</v>
      </c>
      <c r="G55" s="8" t="s">
        <v>232</v>
      </c>
      <c r="H55" t="s">
        <v>233</v>
      </c>
      <c r="I55" t="s">
        <v>176</v>
      </c>
      <c r="J55" t="s">
        <v>71</v>
      </c>
      <c r="N55" s="2"/>
    </row>
    <row r="56" spans="1:34" x14ac:dyDescent="0.5">
      <c r="A56">
        <v>55</v>
      </c>
      <c r="B56" t="s">
        <v>234</v>
      </c>
      <c r="C56" s="2" t="s">
        <v>235</v>
      </c>
      <c r="D56" s="3" t="str">
        <f t="shared" si="0"/>
        <v>28.2</v>
      </c>
      <c r="E56" s="4">
        <v>28.2</v>
      </c>
      <c r="F56" s="4">
        <f>SUM($E$2:E56)</f>
        <v>3296.4000000000015</v>
      </c>
      <c r="G56" s="8" t="s">
        <v>236</v>
      </c>
      <c r="H56" t="s">
        <v>237</v>
      </c>
      <c r="I56" t="s">
        <v>176</v>
      </c>
      <c r="J56" t="s">
        <v>66</v>
      </c>
    </row>
    <row r="57" spans="1:34" x14ac:dyDescent="0.5">
      <c r="A57">
        <v>56</v>
      </c>
      <c r="B57" t="s">
        <v>238</v>
      </c>
      <c r="C57" s="2" t="s">
        <v>239</v>
      </c>
      <c r="D57" s="3" t="str">
        <f t="shared" si="0"/>
        <v>27.9</v>
      </c>
      <c r="E57" s="4">
        <v>27.9</v>
      </c>
      <c r="F57" s="4">
        <f>SUM($E$2:E57)</f>
        <v>3324.3000000000015</v>
      </c>
      <c r="G57" s="8" t="s">
        <v>240</v>
      </c>
      <c r="H57" t="s">
        <v>241</v>
      </c>
      <c r="I57" t="s">
        <v>145</v>
      </c>
      <c r="J57" t="s">
        <v>12</v>
      </c>
    </row>
    <row r="58" spans="1:34" x14ac:dyDescent="0.5">
      <c r="A58">
        <v>57</v>
      </c>
      <c r="B58" t="s">
        <v>242</v>
      </c>
      <c r="C58" s="2" t="s">
        <v>243</v>
      </c>
      <c r="D58" s="3" t="str">
        <f t="shared" si="0"/>
        <v>27.5</v>
      </c>
      <c r="E58" s="4">
        <v>27.5</v>
      </c>
      <c r="F58" s="4">
        <f>SUM($E$2:E58)</f>
        <v>3351.8000000000015</v>
      </c>
      <c r="G58" s="8" t="s">
        <v>244</v>
      </c>
      <c r="H58" t="s">
        <v>245</v>
      </c>
      <c r="I58" t="s">
        <v>11</v>
      </c>
      <c r="J58" t="s">
        <v>246</v>
      </c>
    </row>
    <row r="59" spans="1:34" x14ac:dyDescent="0.5">
      <c r="A59">
        <v>58</v>
      </c>
      <c r="B59" t="s">
        <v>247</v>
      </c>
      <c r="C59" s="2" t="s">
        <v>248</v>
      </c>
      <c r="D59" s="3" t="str">
        <f t="shared" si="0"/>
        <v>27.4</v>
      </c>
      <c r="E59" s="4">
        <v>27.4</v>
      </c>
      <c r="F59" s="4">
        <f>SUM($E$2:E59)</f>
        <v>3379.2000000000016</v>
      </c>
      <c r="G59" s="8" t="s">
        <v>249</v>
      </c>
      <c r="H59" t="s">
        <v>250</v>
      </c>
      <c r="I59" t="s">
        <v>251</v>
      </c>
      <c r="J59" t="s">
        <v>71</v>
      </c>
    </row>
    <row r="60" spans="1:34" x14ac:dyDescent="0.5">
      <c r="A60">
        <v>59</v>
      </c>
      <c r="B60" t="s">
        <v>252</v>
      </c>
      <c r="C60" s="2" t="s">
        <v>253</v>
      </c>
      <c r="D60" s="3" t="str">
        <f t="shared" si="0"/>
        <v>27.1</v>
      </c>
      <c r="E60" s="4">
        <v>27.1</v>
      </c>
      <c r="F60" s="4">
        <f>SUM($E$2:E60)</f>
        <v>3406.3000000000015</v>
      </c>
      <c r="G60" s="8" t="s">
        <v>254</v>
      </c>
      <c r="H60" t="s">
        <v>255</v>
      </c>
      <c r="I60" t="s">
        <v>77</v>
      </c>
      <c r="J60" t="s">
        <v>127</v>
      </c>
      <c r="AH60" s="8"/>
    </row>
    <row r="61" spans="1:34" x14ac:dyDescent="0.5">
      <c r="A61">
        <v>60</v>
      </c>
      <c r="B61" t="s">
        <v>256</v>
      </c>
      <c r="C61" s="2" t="s">
        <v>257</v>
      </c>
      <c r="D61" s="3" t="str">
        <f t="shared" si="0"/>
        <v>27.0</v>
      </c>
      <c r="E61" s="4">
        <v>27</v>
      </c>
      <c r="F61" s="4">
        <f>SUM($E$2:E61)</f>
        <v>3433.3000000000015</v>
      </c>
      <c r="G61" s="8" t="s">
        <v>258</v>
      </c>
      <c r="H61" t="s">
        <v>259</v>
      </c>
      <c r="I61" t="s">
        <v>154</v>
      </c>
      <c r="J61" t="s">
        <v>22</v>
      </c>
    </row>
    <row r="62" spans="1:34" x14ac:dyDescent="0.5">
      <c r="A62">
        <v>61</v>
      </c>
      <c r="B62" t="s">
        <v>260</v>
      </c>
      <c r="C62" s="2" t="s">
        <v>261</v>
      </c>
      <c r="D62" s="3" t="str">
        <f t="shared" si="0"/>
        <v>26.9</v>
      </c>
      <c r="E62" s="4">
        <v>26.9</v>
      </c>
      <c r="F62" s="4">
        <f>SUM($E$2:E62)</f>
        <v>3460.2000000000016</v>
      </c>
      <c r="G62" s="8" t="s">
        <v>262</v>
      </c>
      <c r="H62" t="s">
        <v>263</v>
      </c>
      <c r="I62" t="s">
        <v>164</v>
      </c>
      <c r="J62" t="s">
        <v>60</v>
      </c>
    </row>
    <row r="63" spans="1:34" x14ac:dyDescent="0.5">
      <c r="A63">
        <v>62</v>
      </c>
      <c r="B63" t="s">
        <v>264</v>
      </c>
      <c r="C63" s="2" t="s">
        <v>265</v>
      </c>
      <c r="D63" s="3" t="str">
        <f t="shared" si="0"/>
        <v>26.5</v>
      </c>
      <c r="E63" s="4">
        <v>26.5</v>
      </c>
      <c r="F63" s="4">
        <f>SUM($E$2:E63)</f>
        <v>3486.7000000000016</v>
      </c>
      <c r="G63" s="8" t="s">
        <v>266</v>
      </c>
      <c r="H63" t="s">
        <v>267</v>
      </c>
      <c r="I63" t="s">
        <v>11</v>
      </c>
      <c r="J63" t="s">
        <v>246</v>
      </c>
    </row>
    <row r="64" spans="1:34" x14ac:dyDescent="0.5">
      <c r="A64">
        <v>63</v>
      </c>
      <c r="B64" t="s">
        <v>268</v>
      </c>
      <c r="C64" s="2" t="s">
        <v>269</v>
      </c>
      <c r="D64" s="3" t="str">
        <f t="shared" si="0"/>
        <v>26.0</v>
      </c>
      <c r="E64" s="4">
        <v>26</v>
      </c>
      <c r="F64" s="4">
        <f>SUM($E$2:E64)</f>
        <v>3512.7000000000016</v>
      </c>
      <c r="G64" s="8" t="s">
        <v>270</v>
      </c>
      <c r="H64" t="s">
        <v>271</v>
      </c>
      <c r="I64" t="s">
        <v>77</v>
      </c>
      <c r="J64" t="s">
        <v>272</v>
      </c>
    </row>
    <row r="65" spans="1:10" x14ac:dyDescent="0.5">
      <c r="A65">
        <v>64</v>
      </c>
      <c r="B65" t="s">
        <v>273</v>
      </c>
      <c r="C65" s="2" t="s">
        <v>274</v>
      </c>
      <c r="D65" s="3" t="str">
        <f t="shared" si="0"/>
        <v>25.7</v>
      </c>
      <c r="E65" s="4">
        <v>25.7</v>
      </c>
      <c r="F65" s="4">
        <f>SUM($E$2:E65)</f>
        <v>3538.4000000000015</v>
      </c>
      <c r="G65" s="8" t="s">
        <v>275</v>
      </c>
      <c r="H65" t="s">
        <v>276</v>
      </c>
      <c r="I65" t="s">
        <v>277</v>
      </c>
      <c r="J65" t="s">
        <v>177</v>
      </c>
    </row>
    <row r="66" spans="1:10" x14ac:dyDescent="0.5">
      <c r="A66">
        <v>65</v>
      </c>
      <c r="B66" t="s">
        <v>278</v>
      </c>
      <c r="C66" s="2" t="s">
        <v>279</v>
      </c>
      <c r="D66" s="3" t="str">
        <f t="shared" si="0"/>
        <v>25.6</v>
      </c>
      <c r="E66" s="4">
        <v>25.6</v>
      </c>
      <c r="F66" s="4">
        <f>SUM($E$2:E66)</f>
        <v>3564.0000000000014</v>
      </c>
      <c r="G66" s="8" t="s">
        <v>280</v>
      </c>
      <c r="H66" t="s">
        <v>281</v>
      </c>
      <c r="I66" t="s">
        <v>282</v>
      </c>
      <c r="J66" t="s">
        <v>127</v>
      </c>
    </row>
    <row r="67" spans="1:10" x14ac:dyDescent="0.5">
      <c r="A67">
        <v>66</v>
      </c>
      <c r="B67" t="s">
        <v>283</v>
      </c>
      <c r="C67" s="2" t="s">
        <v>284</v>
      </c>
      <c r="D67" s="3" t="str">
        <f t="shared" ref="D67:D130" si="4">MID(C67,2,LEN(C67)-2)</f>
        <v>25.5</v>
      </c>
      <c r="E67" s="4">
        <v>25.5</v>
      </c>
      <c r="F67" s="4">
        <f>SUM($E$2:E67)</f>
        <v>3589.5000000000014</v>
      </c>
      <c r="G67" s="8" t="s">
        <v>285</v>
      </c>
      <c r="H67" t="s">
        <v>286</v>
      </c>
      <c r="I67" t="s">
        <v>164</v>
      </c>
      <c r="J67" t="s">
        <v>71</v>
      </c>
    </row>
    <row r="68" spans="1:10" x14ac:dyDescent="0.5">
      <c r="A68">
        <v>67</v>
      </c>
      <c r="B68" t="s">
        <v>287</v>
      </c>
      <c r="C68" s="2" t="s">
        <v>288</v>
      </c>
      <c r="D68" s="3" t="str">
        <f t="shared" si="4"/>
        <v>25.1</v>
      </c>
      <c r="E68" s="4">
        <v>25.1</v>
      </c>
      <c r="F68" s="4">
        <f>SUM($E$2:E68)</f>
        <v>3614.6000000000013</v>
      </c>
      <c r="G68" s="8" t="s">
        <v>289</v>
      </c>
      <c r="H68" t="s">
        <v>290</v>
      </c>
      <c r="I68" t="s">
        <v>77</v>
      </c>
      <c r="J68" t="s">
        <v>12</v>
      </c>
    </row>
    <row r="69" spans="1:10" x14ac:dyDescent="0.5">
      <c r="A69">
        <v>68</v>
      </c>
      <c r="B69" t="s">
        <v>291</v>
      </c>
      <c r="C69" s="2" t="s">
        <v>288</v>
      </c>
      <c r="D69" s="3" t="str">
        <f t="shared" si="4"/>
        <v>25.1</v>
      </c>
      <c r="E69" s="4">
        <v>25.1</v>
      </c>
      <c r="F69" s="4">
        <f>SUM($E$2:E69)</f>
        <v>3639.7000000000012</v>
      </c>
      <c r="G69" s="8" t="s">
        <v>292</v>
      </c>
      <c r="H69" t="s">
        <v>293</v>
      </c>
      <c r="I69" t="s">
        <v>11</v>
      </c>
      <c r="J69" t="s">
        <v>246</v>
      </c>
    </row>
    <row r="70" spans="1:10" x14ac:dyDescent="0.5">
      <c r="A70">
        <v>69</v>
      </c>
      <c r="B70" t="s">
        <v>294</v>
      </c>
      <c r="C70" s="2" t="s">
        <v>295</v>
      </c>
      <c r="D70" s="3" t="str">
        <f t="shared" si="4"/>
        <v>24.6</v>
      </c>
      <c r="E70" s="4">
        <v>24.6</v>
      </c>
      <c r="F70" s="4">
        <f>SUM($E$2:E70)</f>
        <v>3664.3000000000011</v>
      </c>
      <c r="G70" s="8" t="s">
        <v>296</v>
      </c>
      <c r="H70" t="s">
        <v>237</v>
      </c>
      <c r="I70" t="s">
        <v>297</v>
      </c>
      <c r="J70" t="s">
        <v>60</v>
      </c>
    </row>
    <row r="71" spans="1:10" x14ac:dyDescent="0.5">
      <c r="A71">
        <v>70</v>
      </c>
      <c r="B71" t="s">
        <v>298</v>
      </c>
      <c r="C71" s="2" t="s">
        <v>299</v>
      </c>
      <c r="D71" s="3" t="str">
        <f t="shared" si="4"/>
        <v>24.5</v>
      </c>
      <c r="E71" s="4">
        <v>24.5</v>
      </c>
      <c r="F71" s="4">
        <f>SUM($E$2:E71)</f>
        <v>3688.8000000000011</v>
      </c>
      <c r="G71" s="8" t="s">
        <v>300</v>
      </c>
      <c r="H71" t="s">
        <v>301</v>
      </c>
      <c r="I71" t="s">
        <v>204</v>
      </c>
      <c r="J71" t="s">
        <v>177</v>
      </c>
    </row>
    <row r="72" spans="1:10" x14ac:dyDescent="0.5">
      <c r="A72">
        <v>71</v>
      </c>
      <c r="B72" t="s">
        <v>302</v>
      </c>
      <c r="C72" s="2" t="s">
        <v>303</v>
      </c>
      <c r="D72" s="3" t="str">
        <f t="shared" si="4"/>
        <v>24.2</v>
      </c>
      <c r="E72" s="4">
        <v>24.2</v>
      </c>
      <c r="F72" s="4">
        <f>SUM($E$2:E72)</f>
        <v>3713.0000000000009</v>
      </c>
      <c r="G72" s="8" t="s">
        <v>304</v>
      </c>
      <c r="H72" t="s">
        <v>305</v>
      </c>
      <c r="I72" t="s">
        <v>306</v>
      </c>
      <c r="J72" t="s">
        <v>272</v>
      </c>
    </row>
    <row r="73" spans="1:10" x14ac:dyDescent="0.5">
      <c r="A73">
        <v>72</v>
      </c>
      <c r="B73" t="s">
        <v>307</v>
      </c>
      <c r="C73" s="2" t="s">
        <v>308</v>
      </c>
      <c r="D73" s="3" t="str">
        <f t="shared" si="4"/>
        <v>24.0</v>
      </c>
      <c r="E73" s="4">
        <v>24</v>
      </c>
      <c r="F73" s="4">
        <f>SUM($E$2:E73)</f>
        <v>3737.0000000000009</v>
      </c>
      <c r="G73" s="8" t="s">
        <v>309</v>
      </c>
      <c r="H73" t="s">
        <v>310</v>
      </c>
      <c r="I73" t="s">
        <v>77</v>
      </c>
      <c r="J73" t="s">
        <v>12</v>
      </c>
    </row>
    <row r="74" spans="1:10" x14ac:dyDescent="0.5">
      <c r="A74">
        <v>73</v>
      </c>
      <c r="B74" t="s">
        <v>311</v>
      </c>
      <c r="C74" s="2" t="s">
        <v>312</v>
      </c>
      <c r="D74" s="3" t="str">
        <f t="shared" si="4"/>
        <v>23.7</v>
      </c>
      <c r="E74" s="4">
        <v>23.7</v>
      </c>
      <c r="F74" s="4">
        <f>SUM($E$2:E74)</f>
        <v>3760.7000000000007</v>
      </c>
      <c r="G74" s="8" t="s">
        <v>313</v>
      </c>
      <c r="H74" t="s">
        <v>314</v>
      </c>
      <c r="I74" t="s">
        <v>182</v>
      </c>
      <c r="J74" t="s">
        <v>183</v>
      </c>
    </row>
    <row r="75" spans="1:10" x14ac:dyDescent="0.5">
      <c r="A75">
        <v>74</v>
      </c>
      <c r="B75" t="s">
        <v>315</v>
      </c>
      <c r="C75" s="2" t="s">
        <v>316</v>
      </c>
      <c r="D75" s="3" t="str">
        <f t="shared" si="4"/>
        <v>23.6</v>
      </c>
      <c r="E75" s="4">
        <v>23.6</v>
      </c>
      <c r="F75" s="4">
        <f>SUM($E$2:E75)</f>
        <v>3784.3000000000006</v>
      </c>
      <c r="G75" s="8" t="s">
        <v>317</v>
      </c>
      <c r="H75" t="s">
        <v>318</v>
      </c>
      <c r="I75" t="s">
        <v>11</v>
      </c>
      <c r="J75" t="s">
        <v>12</v>
      </c>
    </row>
    <row r="76" spans="1:10" x14ac:dyDescent="0.5">
      <c r="A76">
        <v>75</v>
      </c>
      <c r="B76" t="s">
        <v>319</v>
      </c>
      <c r="C76" s="2" t="s">
        <v>320</v>
      </c>
      <c r="D76" s="3" t="str">
        <f t="shared" si="4"/>
        <v>23.2</v>
      </c>
      <c r="E76" s="4">
        <v>23.2</v>
      </c>
      <c r="F76" s="4">
        <f>SUM($E$2:E76)</f>
        <v>3807.5000000000005</v>
      </c>
      <c r="G76" s="8" t="s">
        <v>321</v>
      </c>
      <c r="H76" t="s">
        <v>322</v>
      </c>
      <c r="I76" t="s">
        <v>65</v>
      </c>
      <c r="J76" t="s">
        <v>12</v>
      </c>
    </row>
    <row r="77" spans="1:10" x14ac:dyDescent="0.5">
      <c r="A77">
        <v>76</v>
      </c>
      <c r="B77" t="s">
        <v>323</v>
      </c>
      <c r="C77" s="2" t="s">
        <v>324</v>
      </c>
      <c r="D77" s="3" t="str">
        <f t="shared" si="4"/>
        <v>23.1</v>
      </c>
      <c r="E77" s="4">
        <v>23.1</v>
      </c>
      <c r="F77" s="4">
        <f>SUM($E$2:E77)</f>
        <v>3830.6000000000004</v>
      </c>
      <c r="G77" s="8" t="s">
        <v>325</v>
      </c>
      <c r="H77" t="s">
        <v>326</v>
      </c>
      <c r="I77" t="s">
        <v>182</v>
      </c>
      <c r="J77" t="s">
        <v>60</v>
      </c>
    </row>
    <row r="78" spans="1:10" x14ac:dyDescent="0.5">
      <c r="A78">
        <v>77</v>
      </c>
      <c r="B78" t="s">
        <v>327</v>
      </c>
      <c r="C78" s="2" t="s">
        <v>328</v>
      </c>
      <c r="D78" s="3" t="str">
        <f t="shared" si="4"/>
        <v>22.6</v>
      </c>
      <c r="E78" s="4">
        <v>22.6</v>
      </c>
      <c r="F78" s="4">
        <f>SUM($E$2:E78)</f>
        <v>3853.2000000000003</v>
      </c>
      <c r="G78" s="8" t="s">
        <v>329</v>
      </c>
      <c r="H78" t="s">
        <v>330</v>
      </c>
      <c r="I78" t="s">
        <v>11</v>
      </c>
      <c r="J78" t="s">
        <v>246</v>
      </c>
    </row>
    <row r="79" spans="1:10" x14ac:dyDescent="0.5">
      <c r="A79">
        <v>78</v>
      </c>
      <c r="B79" t="s">
        <v>331</v>
      </c>
      <c r="C79" s="2" t="s">
        <v>332</v>
      </c>
      <c r="D79" s="3" t="str">
        <f t="shared" si="4"/>
        <v>22.5</v>
      </c>
      <c r="E79" s="4">
        <v>22.5</v>
      </c>
      <c r="F79" s="4">
        <f>SUM($E$2:E79)</f>
        <v>3875.7000000000003</v>
      </c>
      <c r="G79" s="8" t="s">
        <v>333</v>
      </c>
      <c r="H79" t="s">
        <v>334</v>
      </c>
      <c r="I79" t="s">
        <v>11</v>
      </c>
      <c r="J79" t="s">
        <v>35</v>
      </c>
    </row>
    <row r="80" spans="1:10" x14ac:dyDescent="0.5">
      <c r="A80">
        <v>79</v>
      </c>
      <c r="B80" t="s">
        <v>335</v>
      </c>
      <c r="C80" s="2" t="s">
        <v>336</v>
      </c>
      <c r="D80" s="3" t="str">
        <f t="shared" si="4"/>
        <v>22.1</v>
      </c>
      <c r="E80" s="4">
        <v>22.1</v>
      </c>
      <c r="F80" s="4">
        <f>SUM($E$2:E80)</f>
        <v>3897.8</v>
      </c>
      <c r="G80" s="8" t="s">
        <v>337</v>
      </c>
      <c r="H80" t="s">
        <v>314</v>
      </c>
      <c r="I80" t="s">
        <v>11</v>
      </c>
      <c r="J80" t="s">
        <v>71</v>
      </c>
    </row>
    <row r="81" spans="1:10" x14ac:dyDescent="0.5">
      <c r="A81">
        <v>80</v>
      </c>
      <c r="B81" t="s">
        <v>338</v>
      </c>
      <c r="C81" s="2" t="s">
        <v>339</v>
      </c>
      <c r="D81" s="3" t="str">
        <f t="shared" si="4"/>
        <v>21.9</v>
      </c>
      <c r="E81" s="4">
        <v>21.9</v>
      </c>
      <c r="F81" s="4">
        <f>SUM($E$2:E81)</f>
        <v>3919.7000000000003</v>
      </c>
      <c r="G81" s="8" t="s">
        <v>340</v>
      </c>
      <c r="H81" t="s">
        <v>341</v>
      </c>
      <c r="I81" t="s">
        <v>11</v>
      </c>
      <c r="J81" t="s">
        <v>342</v>
      </c>
    </row>
    <row r="82" spans="1:10" x14ac:dyDescent="0.5">
      <c r="A82">
        <v>81</v>
      </c>
      <c r="B82" t="s">
        <v>343</v>
      </c>
      <c r="C82" s="2" t="s">
        <v>344</v>
      </c>
      <c r="D82" s="3" t="str">
        <f t="shared" si="4"/>
        <v>21.7</v>
      </c>
      <c r="E82" s="4">
        <v>21.7</v>
      </c>
      <c r="F82" s="4">
        <f>SUM($E$2:E82)</f>
        <v>3941.4</v>
      </c>
      <c r="G82" s="8" t="s">
        <v>345</v>
      </c>
      <c r="H82" t="s">
        <v>346</v>
      </c>
      <c r="I82" t="s">
        <v>11</v>
      </c>
      <c r="J82" t="s">
        <v>60</v>
      </c>
    </row>
    <row r="83" spans="1:10" x14ac:dyDescent="0.5">
      <c r="A83">
        <v>82</v>
      </c>
      <c r="B83" t="s">
        <v>347</v>
      </c>
      <c r="C83" s="2" t="s">
        <v>344</v>
      </c>
      <c r="D83" s="3" t="str">
        <f t="shared" si="4"/>
        <v>21.7</v>
      </c>
      <c r="E83" s="4">
        <v>21.7</v>
      </c>
      <c r="F83" s="4">
        <f>SUM($E$2:E83)</f>
        <v>3963.1</v>
      </c>
      <c r="G83" s="8" t="s">
        <v>348</v>
      </c>
      <c r="H83" t="s">
        <v>349</v>
      </c>
      <c r="I83" t="s">
        <v>306</v>
      </c>
      <c r="J83" t="s">
        <v>71</v>
      </c>
    </row>
    <row r="84" spans="1:10" x14ac:dyDescent="0.5">
      <c r="A84">
        <v>83</v>
      </c>
      <c r="B84" t="s">
        <v>350</v>
      </c>
      <c r="C84" s="2" t="s">
        <v>351</v>
      </c>
      <c r="D84" s="3" t="str">
        <f t="shared" si="4"/>
        <v>21.5</v>
      </c>
      <c r="E84" s="4">
        <v>21.5</v>
      </c>
      <c r="F84" s="4">
        <f>SUM($E$2:E84)</f>
        <v>3984.6</v>
      </c>
      <c r="G84" s="8" t="s">
        <v>352</v>
      </c>
      <c r="H84" t="s">
        <v>353</v>
      </c>
      <c r="I84" t="s">
        <v>11</v>
      </c>
      <c r="J84" t="s">
        <v>246</v>
      </c>
    </row>
    <row r="85" spans="1:10" x14ac:dyDescent="0.5">
      <c r="A85">
        <v>84</v>
      </c>
      <c r="B85" t="s">
        <v>354</v>
      </c>
      <c r="C85" s="2" t="s">
        <v>355</v>
      </c>
      <c r="D85" s="3" t="str">
        <f t="shared" si="4"/>
        <v>21.4</v>
      </c>
      <c r="E85" s="4">
        <v>21.4</v>
      </c>
      <c r="F85" s="4">
        <f>SUM($E$2:E85)</f>
        <v>4006</v>
      </c>
      <c r="G85" s="8" t="s">
        <v>356</v>
      </c>
      <c r="H85" t="s">
        <v>357</v>
      </c>
      <c r="I85" t="s">
        <v>164</v>
      </c>
      <c r="J85" t="s">
        <v>71</v>
      </c>
    </row>
    <row r="86" spans="1:10" x14ac:dyDescent="0.5">
      <c r="A86">
        <v>85</v>
      </c>
      <c r="B86" t="s">
        <v>358</v>
      </c>
      <c r="C86" s="2" t="s">
        <v>359</v>
      </c>
      <c r="D86" s="3">
        <v>21.1</v>
      </c>
      <c r="E86" s="4">
        <v>21.1</v>
      </c>
      <c r="F86" s="4">
        <f>SUM($E$2:E86)</f>
        <v>4027.1</v>
      </c>
      <c r="G86" s="8" t="s">
        <v>360</v>
      </c>
      <c r="H86" t="s">
        <v>361</v>
      </c>
      <c r="I86" t="s">
        <v>106</v>
      </c>
      <c r="J86" t="s">
        <v>177</v>
      </c>
    </row>
    <row r="87" spans="1:10" x14ac:dyDescent="0.5">
      <c r="A87">
        <v>86</v>
      </c>
      <c r="B87" t="s">
        <v>362</v>
      </c>
      <c r="C87" s="2" t="s">
        <v>363</v>
      </c>
      <c r="D87" s="3" t="str">
        <f t="shared" si="4"/>
        <v>20.9</v>
      </c>
      <c r="E87" s="4">
        <v>20.9</v>
      </c>
      <c r="F87" s="4">
        <f>SUM($E$2:E87)</f>
        <v>4048</v>
      </c>
      <c r="G87" s="8" t="s">
        <v>364</v>
      </c>
      <c r="H87" t="s">
        <v>365</v>
      </c>
      <c r="I87" t="s">
        <v>176</v>
      </c>
      <c r="J87" t="s">
        <v>35</v>
      </c>
    </row>
    <row r="88" spans="1:10" x14ac:dyDescent="0.5">
      <c r="A88">
        <v>87</v>
      </c>
      <c r="B88" t="s">
        <v>366</v>
      </c>
      <c r="C88" s="2" t="s">
        <v>363</v>
      </c>
      <c r="D88" s="3" t="str">
        <f t="shared" si="4"/>
        <v>20.9</v>
      </c>
      <c r="E88" s="4">
        <v>20.9</v>
      </c>
      <c r="F88" s="4">
        <f>SUM($E$2:E88)</f>
        <v>4068.9</v>
      </c>
      <c r="G88" s="8" t="s">
        <v>367</v>
      </c>
      <c r="H88" t="s">
        <v>368</v>
      </c>
      <c r="I88" t="s">
        <v>65</v>
      </c>
      <c r="J88" t="s">
        <v>60</v>
      </c>
    </row>
    <row r="89" spans="1:10" x14ac:dyDescent="0.5">
      <c r="A89">
        <v>88</v>
      </c>
      <c r="B89" t="s">
        <v>369</v>
      </c>
      <c r="C89" s="2" t="s">
        <v>370</v>
      </c>
      <c r="D89" s="3" t="str">
        <f t="shared" si="4"/>
        <v>20.8</v>
      </c>
      <c r="E89" s="4">
        <v>20.8</v>
      </c>
      <c r="F89" s="4">
        <f>SUM($E$2:E89)</f>
        <v>4089.7000000000003</v>
      </c>
      <c r="G89" s="8" t="s">
        <v>371</v>
      </c>
      <c r="H89" t="s">
        <v>372</v>
      </c>
      <c r="I89" t="s">
        <v>373</v>
      </c>
      <c r="J89" t="s">
        <v>35</v>
      </c>
    </row>
    <row r="90" spans="1:10" x14ac:dyDescent="0.5">
      <c r="A90">
        <v>89</v>
      </c>
      <c r="B90" t="s">
        <v>374</v>
      </c>
      <c r="C90" s="2" t="s">
        <v>375</v>
      </c>
      <c r="D90" s="3" t="str">
        <f t="shared" si="4"/>
        <v>20.5</v>
      </c>
      <c r="E90" s="4">
        <v>20.5</v>
      </c>
      <c r="F90" s="4">
        <f>SUM($E$2:E90)</f>
        <v>4110.2000000000007</v>
      </c>
      <c r="G90" s="8" t="s">
        <v>376</v>
      </c>
      <c r="H90" t="s">
        <v>377</v>
      </c>
      <c r="I90" t="s">
        <v>11</v>
      </c>
      <c r="J90" t="s">
        <v>60</v>
      </c>
    </row>
    <row r="91" spans="1:10" x14ac:dyDescent="0.5">
      <c r="A91">
        <v>90</v>
      </c>
      <c r="B91" t="s">
        <v>378</v>
      </c>
      <c r="C91" s="2" t="s">
        <v>379</v>
      </c>
      <c r="D91" s="3" t="str">
        <f t="shared" si="4"/>
        <v>20.3</v>
      </c>
      <c r="E91" s="4">
        <v>20.3</v>
      </c>
      <c r="F91" s="4">
        <f>SUM($E$2:E91)</f>
        <v>4130.5000000000009</v>
      </c>
      <c r="G91" s="8" t="s">
        <v>376</v>
      </c>
      <c r="H91" t="s">
        <v>380</v>
      </c>
      <c r="I91" t="s">
        <v>381</v>
      </c>
      <c r="J91" t="s">
        <v>35</v>
      </c>
    </row>
    <row r="92" spans="1:10" x14ac:dyDescent="0.5">
      <c r="A92">
        <v>91</v>
      </c>
      <c r="B92" t="s">
        <v>382</v>
      </c>
      <c r="C92" s="2" t="s">
        <v>379</v>
      </c>
      <c r="D92" s="3" t="str">
        <f t="shared" si="4"/>
        <v>20.3</v>
      </c>
      <c r="E92" s="4">
        <v>20.3</v>
      </c>
      <c r="F92" s="4">
        <f>SUM($E$2:E92)</f>
        <v>4150.8000000000011</v>
      </c>
      <c r="G92" s="8" t="s">
        <v>383</v>
      </c>
      <c r="H92" t="s">
        <v>384</v>
      </c>
      <c r="I92" t="s">
        <v>77</v>
      </c>
      <c r="J92" t="s">
        <v>183</v>
      </c>
    </row>
    <row r="93" spans="1:10" x14ac:dyDescent="0.5">
      <c r="A93">
        <v>92</v>
      </c>
      <c r="B93" t="s">
        <v>385</v>
      </c>
      <c r="C93" s="2" t="s">
        <v>386</v>
      </c>
      <c r="D93" s="3" t="str">
        <f t="shared" si="4"/>
        <v>20.0</v>
      </c>
      <c r="E93" s="4">
        <v>20</v>
      </c>
      <c r="F93" s="4">
        <f>SUM($E$2:E93)</f>
        <v>4170.8000000000011</v>
      </c>
      <c r="G93" s="8" t="s">
        <v>387</v>
      </c>
      <c r="H93" t="s">
        <v>388</v>
      </c>
      <c r="I93" t="s">
        <v>182</v>
      </c>
      <c r="J93" t="s">
        <v>183</v>
      </c>
    </row>
    <row r="94" spans="1:10" x14ac:dyDescent="0.5">
      <c r="A94">
        <v>93</v>
      </c>
      <c r="B94" t="s">
        <v>389</v>
      </c>
      <c r="C94" s="2" t="s">
        <v>386</v>
      </c>
      <c r="D94" s="3" t="str">
        <f t="shared" si="4"/>
        <v>20.0</v>
      </c>
      <c r="E94" s="4">
        <v>20</v>
      </c>
      <c r="F94" s="4">
        <f>SUM($E$2:E94)</f>
        <v>4190.8000000000011</v>
      </c>
      <c r="G94" s="8" t="s">
        <v>390</v>
      </c>
      <c r="H94" t="s">
        <v>391</v>
      </c>
      <c r="I94" t="s">
        <v>11</v>
      </c>
      <c r="J94" t="s">
        <v>342</v>
      </c>
    </row>
    <row r="95" spans="1:10" x14ac:dyDescent="0.5">
      <c r="A95">
        <v>94</v>
      </c>
      <c r="B95" t="s">
        <v>392</v>
      </c>
      <c r="C95" s="2" t="s">
        <v>386</v>
      </c>
      <c r="D95" s="3" t="str">
        <f t="shared" si="4"/>
        <v>20.0</v>
      </c>
      <c r="E95" s="4">
        <v>20</v>
      </c>
      <c r="F95" s="4">
        <f>SUM($E$2:E95)</f>
        <v>4210.8000000000011</v>
      </c>
      <c r="G95" s="8" t="s">
        <v>393</v>
      </c>
      <c r="H95" t="s">
        <v>394</v>
      </c>
      <c r="I95" t="s">
        <v>77</v>
      </c>
      <c r="J95" t="s">
        <v>272</v>
      </c>
    </row>
    <row r="96" spans="1:10" x14ac:dyDescent="0.5">
      <c r="A96">
        <v>95</v>
      </c>
      <c r="B96" t="s">
        <v>395</v>
      </c>
      <c r="C96" s="2" t="s">
        <v>386</v>
      </c>
      <c r="D96" s="3" t="str">
        <f t="shared" si="4"/>
        <v>20.0</v>
      </c>
      <c r="E96" s="4">
        <v>20</v>
      </c>
      <c r="F96" s="4">
        <f>SUM($E$2:E96)</f>
        <v>4230.8000000000011</v>
      </c>
      <c r="G96" s="8" t="s">
        <v>396</v>
      </c>
      <c r="H96" t="s">
        <v>397</v>
      </c>
      <c r="I96" t="s">
        <v>182</v>
      </c>
      <c r="J96" t="s">
        <v>272</v>
      </c>
    </row>
    <row r="97" spans="1:10" x14ac:dyDescent="0.5">
      <c r="A97">
        <v>96</v>
      </c>
      <c r="B97" t="s">
        <v>398</v>
      </c>
      <c r="C97" s="2" t="s">
        <v>386</v>
      </c>
      <c r="D97" s="3" t="str">
        <f t="shared" si="4"/>
        <v>20.0</v>
      </c>
      <c r="E97" s="4">
        <v>20</v>
      </c>
      <c r="F97" s="4">
        <f>SUM($E$2:E97)</f>
        <v>4250.8000000000011</v>
      </c>
      <c r="G97" s="8" t="s">
        <v>399</v>
      </c>
      <c r="H97" t="s">
        <v>400</v>
      </c>
      <c r="I97" t="s">
        <v>176</v>
      </c>
      <c r="J97" t="s">
        <v>66</v>
      </c>
    </row>
    <row r="98" spans="1:10" x14ac:dyDescent="0.5">
      <c r="A98">
        <v>97</v>
      </c>
      <c r="B98" t="s">
        <v>401</v>
      </c>
      <c r="C98" s="2" t="s">
        <v>402</v>
      </c>
      <c r="D98" s="3" t="str">
        <f t="shared" si="4"/>
        <v>19.6</v>
      </c>
      <c r="E98" s="4">
        <v>19.600000000000001</v>
      </c>
      <c r="F98" s="4">
        <f>SUM($E$2:E98)</f>
        <v>4270.4000000000015</v>
      </c>
      <c r="G98" s="8" t="s">
        <v>403</v>
      </c>
      <c r="H98" t="s">
        <v>404</v>
      </c>
      <c r="I98" t="s">
        <v>182</v>
      </c>
      <c r="J98" t="s">
        <v>159</v>
      </c>
    </row>
    <row r="99" spans="1:10" x14ac:dyDescent="0.5">
      <c r="A99">
        <v>98</v>
      </c>
      <c r="B99" t="s">
        <v>405</v>
      </c>
      <c r="C99" s="2" t="s">
        <v>406</v>
      </c>
      <c r="D99" s="3" t="str">
        <f t="shared" si="4"/>
        <v>19.2</v>
      </c>
      <c r="E99" s="4">
        <v>19.2</v>
      </c>
      <c r="F99" s="4">
        <f>SUM($E$2:E99)</f>
        <v>4289.6000000000013</v>
      </c>
      <c r="G99" s="8" t="s">
        <v>407</v>
      </c>
      <c r="H99" t="s">
        <v>408</v>
      </c>
      <c r="I99" t="s">
        <v>176</v>
      </c>
      <c r="J99" t="s">
        <v>35</v>
      </c>
    </row>
    <row r="100" spans="1:10" x14ac:dyDescent="0.5">
      <c r="A100">
        <v>99</v>
      </c>
      <c r="B100" t="s">
        <v>409</v>
      </c>
      <c r="C100" s="2" t="s">
        <v>410</v>
      </c>
      <c r="D100" s="3" t="str">
        <f t="shared" si="4"/>
        <v>19.1</v>
      </c>
      <c r="E100" s="4">
        <v>19.100000000000001</v>
      </c>
      <c r="F100" s="4">
        <f>SUM($E$2:E100)</f>
        <v>4308.7000000000016</v>
      </c>
      <c r="G100" s="8" t="s">
        <v>411</v>
      </c>
      <c r="H100" t="s">
        <v>412</v>
      </c>
      <c r="I100" t="s">
        <v>11</v>
      </c>
      <c r="J100" t="s">
        <v>272</v>
      </c>
    </row>
    <row r="101" spans="1:10" x14ac:dyDescent="0.5">
      <c r="A101">
        <v>100</v>
      </c>
      <c r="B101" t="s">
        <v>413</v>
      </c>
      <c r="C101" s="2" t="s">
        <v>414</v>
      </c>
      <c r="D101" s="3" t="str">
        <f t="shared" si="4"/>
        <v>18.6</v>
      </c>
      <c r="E101" s="4">
        <v>18.600000000000001</v>
      </c>
      <c r="F101" s="4">
        <f>SUM($E$2:E101)</f>
        <v>4327.300000000002</v>
      </c>
      <c r="G101" s="8" t="s">
        <v>415</v>
      </c>
      <c r="H101" t="s">
        <v>416</v>
      </c>
      <c r="I101" t="s">
        <v>176</v>
      </c>
      <c r="J101" t="s">
        <v>35</v>
      </c>
    </row>
    <row r="102" spans="1:10" x14ac:dyDescent="0.5">
      <c r="A102">
        <v>101</v>
      </c>
      <c r="B102" t="s">
        <v>417</v>
      </c>
      <c r="C102" s="2" t="s">
        <v>418</v>
      </c>
      <c r="D102" s="3" t="str">
        <f t="shared" si="4"/>
        <v>18.4</v>
      </c>
      <c r="E102" s="4">
        <v>18.399999999999999</v>
      </c>
      <c r="F102" s="4">
        <f>SUM($E$2:E102)</f>
        <v>4345.7000000000016</v>
      </c>
      <c r="G102" s="8" t="s">
        <v>419</v>
      </c>
      <c r="H102" t="s">
        <v>420</v>
      </c>
      <c r="I102" t="s">
        <v>77</v>
      </c>
      <c r="J102" t="s">
        <v>12</v>
      </c>
    </row>
    <row r="103" spans="1:10" x14ac:dyDescent="0.5">
      <c r="A103">
        <v>102</v>
      </c>
      <c r="B103" t="s">
        <v>421</v>
      </c>
      <c r="C103" s="2" t="s">
        <v>418</v>
      </c>
      <c r="D103" s="3" t="str">
        <f t="shared" si="4"/>
        <v>18.4</v>
      </c>
      <c r="E103" s="4">
        <v>18.399999999999999</v>
      </c>
      <c r="F103" s="4">
        <f>SUM($E$2:E103)</f>
        <v>4364.1000000000013</v>
      </c>
      <c r="G103" s="8" t="s">
        <v>422</v>
      </c>
      <c r="H103" t="s">
        <v>423</v>
      </c>
      <c r="I103" t="s">
        <v>424</v>
      </c>
      <c r="J103" t="s">
        <v>127</v>
      </c>
    </row>
    <row r="104" spans="1:10" x14ac:dyDescent="0.5">
      <c r="A104">
        <v>103</v>
      </c>
      <c r="B104" t="s">
        <v>425</v>
      </c>
      <c r="C104" s="2" t="s">
        <v>426</v>
      </c>
      <c r="D104" s="3" t="str">
        <f t="shared" si="4"/>
        <v>18.3</v>
      </c>
      <c r="E104" s="4">
        <v>18.3</v>
      </c>
      <c r="F104" s="4">
        <f>SUM($E$2:E104)</f>
        <v>4382.4000000000015</v>
      </c>
      <c r="G104" s="8" t="s">
        <v>427</v>
      </c>
      <c r="H104" t="s">
        <v>428</v>
      </c>
      <c r="I104" t="s">
        <v>77</v>
      </c>
      <c r="J104" t="s">
        <v>429</v>
      </c>
    </row>
    <row r="105" spans="1:10" x14ac:dyDescent="0.5">
      <c r="A105">
        <v>104</v>
      </c>
      <c r="B105" t="s">
        <v>430</v>
      </c>
      <c r="C105" s="2" t="s">
        <v>431</v>
      </c>
      <c r="D105" s="3" t="str">
        <f t="shared" si="4"/>
        <v>18.2</v>
      </c>
      <c r="E105" s="4">
        <v>18.2</v>
      </c>
      <c r="F105" s="4">
        <f>SUM($E$2:E105)</f>
        <v>4400.6000000000013</v>
      </c>
      <c r="G105" s="8" t="s">
        <v>432</v>
      </c>
      <c r="H105" t="s">
        <v>433</v>
      </c>
      <c r="I105" t="s">
        <v>11</v>
      </c>
      <c r="J105" t="s">
        <v>12</v>
      </c>
    </row>
    <row r="106" spans="1:10" x14ac:dyDescent="0.5">
      <c r="A106">
        <v>105</v>
      </c>
      <c r="B106" t="s">
        <v>434</v>
      </c>
      <c r="C106" s="2" t="s">
        <v>435</v>
      </c>
      <c r="D106" s="3" t="str">
        <f t="shared" si="4"/>
        <v>17.6</v>
      </c>
      <c r="E106" s="4">
        <v>17.600000000000001</v>
      </c>
      <c r="F106" s="4">
        <f>SUM($E$2:E106)</f>
        <v>4418.2000000000016</v>
      </c>
      <c r="G106" s="8" t="s">
        <v>436</v>
      </c>
      <c r="H106" t="s">
        <v>437</v>
      </c>
      <c r="I106" t="s">
        <v>182</v>
      </c>
      <c r="J106" t="s">
        <v>127</v>
      </c>
    </row>
    <row r="107" spans="1:10" x14ac:dyDescent="0.5">
      <c r="A107">
        <v>106</v>
      </c>
      <c r="B107" t="s">
        <v>438</v>
      </c>
      <c r="C107" s="2" t="s">
        <v>439</v>
      </c>
      <c r="D107" s="3" t="str">
        <f t="shared" si="4"/>
        <v>17.3</v>
      </c>
      <c r="E107" s="4">
        <v>17.3</v>
      </c>
      <c r="F107" s="4">
        <f>SUM($E$2:E107)</f>
        <v>4435.5000000000018</v>
      </c>
      <c r="G107" s="8" t="s">
        <v>440</v>
      </c>
      <c r="H107" t="s">
        <v>441</v>
      </c>
      <c r="I107" t="s">
        <v>442</v>
      </c>
      <c r="J107" t="s">
        <v>127</v>
      </c>
    </row>
    <row r="108" spans="1:10" x14ac:dyDescent="0.5">
      <c r="A108">
        <v>107</v>
      </c>
      <c r="B108" t="s">
        <v>443</v>
      </c>
      <c r="C108" s="2" t="s">
        <v>444</v>
      </c>
      <c r="D108" s="3" t="str">
        <f t="shared" si="4"/>
        <v>17.2</v>
      </c>
      <c r="E108" s="4">
        <v>17.2</v>
      </c>
      <c r="F108" s="4">
        <f>SUM($E$2:E108)</f>
        <v>4452.7000000000016</v>
      </c>
      <c r="G108" s="8" t="s">
        <v>445</v>
      </c>
      <c r="H108" t="s">
        <v>446</v>
      </c>
      <c r="I108" t="s">
        <v>176</v>
      </c>
      <c r="J108" t="s">
        <v>71</v>
      </c>
    </row>
    <row r="109" spans="1:10" x14ac:dyDescent="0.5">
      <c r="A109">
        <v>108</v>
      </c>
      <c r="B109" t="s">
        <v>447</v>
      </c>
      <c r="C109" s="2" t="s">
        <v>448</v>
      </c>
      <c r="D109" s="3" t="str">
        <f t="shared" si="4"/>
        <v>17.1</v>
      </c>
      <c r="E109" s="4">
        <v>17.100000000000001</v>
      </c>
      <c r="F109" s="4">
        <f>SUM($E$2:E109)</f>
        <v>4469.800000000002</v>
      </c>
      <c r="G109" s="8" t="s">
        <v>449</v>
      </c>
      <c r="H109" t="s">
        <v>153</v>
      </c>
      <c r="I109" t="s">
        <v>176</v>
      </c>
      <c r="J109" t="s">
        <v>71</v>
      </c>
    </row>
    <row r="110" spans="1:10" x14ac:dyDescent="0.5">
      <c r="A110">
        <v>109</v>
      </c>
      <c r="B110" t="s">
        <v>450</v>
      </c>
      <c r="C110" s="2" t="s">
        <v>451</v>
      </c>
      <c r="D110" s="3" t="str">
        <f t="shared" si="4"/>
        <v>17.0</v>
      </c>
      <c r="E110" s="4">
        <v>17</v>
      </c>
      <c r="F110" s="4">
        <f>SUM($E$2:E110)</f>
        <v>4486.800000000002</v>
      </c>
      <c r="G110" s="9">
        <v>0</v>
      </c>
      <c r="H110" t="s">
        <v>452</v>
      </c>
      <c r="I110" t="s">
        <v>11</v>
      </c>
      <c r="J110" t="s">
        <v>246</v>
      </c>
    </row>
    <row r="111" spans="1:10" x14ac:dyDescent="0.5">
      <c r="A111">
        <v>110</v>
      </c>
      <c r="B111" t="s">
        <v>453</v>
      </c>
      <c r="C111" s="2" t="s">
        <v>454</v>
      </c>
      <c r="D111" s="3" t="str">
        <f t="shared" si="4"/>
        <v>16.9</v>
      </c>
      <c r="E111" s="4">
        <v>16.899999999999999</v>
      </c>
      <c r="F111" s="4">
        <f>SUM($E$2:E111)</f>
        <v>4503.7000000000016</v>
      </c>
      <c r="G111" s="8" t="s">
        <v>455</v>
      </c>
      <c r="H111" t="s">
        <v>456</v>
      </c>
      <c r="I111" t="s">
        <v>164</v>
      </c>
      <c r="J111" t="s">
        <v>71</v>
      </c>
    </row>
    <row r="112" spans="1:10" x14ac:dyDescent="0.5">
      <c r="A112">
        <v>111</v>
      </c>
      <c r="B112" t="s">
        <v>457</v>
      </c>
      <c r="C112" s="2" t="s">
        <v>454</v>
      </c>
      <c r="D112" s="3" t="str">
        <f t="shared" si="4"/>
        <v>16.9</v>
      </c>
      <c r="E112" s="4">
        <v>16.899999999999999</v>
      </c>
      <c r="F112" s="4">
        <f>SUM($E$2:E112)</f>
        <v>4520.6000000000013</v>
      </c>
      <c r="G112" s="8" t="s">
        <v>458</v>
      </c>
      <c r="H112" t="s">
        <v>459</v>
      </c>
      <c r="I112" t="s">
        <v>164</v>
      </c>
      <c r="J112" t="s">
        <v>272</v>
      </c>
    </row>
    <row r="113" spans="1:10" x14ac:dyDescent="0.5">
      <c r="A113">
        <v>112</v>
      </c>
      <c r="B113" t="s">
        <v>460</v>
      </c>
      <c r="C113" s="2" t="s">
        <v>454</v>
      </c>
      <c r="D113" s="3" t="str">
        <f t="shared" si="4"/>
        <v>16.9</v>
      </c>
      <c r="E113" s="4">
        <v>16.899999999999999</v>
      </c>
      <c r="F113" s="4">
        <f>SUM($E$2:E113)</f>
        <v>4537.5000000000009</v>
      </c>
      <c r="G113" s="8" t="s">
        <v>461</v>
      </c>
      <c r="H113" t="s">
        <v>462</v>
      </c>
      <c r="I113" t="s">
        <v>164</v>
      </c>
      <c r="J113" t="s">
        <v>272</v>
      </c>
    </row>
    <row r="114" spans="1:10" x14ac:dyDescent="0.5">
      <c r="A114">
        <v>113</v>
      </c>
      <c r="B114" t="s">
        <v>463</v>
      </c>
      <c r="C114" s="2" t="s">
        <v>464</v>
      </c>
      <c r="D114" s="3" t="str">
        <f t="shared" si="4"/>
        <v>16.7</v>
      </c>
      <c r="E114" s="4">
        <v>16.7</v>
      </c>
      <c r="F114" s="4">
        <f>SUM($E$2:E114)</f>
        <v>4554.2000000000007</v>
      </c>
      <c r="G114" s="8" t="s">
        <v>465</v>
      </c>
      <c r="H114" t="s">
        <v>466</v>
      </c>
      <c r="I114" t="s">
        <v>467</v>
      </c>
      <c r="J114" t="s">
        <v>35</v>
      </c>
    </row>
    <row r="115" spans="1:10" x14ac:dyDescent="0.5">
      <c r="A115">
        <v>114</v>
      </c>
      <c r="B115" t="s">
        <v>468</v>
      </c>
      <c r="C115" s="2" t="s">
        <v>469</v>
      </c>
      <c r="D115" s="3" t="str">
        <f t="shared" si="4"/>
        <v>16.6</v>
      </c>
      <c r="E115" s="4">
        <v>16.600000000000001</v>
      </c>
      <c r="F115" s="4">
        <f>SUM($E$2:E115)</f>
        <v>4570.8000000000011</v>
      </c>
      <c r="G115" s="8" t="s">
        <v>470</v>
      </c>
      <c r="H115" t="s">
        <v>471</v>
      </c>
      <c r="I115" t="s">
        <v>282</v>
      </c>
      <c r="J115" t="s">
        <v>12</v>
      </c>
    </row>
    <row r="116" spans="1:10" x14ac:dyDescent="0.5">
      <c r="A116">
        <v>115</v>
      </c>
      <c r="B116" t="s">
        <v>472</v>
      </c>
      <c r="C116" s="2" t="s">
        <v>469</v>
      </c>
      <c r="D116" s="3" t="str">
        <f t="shared" si="4"/>
        <v>16.6</v>
      </c>
      <c r="E116" s="4">
        <v>16.600000000000001</v>
      </c>
      <c r="F116" s="4">
        <f>SUM($E$2:E116)</f>
        <v>4587.4000000000015</v>
      </c>
      <c r="G116" s="8" t="s">
        <v>473</v>
      </c>
      <c r="H116" t="s">
        <v>474</v>
      </c>
      <c r="I116" t="s">
        <v>77</v>
      </c>
      <c r="J116" t="s">
        <v>183</v>
      </c>
    </row>
    <row r="117" spans="1:10" x14ac:dyDescent="0.5">
      <c r="A117">
        <v>116</v>
      </c>
      <c r="B117" t="s">
        <v>475</v>
      </c>
      <c r="C117" s="2" t="s">
        <v>469</v>
      </c>
      <c r="D117" s="3" t="str">
        <f t="shared" si="4"/>
        <v>16.6</v>
      </c>
      <c r="E117" s="4">
        <v>16.600000000000001</v>
      </c>
      <c r="F117" s="4">
        <f>SUM($E$2:E117)</f>
        <v>4604.0000000000018</v>
      </c>
      <c r="G117" s="8" t="s">
        <v>476</v>
      </c>
      <c r="H117" t="s">
        <v>477</v>
      </c>
      <c r="I117" t="s">
        <v>77</v>
      </c>
      <c r="J117" t="s">
        <v>272</v>
      </c>
    </row>
    <row r="118" spans="1:10" x14ac:dyDescent="0.5">
      <c r="A118">
        <v>117</v>
      </c>
      <c r="B118" t="s">
        <v>478</v>
      </c>
      <c r="C118" s="2" t="s">
        <v>479</v>
      </c>
      <c r="D118" s="3" t="str">
        <f t="shared" si="4"/>
        <v>16.5</v>
      </c>
      <c r="E118" s="4">
        <v>16.5</v>
      </c>
      <c r="F118" s="4">
        <f>SUM($E$2:E118)</f>
        <v>4620.5000000000018</v>
      </c>
      <c r="G118" s="8" t="s">
        <v>480</v>
      </c>
      <c r="H118" t="s">
        <v>481</v>
      </c>
      <c r="I118" t="s">
        <v>77</v>
      </c>
      <c r="J118" t="s">
        <v>272</v>
      </c>
    </row>
    <row r="119" spans="1:10" x14ac:dyDescent="0.5">
      <c r="A119">
        <v>118</v>
      </c>
      <c r="B119" t="s">
        <v>482</v>
      </c>
      <c r="C119" s="2" t="s">
        <v>479</v>
      </c>
      <c r="D119" s="3" t="str">
        <f t="shared" si="4"/>
        <v>16.5</v>
      </c>
      <c r="E119" s="4">
        <v>16.5</v>
      </c>
      <c r="F119" s="4">
        <f>SUM($E$2:E119)</f>
        <v>4637.0000000000018</v>
      </c>
      <c r="G119" s="8" t="s">
        <v>455</v>
      </c>
      <c r="H119" t="s">
        <v>483</v>
      </c>
      <c r="I119" t="s">
        <v>297</v>
      </c>
      <c r="J119" t="s">
        <v>35</v>
      </c>
    </row>
    <row r="120" spans="1:10" x14ac:dyDescent="0.5">
      <c r="A120">
        <v>119</v>
      </c>
      <c r="B120" t="s">
        <v>484</v>
      </c>
      <c r="C120" s="2" t="s">
        <v>485</v>
      </c>
      <c r="D120" s="3" t="str">
        <f t="shared" si="4"/>
        <v>16.4</v>
      </c>
      <c r="E120" s="4">
        <v>16.399999999999999</v>
      </c>
      <c r="F120" s="4">
        <f>SUM($E$2:E120)</f>
        <v>4653.4000000000015</v>
      </c>
      <c r="G120" s="8" t="s">
        <v>486</v>
      </c>
      <c r="H120" t="s">
        <v>487</v>
      </c>
      <c r="I120" t="s">
        <v>488</v>
      </c>
      <c r="J120" t="s">
        <v>71</v>
      </c>
    </row>
    <row r="121" spans="1:10" x14ac:dyDescent="0.5">
      <c r="A121">
        <v>120</v>
      </c>
      <c r="B121" t="s">
        <v>489</v>
      </c>
      <c r="C121" s="2" t="s">
        <v>485</v>
      </c>
      <c r="D121" s="3" t="str">
        <f t="shared" si="4"/>
        <v>16.4</v>
      </c>
      <c r="E121" s="4">
        <v>16.399999999999999</v>
      </c>
      <c r="F121" s="4">
        <f>SUM($E$2:E121)</f>
        <v>4669.8000000000011</v>
      </c>
      <c r="G121" s="8" t="s">
        <v>490</v>
      </c>
      <c r="H121" t="s">
        <v>491</v>
      </c>
      <c r="I121" t="s">
        <v>77</v>
      </c>
      <c r="J121" t="s">
        <v>12</v>
      </c>
    </row>
    <row r="122" spans="1:10" x14ac:dyDescent="0.5">
      <c r="A122">
        <v>121</v>
      </c>
      <c r="B122" t="s">
        <v>492</v>
      </c>
      <c r="C122" s="2" t="s">
        <v>485</v>
      </c>
      <c r="D122" s="3" t="str">
        <f t="shared" si="4"/>
        <v>16.4</v>
      </c>
      <c r="E122" s="4">
        <v>16.399999999999999</v>
      </c>
      <c r="F122" s="4">
        <f>SUM($E$2:E122)</f>
        <v>4686.2000000000007</v>
      </c>
      <c r="G122" s="8" t="s">
        <v>493</v>
      </c>
      <c r="H122" t="s">
        <v>494</v>
      </c>
      <c r="I122" t="s">
        <v>77</v>
      </c>
      <c r="J122" t="s">
        <v>71</v>
      </c>
    </row>
    <row r="123" spans="1:10" x14ac:dyDescent="0.5">
      <c r="A123">
        <v>122</v>
      </c>
      <c r="B123" t="s">
        <v>495</v>
      </c>
      <c r="C123" s="2" t="s">
        <v>496</v>
      </c>
      <c r="D123" s="3" t="str">
        <f t="shared" si="4"/>
        <v>16.2</v>
      </c>
      <c r="E123" s="4">
        <v>16.2</v>
      </c>
      <c r="F123" s="4">
        <f>SUM($E$2:E123)</f>
        <v>4702.4000000000005</v>
      </c>
      <c r="G123" s="8" t="s">
        <v>497</v>
      </c>
      <c r="H123" t="s">
        <v>498</v>
      </c>
      <c r="I123" t="s">
        <v>65</v>
      </c>
      <c r="J123" t="s">
        <v>272</v>
      </c>
    </row>
    <row r="124" spans="1:10" x14ac:dyDescent="0.5">
      <c r="A124">
        <v>123</v>
      </c>
      <c r="B124" t="s">
        <v>499</v>
      </c>
      <c r="C124" s="2" t="s">
        <v>496</v>
      </c>
      <c r="D124" s="3" t="str">
        <f t="shared" si="4"/>
        <v>16.2</v>
      </c>
      <c r="E124" s="4">
        <v>16.2</v>
      </c>
      <c r="F124" s="4">
        <f>SUM($E$2:E124)</f>
        <v>4718.6000000000004</v>
      </c>
      <c r="G124" s="8" t="s">
        <v>500</v>
      </c>
      <c r="H124" t="s">
        <v>501</v>
      </c>
      <c r="I124" t="s">
        <v>502</v>
      </c>
      <c r="J124" t="s">
        <v>35</v>
      </c>
    </row>
    <row r="125" spans="1:10" x14ac:dyDescent="0.5">
      <c r="A125">
        <v>124</v>
      </c>
      <c r="B125" t="s">
        <v>503</v>
      </c>
      <c r="C125" s="2" t="s">
        <v>504</v>
      </c>
      <c r="D125" s="3" t="str">
        <f t="shared" si="4"/>
        <v>16.0</v>
      </c>
      <c r="E125" s="4">
        <v>16</v>
      </c>
      <c r="F125" s="4">
        <f>SUM($E$2:E125)</f>
        <v>4734.6000000000004</v>
      </c>
      <c r="G125" s="8" t="s">
        <v>367</v>
      </c>
      <c r="H125" t="s">
        <v>505</v>
      </c>
      <c r="I125" t="s">
        <v>164</v>
      </c>
      <c r="J125" t="s">
        <v>12</v>
      </c>
    </row>
    <row r="126" spans="1:10" x14ac:dyDescent="0.5">
      <c r="A126">
        <v>125</v>
      </c>
      <c r="B126" t="s">
        <v>506</v>
      </c>
      <c r="C126" s="2" t="s">
        <v>507</v>
      </c>
      <c r="D126" s="3" t="str">
        <f t="shared" si="4"/>
        <v>15.9</v>
      </c>
      <c r="E126" s="4">
        <v>15.9</v>
      </c>
      <c r="F126" s="4">
        <f>SUM($E$2:E126)</f>
        <v>4750.5</v>
      </c>
      <c r="G126" s="8" t="s">
        <v>508</v>
      </c>
      <c r="H126" t="s">
        <v>509</v>
      </c>
      <c r="I126" t="s">
        <v>77</v>
      </c>
      <c r="J126" t="s">
        <v>177</v>
      </c>
    </row>
    <row r="127" spans="1:10" x14ac:dyDescent="0.5">
      <c r="A127">
        <v>126</v>
      </c>
      <c r="B127" t="s">
        <v>510</v>
      </c>
      <c r="C127" s="2" t="s">
        <v>507</v>
      </c>
      <c r="D127" s="3" t="str">
        <f t="shared" si="4"/>
        <v>15.9</v>
      </c>
      <c r="E127" s="4">
        <v>15.9</v>
      </c>
      <c r="F127" s="4">
        <f>SUM($E$2:E127)</f>
        <v>4766.3999999999996</v>
      </c>
      <c r="G127" s="8" t="s">
        <v>511</v>
      </c>
      <c r="H127" t="s">
        <v>512</v>
      </c>
      <c r="I127" t="s">
        <v>11</v>
      </c>
      <c r="J127" t="s">
        <v>22</v>
      </c>
    </row>
    <row r="128" spans="1:10" x14ac:dyDescent="0.5">
      <c r="A128">
        <v>127</v>
      </c>
      <c r="B128" t="s">
        <v>513</v>
      </c>
      <c r="C128" s="2" t="s">
        <v>514</v>
      </c>
      <c r="D128" s="3" t="str">
        <f t="shared" si="4"/>
        <v>15.7</v>
      </c>
      <c r="E128" s="4">
        <v>15.7</v>
      </c>
      <c r="F128" s="4">
        <f>SUM($E$2:E128)</f>
        <v>4782.0999999999995</v>
      </c>
      <c r="G128" s="8" t="s">
        <v>515</v>
      </c>
      <c r="H128" t="s">
        <v>516</v>
      </c>
      <c r="I128" t="s">
        <v>11</v>
      </c>
      <c r="J128" t="s">
        <v>246</v>
      </c>
    </row>
    <row r="129" spans="1:10" x14ac:dyDescent="0.5">
      <c r="A129">
        <v>128</v>
      </c>
      <c r="B129" t="s">
        <v>517</v>
      </c>
      <c r="C129" s="2" t="s">
        <v>514</v>
      </c>
      <c r="D129" s="3" t="str">
        <f t="shared" si="4"/>
        <v>15.7</v>
      </c>
      <c r="E129" s="4">
        <v>15.7</v>
      </c>
      <c r="F129" s="4">
        <f>SUM($E$2:E129)</f>
        <v>4797.7999999999993</v>
      </c>
      <c r="G129" s="8" t="s">
        <v>518</v>
      </c>
      <c r="H129" t="s">
        <v>519</v>
      </c>
      <c r="I129" t="s">
        <v>520</v>
      </c>
      <c r="J129" t="s">
        <v>127</v>
      </c>
    </row>
    <row r="130" spans="1:10" x14ac:dyDescent="0.5">
      <c r="A130">
        <v>129</v>
      </c>
      <c r="B130" t="s">
        <v>521</v>
      </c>
      <c r="C130" s="2" t="s">
        <v>514</v>
      </c>
      <c r="D130" s="3" t="str">
        <f t="shared" si="4"/>
        <v>15.7</v>
      </c>
      <c r="E130" s="4">
        <v>15.7</v>
      </c>
      <c r="F130" s="4">
        <f>SUM($E$2:E130)</f>
        <v>4813.4999999999991</v>
      </c>
      <c r="G130" s="9">
        <v>0</v>
      </c>
      <c r="H130" t="s">
        <v>522</v>
      </c>
      <c r="I130" t="s">
        <v>11</v>
      </c>
      <c r="J130" t="s">
        <v>183</v>
      </c>
    </row>
    <row r="131" spans="1:10" x14ac:dyDescent="0.5">
      <c r="A131">
        <v>130</v>
      </c>
      <c r="B131" t="s">
        <v>523</v>
      </c>
      <c r="C131" s="2" t="s">
        <v>524</v>
      </c>
      <c r="D131" s="3" t="str">
        <f t="shared" ref="D131:D194" si="5">MID(C131,2,LEN(C131)-2)</f>
        <v>15.5</v>
      </c>
      <c r="E131" s="4">
        <v>15.5</v>
      </c>
      <c r="F131" s="4">
        <f>SUM($E$2:E131)</f>
        <v>4828.9999999999991</v>
      </c>
      <c r="G131" s="8" t="s">
        <v>525</v>
      </c>
      <c r="H131" t="s">
        <v>286</v>
      </c>
      <c r="I131" t="s">
        <v>106</v>
      </c>
      <c r="J131" t="s">
        <v>35</v>
      </c>
    </row>
    <row r="132" spans="1:10" x14ac:dyDescent="0.5">
      <c r="A132">
        <v>131</v>
      </c>
      <c r="B132" t="s">
        <v>526</v>
      </c>
      <c r="C132" s="2" t="s">
        <v>524</v>
      </c>
      <c r="D132" s="3" t="str">
        <f t="shared" si="5"/>
        <v>15.5</v>
      </c>
      <c r="E132" s="4">
        <v>15.5</v>
      </c>
      <c r="F132" s="4">
        <f>SUM($E$2:E132)</f>
        <v>4844.4999999999991</v>
      </c>
      <c r="G132" s="8" t="s">
        <v>527</v>
      </c>
      <c r="H132" t="s">
        <v>528</v>
      </c>
      <c r="I132" t="s">
        <v>11</v>
      </c>
      <c r="J132" t="s">
        <v>272</v>
      </c>
    </row>
    <row r="133" spans="1:10" x14ac:dyDescent="0.5">
      <c r="A133">
        <v>132</v>
      </c>
      <c r="B133" t="s">
        <v>529</v>
      </c>
      <c r="C133" s="2" t="s">
        <v>530</v>
      </c>
      <c r="D133" s="3" t="str">
        <f t="shared" si="5"/>
        <v>15.4</v>
      </c>
      <c r="E133" s="4">
        <v>15.4</v>
      </c>
      <c r="F133" s="4">
        <f>SUM($E$2:E133)</f>
        <v>4859.8999999999987</v>
      </c>
      <c r="G133" s="8" t="s">
        <v>531</v>
      </c>
      <c r="H133" t="s">
        <v>532</v>
      </c>
      <c r="I133" t="s">
        <v>11</v>
      </c>
      <c r="J133" t="s">
        <v>35</v>
      </c>
    </row>
    <row r="134" spans="1:10" x14ac:dyDescent="0.5">
      <c r="A134">
        <v>133</v>
      </c>
      <c r="B134" t="s">
        <v>533</v>
      </c>
      <c r="C134" s="2" t="s">
        <v>530</v>
      </c>
      <c r="D134" s="3" t="str">
        <f t="shared" si="5"/>
        <v>15.4</v>
      </c>
      <c r="E134" s="4">
        <v>15.4</v>
      </c>
      <c r="F134" s="4">
        <f>SUM($E$2:E134)</f>
        <v>4875.2999999999984</v>
      </c>
      <c r="G134" s="8" t="s">
        <v>534</v>
      </c>
      <c r="H134" t="s">
        <v>535</v>
      </c>
      <c r="I134" t="s">
        <v>65</v>
      </c>
      <c r="J134" t="s">
        <v>60</v>
      </c>
    </row>
    <row r="135" spans="1:10" x14ac:dyDescent="0.5">
      <c r="A135">
        <v>134</v>
      </c>
      <c r="B135" t="s">
        <v>536</v>
      </c>
      <c r="C135" s="2" t="s">
        <v>537</v>
      </c>
      <c r="D135" s="3" t="str">
        <f t="shared" si="5"/>
        <v>15.2</v>
      </c>
      <c r="E135" s="4">
        <v>15.2</v>
      </c>
      <c r="F135" s="4">
        <f>SUM($E$2:E135)</f>
        <v>4890.4999999999982</v>
      </c>
      <c r="G135" s="8" t="s">
        <v>538</v>
      </c>
      <c r="H135" t="s">
        <v>539</v>
      </c>
      <c r="I135" t="s">
        <v>502</v>
      </c>
      <c r="J135" t="s">
        <v>35</v>
      </c>
    </row>
    <row r="136" spans="1:10" x14ac:dyDescent="0.5">
      <c r="A136">
        <v>135</v>
      </c>
      <c r="B136" t="s">
        <v>540</v>
      </c>
      <c r="C136" s="2" t="s">
        <v>541</v>
      </c>
      <c r="D136" s="3" t="str">
        <f t="shared" si="5"/>
        <v>15.0</v>
      </c>
      <c r="E136" s="4">
        <v>15</v>
      </c>
      <c r="F136" s="4">
        <f>SUM($E$2:E136)</f>
        <v>4905.4999999999982</v>
      </c>
      <c r="G136" s="8" t="s">
        <v>542</v>
      </c>
      <c r="H136" t="s">
        <v>543</v>
      </c>
      <c r="I136" t="s">
        <v>77</v>
      </c>
      <c r="J136" t="s">
        <v>22</v>
      </c>
    </row>
    <row r="137" spans="1:10" x14ac:dyDescent="0.5">
      <c r="A137">
        <v>136</v>
      </c>
      <c r="B137" t="s">
        <v>544</v>
      </c>
      <c r="C137" s="2" t="s">
        <v>541</v>
      </c>
      <c r="D137" s="3" t="str">
        <f t="shared" si="5"/>
        <v>15.0</v>
      </c>
      <c r="E137" s="4">
        <v>15</v>
      </c>
      <c r="F137" s="4">
        <f>SUM($E$2:E137)</f>
        <v>4920.4999999999982</v>
      </c>
      <c r="G137" s="8" t="s">
        <v>545</v>
      </c>
      <c r="H137" t="s">
        <v>546</v>
      </c>
      <c r="I137" t="s">
        <v>282</v>
      </c>
      <c r="J137" t="s">
        <v>272</v>
      </c>
    </row>
    <row r="138" spans="1:10" x14ac:dyDescent="0.5">
      <c r="A138">
        <v>137</v>
      </c>
      <c r="B138" t="s">
        <v>547</v>
      </c>
      <c r="C138" s="2" t="s">
        <v>548</v>
      </c>
      <c r="D138" s="3" t="str">
        <f t="shared" si="5"/>
        <v>14.8</v>
      </c>
      <c r="E138" s="4">
        <v>14.8</v>
      </c>
      <c r="F138" s="4">
        <f>SUM($E$2:E138)</f>
        <v>4935.2999999999984</v>
      </c>
      <c r="G138" s="8" t="s">
        <v>292</v>
      </c>
      <c r="H138" t="s">
        <v>549</v>
      </c>
      <c r="I138" t="s">
        <v>11</v>
      </c>
      <c r="J138" t="s">
        <v>342</v>
      </c>
    </row>
    <row r="139" spans="1:10" x14ac:dyDescent="0.5">
      <c r="A139">
        <v>138</v>
      </c>
      <c r="B139" t="s">
        <v>550</v>
      </c>
      <c r="C139" s="2" t="s">
        <v>551</v>
      </c>
      <c r="D139" s="3" t="str">
        <f t="shared" si="5"/>
        <v>14.7</v>
      </c>
      <c r="E139" s="4">
        <v>14.7</v>
      </c>
      <c r="F139" s="4">
        <f>SUM($E$2:E139)</f>
        <v>4949.9999999999982</v>
      </c>
      <c r="G139" s="8" t="s">
        <v>174</v>
      </c>
      <c r="H139" t="s">
        <v>552</v>
      </c>
      <c r="I139" t="s">
        <v>11</v>
      </c>
      <c r="J139" t="s">
        <v>12</v>
      </c>
    </row>
    <row r="140" spans="1:10" x14ac:dyDescent="0.5">
      <c r="A140">
        <v>139</v>
      </c>
      <c r="B140" t="s">
        <v>553</v>
      </c>
      <c r="C140" s="2" t="s">
        <v>551</v>
      </c>
      <c r="D140" s="3" t="str">
        <f t="shared" si="5"/>
        <v>14.7</v>
      </c>
      <c r="E140" s="4">
        <v>14.7</v>
      </c>
      <c r="F140" s="4">
        <f>SUM($E$2:E140)</f>
        <v>4964.699999999998</v>
      </c>
      <c r="G140" s="8" t="s">
        <v>554</v>
      </c>
      <c r="H140" t="s">
        <v>555</v>
      </c>
      <c r="I140" t="s">
        <v>11</v>
      </c>
      <c r="J140" t="s">
        <v>12</v>
      </c>
    </row>
    <row r="141" spans="1:10" x14ac:dyDescent="0.5">
      <c r="A141">
        <v>140</v>
      </c>
      <c r="B141" t="s">
        <v>556</v>
      </c>
      <c r="C141" s="2" t="s">
        <v>557</v>
      </c>
      <c r="D141" s="3" t="str">
        <f t="shared" si="5"/>
        <v>14.6</v>
      </c>
      <c r="E141" s="4">
        <v>14.6</v>
      </c>
      <c r="F141" s="4">
        <f>SUM($E$2:E141)</f>
        <v>4979.2999999999984</v>
      </c>
      <c r="G141" s="8" t="s">
        <v>455</v>
      </c>
      <c r="H141" t="s">
        <v>558</v>
      </c>
      <c r="I141" t="s">
        <v>65</v>
      </c>
      <c r="J141" t="s">
        <v>246</v>
      </c>
    </row>
    <row r="142" spans="1:10" x14ac:dyDescent="0.5">
      <c r="A142">
        <v>141</v>
      </c>
      <c r="B142" t="s">
        <v>559</v>
      </c>
      <c r="C142" s="2" t="s">
        <v>560</v>
      </c>
      <c r="D142" s="3" t="str">
        <f t="shared" si="5"/>
        <v>14.4</v>
      </c>
      <c r="E142" s="4">
        <v>14.4</v>
      </c>
      <c r="F142" s="4">
        <f>SUM($E$2:E142)</f>
        <v>4993.699999999998</v>
      </c>
      <c r="G142" s="8" t="s">
        <v>561</v>
      </c>
      <c r="H142" t="s">
        <v>562</v>
      </c>
      <c r="I142" t="s">
        <v>11</v>
      </c>
      <c r="J142" t="s">
        <v>246</v>
      </c>
    </row>
    <row r="143" spans="1:10" x14ac:dyDescent="0.5">
      <c r="A143">
        <v>142</v>
      </c>
      <c r="B143" t="s">
        <v>563</v>
      </c>
      <c r="C143" s="2" t="s">
        <v>564</v>
      </c>
      <c r="D143" s="3" t="str">
        <f t="shared" si="5"/>
        <v>14.3</v>
      </c>
      <c r="E143" s="4">
        <v>14.3</v>
      </c>
      <c r="F143" s="4">
        <f>SUM($E$2:E143)</f>
        <v>5007.9999999999982</v>
      </c>
      <c r="G143" s="8" t="s">
        <v>565</v>
      </c>
      <c r="H143" t="s">
        <v>566</v>
      </c>
      <c r="I143" t="s">
        <v>164</v>
      </c>
      <c r="J143" t="s">
        <v>60</v>
      </c>
    </row>
    <row r="144" spans="1:10" x14ac:dyDescent="0.5">
      <c r="A144">
        <v>143</v>
      </c>
      <c r="B144" t="s">
        <v>567</v>
      </c>
      <c r="C144" s="2" t="s">
        <v>564</v>
      </c>
      <c r="D144" s="3" t="str">
        <f t="shared" si="5"/>
        <v>14.3</v>
      </c>
      <c r="E144" s="4">
        <v>14.3</v>
      </c>
      <c r="F144" s="4">
        <f>SUM($E$2:E144)</f>
        <v>5022.2999999999984</v>
      </c>
      <c r="G144" s="8" t="s">
        <v>565</v>
      </c>
      <c r="H144" t="s">
        <v>566</v>
      </c>
      <c r="I144" t="s">
        <v>164</v>
      </c>
      <c r="J144" t="s">
        <v>60</v>
      </c>
    </row>
    <row r="145" spans="1:10" x14ac:dyDescent="0.5">
      <c r="A145">
        <v>144</v>
      </c>
      <c r="B145" t="s">
        <v>568</v>
      </c>
      <c r="C145" s="2" t="s">
        <v>569</v>
      </c>
      <c r="D145" s="3" t="str">
        <f t="shared" si="5"/>
        <v>14.2</v>
      </c>
      <c r="E145" s="4">
        <v>14.2</v>
      </c>
      <c r="F145" s="4">
        <f>SUM($E$2:E145)</f>
        <v>5036.4999999999982</v>
      </c>
      <c r="G145" s="8" t="s">
        <v>570</v>
      </c>
      <c r="H145" t="s">
        <v>571</v>
      </c>
      <c r="I145" t="s">
        <v>77</v>
      </c>
      <c r="J145" t="s">
        <v>183</v>
      </c>
    </row>
    <row r="146" spans="1:10" x14ac:dyDescent="0.5">
      <c r="A146">
        <v>145</v>
      </c>
      <c r="B146" t="s">
        <v>572</v>
      </c>
      <c r="C146" s="2" t="s">
        <v>569</v>
      </c>
      <c r="D146" s="3" t="str">
        <f t="shared" si="5"/>
        <v>14.2</v>
      </c>
      <c r="E146" s="4">
        <v>14.2</v>
      </c>
      <c r="F146" s="4">
        <f>SUM($E$2:E146)</f>
        <v>5050.699999999998</v>
      </c>
      <c r="G146" s="8" t="s">
        <v>461</v>
      </c>
      <c r="H146" t="s">
        <v>573</v>
      </c>
      <c r="I146" t="s">
        <v>11</v>
      </c>
      <c r="J146" t="s">
        <v>12</v>
      </c>
    </row>
    <row r="147" spans="1:10" x14ac:dyDescent="0.5">
      <c r="A147">
        <v>146</v>
      </c>
      <c r="B147" t="s">
        <v>574</v>
      </c>
      <c r="C147" s="2" t="s">
        <v>569</v>
      </c>
      <c r="D147" s="3" t="str">
        <f t="shared" si="5"/>
        <v>14.2</v>
      </c>
      <c r="E147" s="4">
        <v>14.2</v>
      </c>
      <c r="F147" s="4">
        <f>SUM($E$2:E147)</f>
        <v>5064.8999999999978</v>
      </c>
      <c r="G147" s="8" t="s">
        <v>575</v>
      </c>
      <c r="H147" t="s">
        <v>576</v>
      </c>
      <c r="I147" t="s">
        <v>21</v>
      </c>
      <c r="J147" t="s">
        <v>342</v>
      </c>
    </row>
    <row r="148" spans="1:10" x14ac:dyDescent="0.5">
      <c r="A148">
        <v>147</v>
      </c>
      <c r="B148" t="s">
        <v>577</v>
      </c>
      <c r="C148" s="2" t="s">
        <v>578</v>
      </c>
      <c r="D148" s="3" t="str">
        <f t="shared" si="5"/>
        <v>14.1</v>
      </c>
      <c r="E148" s="4">
        <v>14.1</v>
      </c>
      <c r="F148" s="4">
        <f>SUM($E$2:E148)</f>
        <v>5078.9999999999982</v>
      </c>
      <c r="G148" s="8" t="s">
        <v>579</v>
      </c>
      <c r="H148" t="s">
        <v>580</v>
      </c>
      <c r="I148" t="s">
        <v>77</v>
      </c>
      <c r="J148" t="s">
        <v>12</v>
      </c>
    </row>
    <row r="149" spans="1:10" x14ac:dyDescent="0.5">
      <c r="A149">
        <v>148</v>
      </c>
      <c r="B149" t="s">
        <v>581</v>
      </c>
      <c r="C149" s="2" t="s">
        <v>578</v>
      </c>
      <c r="D149" s="3" t="str">
        <f t="shared" si="5"/>
        <v>14.1</v>
      </c>
      <c r="E149" s="4">
        <v>14.1</v>
      </c>
      <c r="F149" s="4">
        <f>SUM($E$2:E149)</f>
        <v>5093.0999999999985</v>
      </c>
      <c r="G149" s="8" t="s">
        <v>582</v>
      </c>
      <c r="H149" t="s">
        <v>583</v>
      </c>
      <c r="I149" t="s">
        <v>77</v>
      </c>
      <c r="J149" t="s">
        <v>71</v>
      </c>
    </row>
    <row r="150" spans="1:10" x14ac:dyDescent="0.5">
      <c r="A150">
        <v>149</v>
      </c>
      <c r="B150" t="s">
        <v>584</v>
      </c>
      <c r="C150" s="2" t="s">
        <v>585</v>
      </c>
      <c r="D150" s="3" t="str">
        <f t="shared" si="5"/>
        <v>13.8</v>
      </c>
      <c r="E150" s="4">
        <v>13.8</v>
      </c>
      <c r="F150" s="4">
        <f>SUM($E$2:E150)</f>
        <v>5106.8999999999987</v>
      </c>
      <c r="G150" s="8" t="s">
        <v>586</v>
      </c>
      <c r="H150" t="s">
        <v>587</v>
      </c>
      <c r="I150" t="s">
        <v>204</v>
      </c>
      <c r="J150" t="s">
        <v>12</v>
      </c>
    </row>
    <row r="151" spans="1:10" x14ac:dyDescent="0.5">
      <c r="A151">
        <v>150</v>
      </c>
      <c r="B151" t="s">
        <v>588</v>
      </c>
      <c r="C151" s="2" t="s">
        <v>585</v>
      </c>
      <c r="D151" s="3" t="str">
        <f t="shared" si="5"/>
        <v>13.8</v>
      </c>
      <c r="E151" s="4">
        <v>13.8</v>
      </c>
      <c r="F151" s="4">
        <f>SUM($E$2:E151)</f>
        <v>5120.6999999999989</v>
      </c>
      <c r="G151" s="8" t="s">
        <v>586</v>
      </c>
      <c r="H151" t="s">
        <v>587</v>
      </c>
      <c r="I151" t="s">
        <v>204</v>
      </c>
      <c r="J151" t="s">
        <v>12</v>
      </c>
    </row>
    <row r="152" spans="1:10" x14ac:dyDescent="0.5">
      <c r="A152">
        <v>151</v>
      </c>
      <c r="B152" t="s">
        <v>589</v>
      </c>
      <c r="C152" s="2" t="s">
        <v>585</v>
      </c>
      <c r="D152" s="3" t="str">
        <f t="shared" si="5"/>
        <v>13.8</v>
      </c>
      <c r="E152" s="4">
        <v>13.8</v>
      </c>
      <c r="F152" s="4">
        <f>SUM($E$2:E152)</f>
        <v>5134.4999999999991</v>
      </c>
      <c r="G152" s="8" t="s">
        <v>590</v>
      </c>
      <c r="H152" t="s">
        <v>591</v>
      </c>
      <c r="I152" t="s">
        <v>176</v>
      </c>
      <c r="J152" t="s">
        <v>35</v>
      </c>
    </row>
    <row r="153" spans="1:10" x14ac:dyDescent="0.5">
      <c r="A153">
        <v>152</v>
      </c>
      <c r="B153" t="s">
        <v>592</v>
      </c>
      <c r="C153" s="2" t="s">
        <v>593</v>
      </c>
      <c r="D153" s="3" t="str">
        <f t="shared" si="5"/>
        <v>13.7</v>
      </c>
      <c r="E153" s="4">
        <v>13.7</v>
      </c>
      <c r="F153" s="4">
        <f>SUM($E$2:E153)</f>
        <v>5148.1999999999989</v>
      </c>
      <c r="G153" s="8" t="s">
        <v>594</v>
      </c>
      <c r="H153" t="s">
        <v>595</v>
      </c>
      <c r="I153" t="s">
        <v>77</v>
      </c>
      <c r="J153" t="s">
        <v>12</v>
      </c>
    </row>
    <row r="154" spans="1:10" x14ac:dyDescent="0.5">
      <c r="A154">
        <v>153</v>
      </c>
      <c r="B154" t="s">
        <v>596</v>
      </c>
      <c r="C154" s="2" t="s">
        <v>597</v>
      </c>
      <c r="D154" s="3" t="str">
        <f t="shared" si="5"/>
        <v>13.6</v>
      </c>
      <c r="E154" s="4">
        <v>13.6</v>
      </c>
      <c r="F154" s="4">
        <f>SUM($E$2:E154)</f>
        <v>5161.7999999999993</v>
      </c>
      <c r="G154" s="8" t="s">
        <v>598</v>
      </c>
      <c r="H154" t="s">
        <v>377</v>
      </c>
      <c r="I154" t="s">
        <v>77</v>
      </c>
      <c r="J154" t="s">
        <v>22</v>
      </c>
    </row>
    <row r="155" spans="1:10" x14ac:dyDescent="0.5">
      <c r="A155">
        <v>154</v>
      </c>
      <c r="B155" t="s">
        <v>599</v>
      </c>
      <c r="C155" s="2" t="s">
        <v>597</v>
      </c>
      <c r="D155" s="3" t="str">
        <f t="shared" si="5"/>
        <v>13.6</v>
      </c>
      <c r="E155" s="4">
        <v>13.6</v>
      </c>
      <c r="F155" s="4">
        <f>SUM($E$2:E155)</f>
        <v>5175.3999999999996</v>
      </c>
      <c r="G155" s="8" t="s">
        <v>600</v>
      </c>
      <c r="H155" t="s">
        <v>601</v>
      </c>
      <c r="I155" t="s">
        <v>176</v>
      </c>
      <c r="J155" t="s">
        <v>35</v>
      </c>
    </row>
    <row r="156" spans="1:10" x14ac:dyDescent="0.5">
      <c r="A156">
        <v>155</v>
      </c>
      <c r="B156" t="s">
        <v>602</v>
      </c>
      <c r="C156" s="2" t="s">
        <v>603</v>
      </c>
      <c r="D156" s="3" t="str">
        <f t="shared" si="5"/>
        <v>13.5</v>
      </c>
      <c r="E156" s="4">
        <v>13.5</v>
      </c>
      <c r="F156" s="4">
        <f>SUM($E$2:E156)</f>
        <v>5188.8999999999996</v>
      </c>
      <c r="G156" s="8" t="s">
        <v>604</v>
      </c>
      <c r="H156" t="s">
        <v>605</v>
      </c>
      <c r="I156" t="s">
        <v>11</v>
      </c>
      <c r="J156" t="s">
        <v>12</v>
      </c>
    </row>
    <row r="157" spans="1:10" x14ac:dyDescent="0.5">
      <c r="A157">
        <v>156</v>
      </c>
      <c r="B157" t="s">
        <v>606</v>
      </c>
      <c r="C157" s="2" t="s">
        <v>607</v>
      </c>
      <c r="D157" s="3" t="str">
        <f t="shared" si="5"/>
        <v>13.4</v>
      </c>
      <c r="E157" s="4">
        <v>13.4</v>
      </c>
      <c r="F157" s="4">
        <f>SUM($E$2:E157)</f>
        <v>5202.2999999999993</v>
      </c>
      <c r="G157" s="8" t="s">
        <v>608</v>
      </c>
      <c r="H157" t="s">
        <v>609</v>
      </c>
      <c r="I157" t="s">
        <v>77</v>
      </c>
      <c r="J157" t="s">
        <v>66</v>
      </c>
    </row>
    <row r="158" spans="1:10" x14ac:dyDescent="0.5">
      <c r="A158">
        <v>157</v>
      </c>
      <c r="B158" t="s">
        <v>610</v>
      </c>
      <c r="C158" s="2" t="s">
        <v>611</v>
      </c>
      <c r="D158" s="3" t="str">
        <f t="shared" si="5"/>
        <v>13.3</v>
      </c>
      <c r="E158" s="4">
        <v>13.3</v>
      </c>
      <c r="F158" s="4">
        <f>SUM($E$2:E158)</f>
        <v>5215.5999999999995</v>
      </c>
      <c r="G158" s="8" t="s">
        <v>612</v>
      </c>
      <c r="H158" t="s">
        <v>613</v>
      </c>
      <c r="I158" t="s">
        <v>11</v>
      </c>
      <c r="J158" t="s">
        <v>22</v>
      </c>
    </row>
    <row r="159" spans="1:10" x14ac:dyDescent="0.5">
      <c r="A159">
        <v>158</v>
      </c>
      <c r="B159" t="s">
        <v>614</v>
      </c>
      <c r="C159" s="2" t="s">
        <v>615</v>
      </c>
      <c r="D159" s="3" t="str">
        <f t="shared" si="5"/>
        <v>13.2</v>
      </c>
      <c r="E159" s="4">
        <v>13.2</v>
      </c>
      <c r="F159" s="4">
        <f>SUM($E$2:E159)</f>
        <v>5228.7999999999993</v>
      </c>
      <c r="G159" s="8" t="s">
        <v>616</v>
      </c>
      <c r="H159" t="s">
        <v>617</v>
      </c>
      <c r="I159" t="s">
        <v>618</v>
      </c>
      <c r="J159" t="s">
        <v>12</v>
      </c>
    </row>
    <row r="160" spans="1:10" x14ac:dyDescent="0.5">
      <c r="A160">
        <v>159</v>
      </c>
      <c r="B160" t="s">
        <v>619</v>
      </c>
      <c r="C160" s="2" t="s">
        <v>615</v>
      </c>
      <c r="D160" s="3" t="str">
        <f t="shared" si="5"/>
        <v>13.2</v>
      </c>
      <c r="E160" s="4">
        <v>13.2</v>
      </c>
      <c r="F160" s="4">
        <f>SUM($E$2:E160)</f>
        <v>5241.9999999999991</v>
      </c>
      <c r="G160" s="9">
        <v>0</v>
      </c>
      <c r="H160" t="s">
        <v>620</v>
      </c>
      <c r="I160" t="s">
        <v>221</v>
      </c>
      <c r="J160" t="s">
        <v>183</v>
      </c>
    </row>
    <row r="161" spans="1:10" x14ac:dyDescent="0.5">
      <c r="A161">
        <v>160</v>
      </c>
      <c r="B161" t="s">
        <v>621</v>
      </c>
      <c r="C161" s="2" t="s">
        <v>622</v>
      </c>
      <c r="D161" s="3" t="str">
        <f t="shared" si="5"/>
        <v>13.0</v>
      </c>
      <c r="E161" s="4">
        <v>13</v>
      </c>
      <c r="F161" s="4">
        <f>SUM($E$2:E161)</f>
        <v>5254.9999999999991</v>
      </c>
      <c r="G161" s="8" t="s">
        <v>371</v>
      </c>
      <c r="H161" t="s">
        <v>623</v>
      </c>
      <c r="I161" t="s">
        <v>624</v>
      </c>
      <c r="J161" t="s">
        <v>127</v>
      </c>
    </row>
    <row r="162" spans="1:10" x14ac:dyDescent="0.5">
      <c r="A162">
        <v>161</v>
      </c>
      <c r="B162" t="s">
        <v>625</v>
      </c>
      <c r="C162" s="2" t="s">
        <v>626</v>
      </c>
      <c r="D162" s="3" t="str">
        <f t="shared" si="5"/>
        <v>12.9</v>
      </c>
      <c r="E162" s="4">
        <v>12.9</v>
      </c>
      <c r="F162" s="4">
        <f>SUM($E$2:E162)</f>
        <v>5267.8999999999987</v>
      </c>
      <c r="G162" s="8" t="s">
        <v>627</v>
      </c>
      <c r="H162" t="s">
        <v>628</v>
      </c>
      <c r="I162" t="s">
        <v>77</v>
      </c>
      <c r="J162" t="s">
        <v>272</v>
      </c>
    </row>
    <row r="163" spans="1:10" x14ac:dyDescent="0.5">
      <c r="A163">
        <v>162</v>
      </c>
      <c r="B163" t="s">
        <v>629</v>
      </c>
      <c r="C163" s="2" t="s">
        <v>626</v>
      </c>
      <c r="D163" s="3" t="str">
        <f t="shared" si="5"/>
        <v>12.9</v>
      </c>
      <c r="E163" s="4">
        <v>12.9</v>
      </c>
      <c r="F163" s="4">
        <f>SUM($E$2:E163)</f>
        <v>5280.7999999999984</v>
      </c>
      <c r="G163" s="8" t="s">
        <v>630</v>
      </c>
      <c r="H163" t="s">
        <v>631</v>
      </c>
      <c r="I163" t="s">
        <v>11</v>
      </c>
      <c r="J163" t="s">
        <v>12</v>
      </c>
    </row>
    <row r="164" spans="1:10" x14ac:dyDescent="0.5">
      <c r="A164">
        <v>163</v>
      </c>
      <c r="B164" t="s">
        <v>632</v>
      </c>
      <c r="C164" s="2" t="s">
        <v>633</v>
      </c>
      <c r="D164" s="3" t="str">
        <f t="shared" si="5"/>
        <v>12.8</v>
      </c>
      <c r="E164" s="4">
        <v>12.8</v>
      </c>
      <c r="F164" s="4">
        <f>SUM($E$2:E164)</f>
        <v>5293.5999999999985</v>
      </c>
      <c r="G164" s="8" t="s">
        <v>634</v>
      </c>
      <c r="H164" t="s">
        <v>635</v>
      </c>
      <c r="I164" t="s">
        <v>77</v>
      </c>
      <c r="J164" t="s">
        <v>183</v>
      </c>
    </row>
    <row r="165" spans="1:10" x14ac:dyDescent="0.5">
      <c r="A165">
        <v>164</v>
      </c>
      <c r="B165" t="s">
        <v>636</v>
      </c>
      <c r="C165" s="2" t="s">
        <v>637</v>
      </c>
      <c r="D165" s="3" t="str">
        <f t="shared" si="5"/>
        <v>12.7</v>
      </c>
      <c r="E165" s="4">
        <v>12.7</v>
      </c>
      <c r="F165" s="4">
        <f>SUM($E$2:E165)</f>
        <v>5306.2999999999984</v>
      </c>
      <c r="G165" s="8" t="s">
        <v>638</v>
      </c>
      <c r="H165" t="s">
        <v>639</v>
      </c>
      <c r="I165" t="s">
        <v>77</v>
      </c>
      <c r="J165" t="s">
        <v>12</v>
      </c>
    </row>
    <row r="166" spans="1:10" x14ac:dyDescent="0.5">
      <c r="A166">
        <v>165</v>
      </c>
      <c r="B166" t="s">
        <v>640</v>
      </c>
      <c r="C166" s="2" t="s">
        <v>641</v>
      </c>
      <c r="D166" s="3" t="str">
        <f t="shared" si="5"/>
        <v>12.6</v>
      </c>
      <c r="E166" s="4">
        <v>12.6</v>
      </c>
      <c r="F166" s="4">
        <f>SUM($E$2:E166)</f>
        <v>5318.8999999999987</v>
      </c>
      <c r="G166" s="8" t="s">
        <v>642</v>
      </c>
      <c r="H166" t="s">
        <v>643</v>
      </c>
      <c r="I166" t="s">
        <v>176</v>
      </c>
      <c r="J166" t="s">
        <v>71</v>
      </c>
    </row>
    <row r="167" spans="1:10" x14ac:dyDescent="0.5">
      <c r="A167">
        <v>166</v>
      </c>
      <c r="B167" t="s">
        <v>644</v>
      </c>
      <c r="C167" s="2" t="s">
        <v>641</v>
      </c>
      <c r="D167" s="3" t="str">
        <f t="shared" si="5"/>
        <v>12.6</v>
      </c>
      <c r="E167" s="4">
        <v>12.6</v>
      </c>
      <c r="F167" s="4">
        <f>SUM($E$2:E167)</f>
        <v>5331.4999999999991</v>
      </c>
      <c r="G167" s="8" t="s">
        <v>645</v>
      </c>
      <c r="H167" t="s">
        <v>646</v>
      </c>
      <c r="I167" t="s">
        <v>182</v>
      </c>
      <c r="J167" t="s">
        <v>183</v>
      </c>
    </row>
    <row r="168" spans="1:10" x14ac:dyDescent="0.5">
      <c r="A168">
        <v>167</v>
      </c>
      <c r="B168" t="s">
        <v>647</v>
      </c>
      <c r="C168" s="2" t="s">
        <v>641</v>
      </c>
      <c r="D168" s="3" t="str">
        <f t="shared" si="5"/>
        <v>12.6</v>
      </c>
      <c r="E168" s="4">
        <v>12.6</v>
      </c>
      <c r="F168" s="4">
        <f>SUM($E$2:E168)</f>
        <v>5344.0999999999995</v>
      </c>
      <c r="G168" s="8" t="s">
        <v>648</v>
      </c>
      <c r="H168" t="s">
        <v>149</v>
      </c>
      <c r="I168" t="s">
        <v>306</v>
      </c>
      <c r="J168" t="s">
        <v>12</v>
      </c>
    </row>
    <row r="169" spans="1:10" x14ac:dyDescent="0.5">
      <c r="A169">
        <v>168</v>
      </c>
      <c r="B169" t="s">
        <v>649</v>
      </c>
      <c r="C169" s="2" t="s">
        <v>641</v>
      </c>
      <c r="D169" s="3" t="str">
        <f t="shared" si="5"/>
        <v>12.6</v>
      </c>
      <c r="E169" s="4">
        <v>12.6</v>
      </c>
      <c r="F169" s="4">
        <f>SUM($E$2:E169)</f>
        <v>5356.7</v>
      </c>
      <c r="G169" s="8" t="s">
        <v>650</v>
      </c>
      <c r="H169" t="s">
        <v>562</v>
      </c>
      <c r="I169" t="s">
        <v>618</v>
      </c>
      <c r="J169" t="s">
        <v>342</v>
      </c>
    </row>
    <row r="170" spans="1:10" x14ac:dyDescent="0.5">
      <c r="A170">
        <v>169</v>
      </c>
      <c r="B170" t="s">
        <v>651</v>
      </c>
      <c r="C170" s="2" t="s">
        <v>641</v>
      </c>
      <c r="D170" s="3" t="str">
        <f t="shared" si="5"/>
        <v>12.6</v>
      </c>
      <c r="E170" s="4">
        <v>12.6</v>
      </c>
      <c r="F170" s="4">
        <f>SUM($E$2:E170)</f>
        <v>5369.3</v>
      </c>
      <c r="G170" s="8" t="s">
        <v>652</v>
      </c>
      <c r="H170" t="s">
        <v>653</v>
      </c>
      <c r="I170" t="s">
        <v>77</v>
      </c>
      <c r="J170" t="s">
        <v>66</v>
      </c>
    </row>
    <row r="171" spans="1:10" x14ac:dyDescent="0.5">
      <c r="A171">
        <v>170</v>
      </c>
      <c r="B171" t="s">
        <v>654</v>
      </c>
      <c r="C171" s="2" t="s">
        <v>641</v>
      </c>
      <c r="D171" s="3" t="str">
        <f t="shared" si="5"/>
        <v>12.6</v>
      </c>
      <c r="E171" s="4">
        <v>12.6</v>
      </c>
      <c r="F171" s="4">
        <f>SUM($E$2:E171)</f>
        <v>5381.9000000000005</v>
      </c>
      <c r="G171" s="8" t="s">
        <v>655</v>
      </c>
      <c r="H171" t="s">
        <v>656</v>
      </c>
      <c r="I171" t="s">
        <v>657</v>
      </c>
      <c r="J171" t="s">
        <v>35</v>
      </c>
    </row>
    <row r="172" spans="1:10" x14ac:dyDescent="0.5">
      <c r="A172">
        <v>171</v>
      </c>
      <c r="B172" t="s">
        <v>658</v>
      </c>
      <c r="C172" s="2" t="s">
        <v>641</v>
      </c>
      <c r="D172" s="3" t="str">
        <f t="shared" si="5"/>
        <v>12.6</v>
      </c>
      <c r="E172" s="4">
        <v>12.6</v>
      </c>
      <c r="F172" s="4">
        <f>SUM($E$2:E172)</f>
        <v>5394.5000000000009</v>
      </c>
      <c r="G172" s="8" t="s">
        <v>659</v>
      </c>
      <c r="H172" t="s">
        <v>314</v>
      </c>
      <c r="I172" t="s">
        <v>154</v>
      </c>
      <c r="J172" t="s">
        <v>177</v>
      </c>
    </row>
    <row r="173" spans="1:10" x14ac:dyDescent="0.5">
      <c r="A173">
        <v>172</v>
      </c>
      <c r="B173" t="s">
        <v>660</v>
      </c>
      <c r="C173" s="2" t="s">
        <v>661</v>
      </c>
      <c r="D173" s="3" t="str">
        <f t="shared" si="5"/>
        <v>12.5</v>
      </c>
      <c r="E173" s="4">
        <v>12.5</v>
      </c>
      <c r="F173" s="4">
        <f>SUM($E$2:E173)</f>
        <v>5407.0000000000009</v>
      </c>
      <c r="G173" s="8" t="s">
        <v>662</v>
      </c>
      <c r="H173" t="s">
        <v>663</v>
      </c>
      <c r="I173" t="s">
        <v>77</v>
      </c>
      <c r="J173" t="s">
        <v>127</v>
      </c>
    </row>
    <row r="174" spans="1:10" x14ac:dyDescent="0.5">
      <c r="A174">
        <v>173</v>
      </c>
      <c r="B174" t="s">
        <v>664</v>
      </c>
      <c r="C174" s="2" t="s">
        <v>661</v>
      </c>
      <c r="D174" s="3" t="str">
        <f t="shared" si="5"/>
        <v>12.5</v>
      </c>
      <c r="E174" s="4">
        <v>12.5</v>
      </c>
      <c r="F174" s="4">
        <f>SUM($E$2:E174)</f>
        <v>5419.5000000000009</v>
      </c>
      <c r="G174" s="8" t="s">
        <v>665</v>
      </c>
      <c r="H174" t="s">
        <v>666</v>
      </c>
      <c r="I174" t="s">
        <v>77</v>
      </c>
      <c r="J174" t="s">
        <v>22</v>
      </c>
    </row>
    <row r="175" spans="1:10" x14ac:dyDescent="0.5">
      <c r="A175">
        <v>174</v>
      </c>
      <c r="B175" t="s">
        <v>667</v>
      </c>
      <c r="C175" s="2" t="s">
        <v>661</v>
      </c>
      <c r="D175" s="3" t="str">
        <f t="shared" si="5"/>
        <v>12.5</v>
      </c>
      <c r="E175" s="4">
        <v>12.5</v>
      </c>
      <c r="F175" s="4">
        <f>SUM($E$2:E175)</f>
        <v>5432.0000000000009</v>
      </c>
      <c r="G175" s="8" t="s">
        <v>317</v>
      </c>
      <c r="H175" t="s">
        <v>668</v>
      </c>
      <c r="I175" t="s">
        <v>11</v>
      </c>
      <c r="J175" t="s">
        <v>272</v>
      </c>
    </row>
    <row r="176" spans="1:10" x14ac:dyDescent="0.5">
      <c r="A176">
        <v>175</v>
      </c>
      <c r="B176" t="s">
        <v>669</v>
      </c>
      <c r="C176" s="2" t="s">
        <v>661</v>
      </c>
      <c r="D176" s="3" t="str">
        <f t="shared" si="5"/>
        <v>12.5</v>
      </c>
      <c r="E176" s="4">
        <v>12.5</v>
      </c>
      <c r="F176" s="4">
        <f>SUM($E$2:E176)</f>
        <v>5444.5000000000009</v>
      </c>
      <c r="G176" s="8" t="s">
        <v>670</v>
      </c>
      <c r="H176" t="s">
        <v>671</v>
      </c>
      <c r="I176" t="s">
        <v>11</v>
      </c>
      <c r="J176" t="s">
        <v>12</v>
      </c>
    </row>
    <row r="177" spans="1:10" x14ac:dyDescent="0.5">
      <c r="A177">
        <v>176</v>
      </c>
      <c r="B177" t="s">
        <v>672</v>
      </c>
      <c r="C177" s="2" t="s">
        <v>673</v>
      </c>
      <c r="D177" s="3" t="str">
        <f t="shared" si="5"/>
        <v>12.4</v>
      </c>
      <c r="E177" s="4">
        <v>12.4</v>
      </c>
      <c r="F177" s="4">
        <f>SUM($E$2:E177)</f>
        <v>5456.9000000000005</v>
      </c>
      <c r="G177" s="8" t="s">
        <v>674</v>
      </c>
      <c r="H177" t="s">
        <v>675</v>
      </c>
      <c r="I177" t="s">
        <v>11</v>
      </c>
      <c r="J177" t="s">
        <v>12</v>
      </c>
    </row>
    <row r="178" spans="1:10" x14ac:dyDescent="0.5">
      <c r="A178">
        <v>177</v>
      </c>
      <c r="B178" t="s">
        <v>676</v>
      </c>
      <c r="C178" s="2" t="s">
        <v>673</v>
      </c>
      <c r="D178" s="3" t="str">
        <f t="shared" si="5"/>
        <v>12.4</v>
      </c>
      <c r="E178" s="4">
        <v>12.4</v>
      </c>
      <c r="F178" s="4">
        <f>SUM($E$2:E178)</f>
        <v>5469.3</v>
      </c>
      <c r="G178" s="8" t="s">
        <v>677</v>
      </c>
      <c r="H178" t="s">
        <v>562</v>
      </c>
      <c r="I178" t="s">
        <v>77</v>
      </c>
      <c r="J178" t="s">
        <v>22</v>
      </c>
    </row>
    <row r="179" spans="1:10" x14ac:dyDescent="0.5">
      <c r="A179">
        <v>178</v>
      </c>
      <c r="B179" t="s">
        <v>678</v>
      </c>
      <c r="C179" s="2" t="s">
        <v>679</v>
      </c>
      <c r="D179" s="3" t="str">
        <f t="shared" si="5"/>
        <v>12.2</v>
      </c>
      <c r="E179" s="4">
        <v>12.2</v>
      </c>
      <c r="F179" s="4">
        <f>SUM($E$2:E179)</f>
        <v>5481.5</v>
      </c>
      <c r="G179" s="8" t="s">
        <v>458</v>
      </c>
      <c r="H179" t="s">
        <v>680</v>
      </c>
      <c r="I179" t="s">
        <v>297</v>
      </c>
      <c r="J179" t="s">
        <v>35</v>
      </c>
    </row>
    <row r="180" spans="1:10" x14ac:dyDescent="0.5">
      <c r="A180">
        <v>179</v>
      </c>
      <c r="B180" t="s">
        <v>681</v>
      </c>
      <c r="C180" s="2" t="s">
        <v>679</v>
      </c>
      <c r="D180" s="3" t="str">
        <f t="shared" si="5"/>
        <v>12.2</v>
      </c>
      <c r="E180" s="4">
        <v>12.2</v>
      </c>
      <c r="F180" s="4">
        <f>SUM($E$2:E180)</f>
        <v>5493.7</v>
      </c>
      <c r="G180" s="8" t="s">
        <v>275</v>
      </c>
      <c r="H180" t="s">
        <v>682</v>
      </c>
      <c r="I180" t="s">
        <v>11</v>
      </c>
      <c r="J180" t="s">
        <v>246</v>
      </c>
    </row>
    <row r="181" spans="1:10" x14ac:dyDescent="0.5">
      <c r="A181">
        <v>180</v>
      </c>
      <c r="B181" t="s">
        <v>683</v>
      </c>
      <c r="C181" s="2" t="s">
        <v>679</v>
      </c>
      <c r="D181" s="3" t="str">
        <f t="shared" si="5"/>
        <v>12.2</v>
      </c>
      <c r="E181" s="4">
        <v>12.2</v>
      </c>
      <c r="F181" s="4">
        <f>SUM($E$2:E181)</f>
        <v>5505.9</v>
      </c>
      <c r="G181" s="8" t="s">
        <v>684</v>
      </c>
      <c r="H181" t="s">
        <v>685</v>
      </c>
      <c r="I181" t="s">
        <v>11</v>
      </c>
      <c r="J181" t="s">
        <v>429</v>
      </c>
    </row>
    <row r="182" spans="1:10" x14ac:dyDescent="0.5">
      <c r="A182">
        <v>181</v>
      </c>
      <c r="B182" t="s">
        <v>686</v>
      </c>
      <c r="C182" s="2" t="s">
        <v>679</v>
      </c>
      <c r="D182" s="3" t="str">
        <f t="shared" si="5"/>
        <v>12.2</v>
      </c>
      <c r="E182" s="4">
        <v>12.2</v>
      </c>
      <c r="F182" s="4">
        <f>SUM($E$2:E182)</f>
        <v>5518.0999999999995</v>
      </c>
      <c r="G182" s="8" t="s">
        <v>371</v>
      </c>
      <c r="H182" t="s">
        <v>687</v>
      </c>
      <c r="I182" t="s">
        <v>282</v>
      </c>
      <c r="J182" t="s">
        <v>127</v>
      </c>
    </row>
    <row r="183" spans="1:10" x14ac:dyDescent="0.5">
      <c r="A183">
        <v>182</v>
      </c>
      <c r="B183" t="s">
        <v>688</v>
      </c>
      <c r="C183" s="2" t="s">
        <v>689</v>
      </c>
      <c r="D183" s="3" t="str">
        <f t="shared" si="5"/>
        <v>12.1</v>
      </c>
      <c r="E183" s="4">
        <v>12.1</v>
      </c>
      <c r="F183" s="4">
        <f>SUM($E$2:E183)</f>
        <v>5530.2</v>
      </c>
      <c r="G183" s="8" t="s">
        <v>690</v>
      </c>
      <c r="H183" t="s">
        <v>691</v>
      </c>
      <c r="I183" t="s">
        <v>182</v>
      </c>
      <c r="J183" t="s">
        <v>183</v>
      </c>
    </row>
    <row r="184" spans="1:10" x14ac:dyDescent="0.5">
      <c r="A184">
        <v>183</v>
      </c>
      <c r="B184" t="s">
        <v>692</v>
      </c>
      <c r="C184" s="2" t="s">
        <v>689</v>
      </c>
      <c r="D184" s="3" t="str">
        <f t="shared" si="5"/>
        <v>12.1</v>
      </c>
      <c r="E184" s="4">
        <v>12.1</v>
      </c>
      <c r="F184" s="4">
        <f>SUM($E$2:E184)</f>
        <v>5542.3</v>
      </c>
      <c r="G184" s="8" t="s">
        <v>693</v>
      </c>
      <c r="H184" t="s">
        <v>229</v>
      </c>
      <c r="I184" t="s">
        <v>65</v>
      </c>
      <c r="J184" t="s">
        <v>272</v>
      </c>
    </row>
    <row r="185" spans="1:10" x14ac:dyDescent="0.5">
      <c r="A185">
        <v>184</v>
      </c>
      <c r="B185" t="s">
        <v>694</v>
      </c>
      <c r="C185" s="2" t="s">
        <v>689</v>
      </c>
      <c r="D185" s="3" t="str">
        <f t="shared" si="5"/>
        <v>12.1</v>
      </c>
      <c r="E185" s="4">
        <v>12.1</v>
      </c>
      <c r="F185" s="4">
        <f>SUM($E$2:E185)</f>
        <v>5554.4000000000005</v>
      </c>
      <c r="G185" s="8" t="s">
        <v>695</v>
      </c>
      <c r="H185" t="s">
        <v>696</v>
      </c>
      <c r="I185" t="s">
        <v>11</v>
      </c>
      <c r="J185" t="s">
        <v>12</v>
      </c>
    </row>
    <row r="186" spans="1:10" x14ac:dyDescent="0.5">
      <c r="A186">
        <v>185</v>
      </c>
      <c r="B186" t="s">
        <v>697</v>
      </c>
      <c r="C186" s="2" t="s">
        <v>698</v>
      </c>
      <c r="D186" s="3" t="str">
        <f t="shared" si="5"/>
        <v>11.9</v>
      </c>
      <c r="E186" s="4">
        <v>11.9</v>
      </c>
      <c r="F186" s="4">
        <f>SUM($E$2:E186)</f>
        <v>5566.3</v>
      </c>
      <c r="G186" s="8" t="s">
        <v>699</v>
      </c>
      <c r="H186" t="s">
        <v>700</v>
      </c>
      <c r="I186" t="s">
        <v>65</v>
      </c>
      <c r="J186" t="s">
        <v>177</v>
      </c>
    </row>
    <row r="187" spans="1:10" x14ac:dyDescent="0.5">
      <c r="A187">
        <v>186</v>
      </c>
      <c r="B187" t="s">
        <v>701</v>
      </c>
      <c r="C187" s="2" t="s">
        <v>702</v>
      </c>
      <c r="D187" s="3" t="str">
        <f t="shared" si="5"/>
        <v>11.8</v>
      </c>
      <c r="E187" s="4">
        <v>11.8</v>
      </c>
      <c r="F187" s="4">
        <f>SUM($E$2:E187)</f>
        <v>5578.1</v>
      </c>
      <c r="G187" s="8" t="s">
        <v>703</v>
      </c>
      <c r="H187" t="s">
        <v>704</v>
      </c>
      <c r="I187" t="s">
        <v>77</v>
      </c>
      <c r="J187" t="s">
        <v>12</v>
      </c>
    </row>
    <row r="188" spans="1:10" x14ac:dyDescent="0.5">
      <c r="A188">
        <v>187</v>
      </c>
      <c r="B188" t="s">
        <v>705</v>
      </c>
      <c r="C188" s="2" t="s">
        <v>706</v>
      </c>
      <c r="D188" s="3" t="str">
        <f t="shared" si="5"/>
        <v>11.7</v>
      </c>
      <c r="E188" s="4">
        <v>11.7</v>
      </c>
      <c r="F188" s="4">
        <f>SUM($E$2:E188)</f>
        <v>5589.8</v>
      </c>
      <c r="G188" s="8" t="s">
        <v>707</v>
      </c>
      <c r="H188" t="s">
        <v>708</v>
      </c>
      <c r="I188" t="s">
        <v>11</v>
      </c>
      <c r="J188" t="s">
        <v>12</v>
      </c>
    </row>
    <row r="189" spans="1:10" x14ac:dyDescent="0.5">
      <c r="A189">
        <v>188</v>
      </c>
      <c r="B189" t="s">
        <v>709</v>
      </c>
      <c r="C189" s="2" t="s">
        <v>710</v>
      </c>
      <c r="D189" s="3" t="str">
        <f t="shared" si="5"/>
        <v>11.6</v>
      </c>
      <c r="E189" s="4">
        <v>11.6</v>
      </c>
      <c r="F189" s="4">
        <f>SUM($E$2:E189)</f>
        <v>5601.4000000000005</v>
      </c>
      <c r="G189" s="8" t="s">
        <v>711</v>
      </c>
      <c r="H189" t="s">
        <v>471</v>
      </c>
      <c r="I189" t="s">
        <v>77</v>
      </c>
      <c r="J189" t="s">
        <v>71</v>
      </c>
    </row>
    <row r="190" spans="1:10" x14ac:dyDescent="0.5">
      <c r="A190">
        <v>189</v>
      </c>
      <c r="B190" t="s">
        <v>712</v>
      </c>
      <c r="C190" s="2" t="s">
        <v>713</v>
      </c>
      <c r="D190" s="3" t="str">
        <f t="shared" si="5"/>
        <v>11.4</v>
      </c>
      <c r="E190" s="4">
        <v>11.4</v>
      </c>
      <c r="F190" s="4">
        <f>SUM($E$2:E190)</f>
        <v>5612.8</v>
      </c>
      <c r="G190" s="9">
        <v>0</v>
      </c>
      <c r="H190" t="s">
        <v>714</v>
      </c>
      <c r="I190" t="s">
        <v>251</v>
      </c>
      <c r="J190" t="s">
        <v>12</v>
      </c>
    </row>
    <row r="191" spans="1:10" x14ac:dyDescent="0.5">
      <c r="A191">
        <v>190</v>
      </c>
      <c r="B191" t="s">
        <v>715</v>
      </c>
      <c r="C191" s="2" t="s">
        <v>713</v>
      </c>
      <c r="D191" s="3" t="str">
        <f t="shared" si="5"/>
        <v>11.4</v>
      </c>
      <c r="E191" s="4">
        <v>11.4</v>
      </c>
      <c r="F191" s="4">
        <f>SUM($E$2:E191)</f>
        <v>5624.2</v>
      </c>
      <c r="G191" s="9">
        <v>0</v>
      </c>
      <c r="H191" t="s">
        <v>714</v>
      </c>
      <c r="I191" t="s">
        <v>251</v>
      </c>
      <c r="J191" t="s">
        <v>12</v>
      </c>
    </row>
    <row r="192" spans="1:10" x14ac:dyDescent="0.5">
      <c r="A192">
        <v>191</v>
      </c>
      <c r="B192" t="s">
        <v>716</v>
      </c>
      <c r="C192" s="2" t="s">
        <v>717</v>
      </c>
      <c r="D192" s="3" t="str">
        <f t="shared" si="5"/>
        <v>11.3</v>
      </c>
      <c r="E192" s="4">
        <v>11.3</v>
      </c>
      <c r="F192" s="4">
        <f>SUM($E$2:E192)</f>
        <v>5635.5</v>
      </c>
      <c r="G192" s="9">
        <v>0</v>
      </c>
      <c r="H192" t="s">
        <v>718</v>
      </c>
      <c r="I192" t="s">
        <v>204</v>
      </c>
      <c r="J192" t="s">
        <v>183</v>
      </c>
    </row>
    <row r="193" spans="1:10" x14ac:dyDescent="0.5">
      <c r="A193">
        <v>192</v>
      </c>
      <c r="B193" t="s">
        <v>719</v>
      </c>
      <c r="C193" s="2" t="s">
        <v>717</v>
      </c>
      <c r="D193" s="3" t="str">
        <f t="shared" si="5"/>
        <v>11.3</v>
      </c>
      <c r="E193" s="4">
        <v>11.3</v>
      </c>
      <c r="F193" s="4">
        <f>SUM($E$2:E193)</f>
        <v>5646.8</v>
      </c>
      <c r="G193" s="8" t="s">
        <v>720</v>
      </c>
      <c r="H193" t="s">
        <v>721</v>
      </c>
      <c r="I193" t="s">
        <v>11</v>
      </c>
      <c r="J193" t="s">
        <v>12</v>
      </c>
    </row>
    <row r="194" spans="1:10" x14ac:dyDescent="0.5">
      <c r="A194">
        <v>193</v>
      </c>
      <c r="B194" t="s">
        <v>722</v>
      </c>
      <c r="C194" s="2" t="s">
        <v>723</v>
      </c>
      <c r="D194" s="3" t="str">
        <f t="shared" si="5"/>
        <v>11.2</v>
      </c>
      <c r="E194" s="4">
        <v>11.2</v>
      </c>
      <c r="F194" s="4">
        <f>SUM($E$2:E194)</f>
        <v>5658</v>
      </c>
      <c r="G194" s="8" t="s">
        <v>724</v>
      </c>
      <c r="H194" t="s">
        <v>725</v>
      </c>
      <c r="I194" t="s">
        <v>11</v>
      </c>
      <c r="J194" t="s">
        <v>159</v>
      </c>
    </row>
    <row r="195" spans="1:10" x14ac:dyDescent="0.5">
      <c r="A195">
        <v>194</v>
      </c>
      <c r="B195" t="s">
        <v>726</v>
      </c>
      <c r="C195" s="2" t="s">
        <v>723</v>
      </c>
      <c r="D195" s="3" t="str">
        <f t="shared" ref="D195:D258" si="6">MID(C195,2,LEN(C195)-2)</f>
        <v>11.2</v>
      </c>
      <c r="E195" s="4">
        <v>11.2</v>
      </c>
      <c r="F195" s="4">
        <f>SUM($E$2:E195)</f>
        <v>5669.2</v>
      </c>
      <c r="G195" s="8" t="s">
        <v>240</v>
      </c>
      <c r="H195" t="s">
        <v>727</v>
      </c>
      <c r="I195" t="s">
        <v>77</v>
      </c>
      <c r="J195" t="s">
        <v>12</v>
      </c>
    </row>
    <row r="196" spans="1:10" x14ac:dyDescent="0.5">
      <c r="A196">
        <v>195</v>
      </c>
      <c r="B196" t="s">
        <v>728</v>
      </c>
      <c r="C196" s="2" t="s">
        <v>723</v>
      </c>
      <c r="D196" s="3" t="str">
        <f t="shared" si="6"/>
        <v>11.2</v>
      </c>
      <c r="E196" s="4">
        <v>11.2</v>
      </c>
      <c r="F196" s="4">
        <f>SUM($E$2:E196)</f>
        <v>5680.4</v>
      </c>
      <c r="G196" s="8" t="s">
        <v>729</v>
      </c>
      <c r="H196" t="s">
        <v>730</v>
      </c>
      <c r="I196" t="s">
        <v>11</v>
      </c>
      <c r="J196" t="s">
        <v>127</v>
      </c>
    </row>
    <row r="197" spans="1:10" x14ac:dyDescent="0.5">
      <c r="A197">
        <v>196</v>
      </c>
      <c r="B197" t="s">
        <v>731</v>
      </c>
      <c r="C197" s="2" t="s">
        <v>723</v>
      </c>
      <c r="D197" s="3" t="str">
        <f t="shared" si="6"/>
        <v>11.2</v>
      </c>
      <c r="E197" s="4">
        <v>11.2</v>
      </c>
      <c r="F197" s="4">
        <f>SUM($E$2:E197)</f>
        <v>5691.5999999999995</v>
      </c>
      <c r="G197" s="8" t="s">
        <v>729</v>
      </c>
      <c r="H197" t="s">
        <v>730</v>
      </c>
      <c r="I197" t="s">
        <v>11</v>
      </c>
      <c r="J197" t="s">
        <v>127</v>
      </c>
    </row>
    <row r="198" spans="1:10" x14ac:dyDescent="0.5">
      <c r="A198">
        <v>197</v>
      </c>
      <c r="B198" t="s">
        <v>732</v>
      </c>
      <c r="C198" s="2" t="s">
        <v>723</v>
      </c>
      <c r="D198" s="3" t="str">
        <f t="shared" si="6"/>
        <v>11.2</v>
      </c>
      <c r="E198" s="4">
        <v>11.2</v>
      </c>
      <c r="F198" s="4">
        <f>SUM($E$2:E198)</f>
        <v>5702.7999999999993</v>
      </c>
      <c r="G198" s="8" t="s">
        <v>729</v>
      </c>
      <c r="H198" t="s">
        <v>730</v>
      </c>
      <c r="I198" t="s">
        <v>11</v>
      </c>
      <c r="J198" t="s">
        <v>127</v>
      </c>
    </row>
    <row r="199" spans="1:10" x14ac:dyDescent="0.5">
      <c r="A199">
        <v>198</v>
      </c>
      <c r="B199" t="s">
        <v>733</v>
      </c>
      <c r="C199" s="2" t="s">
        <v>723</v>
      </c>
      <c r="D199" s="3" t="str">
        <f t="shared" si="6"/>
        <v>11.2</v>
      </c>
      <c r="E199" s="4">
        <v>11.2</v>
      </c>
      <c r="F199" s="4">
        <f>SUM($E$2:E199)</f>
        <v>5713.9999999999991</v>
      </c>
      <c r="G199" s="8" t="s">
        <v>729</v>
      </c>
      <c r="H199" t="s">
        <v>730</v>
      </c>
      <c r="I199" t="s">
        <v>11</v>
      </c>
      <c r="J199" t="s">
        <v>127</v>
      </c>
    </row>
    <row r="200" spans="1:10" x14ac:dyDescent="0.5">
      <c r="A200">
        <v>199</v>
      </c>
      <c r="B200" t="s">
        <v>734</v>
      </c>
      <c r="C200" s="2" t="s">
        <v>735</v>
      </c>
      <c r="D200" s="3" t="str">
        <f t="shared" si="6"/>
        <v>11.1</v>
      </c>
      <c r="E200" s="4">
        <v>11.1</v>
      </c>
      <c r="F200" s="4">
        <f>SUM($E$2:E200)</f>
        <v>5725.0999999999995</v>
      </c>
      <c r="G200" s="8" t="s">
        <v>736</v>
      </c>
      <c r="H200" t="s">
        <v>737</v>
      </c>
      <c r="I200" t="s">
        <v>738</v>
      </c>
      <c r="J200" t="s">
        <v>429</v>
      </c>
    </row>
    <row r="201" spans="1:10" x14ac:dyDescent="0.5">
      <c r="A201">
        <v>200</v>
      </c>
      <c r="B201" t="s">
        <v>739</v>
      </c>
      <c r="C201" s="2" t="s">
        <v>740</v>
      </c>
      <c r="D201" s="3" t="str">
        <f t="shared" si="6"/>
        <v>11.0</v>
      </c>
      <c r="E201" s="4">
        <v>11</v>
      </c>
      <c r="F201" s="4">
        <f>SUM($E$2:E201)</f>
        <v>5736.0999999999995</v>
      </c>
      <c r="G201" s="8" t="s">
        <v>741</v>
      </c>
      <c r="H201" t="s">
        <v>742</v>
      </c>
      <c r="I201" t="s">
        <v>743</v>
      </c>
      <c r="J201" t="s">
        <v>60</v>
      </c>
    </row>
    <row r="202" spans="1:10" x14ac:dyDescent="0.5">
      <c r="A202">
        <v>201</v>
      </c>
      <c r="B202" t="s">
        <v>744</v>
      </c>
      <c r="C202" s="2" t="s">
        <v>740</v>
      </c>
      <c r="D202" s="3" t="str">
        <f t="shared" si="6"/>
        <v>11.0</v>
      </c>
      <c r="E202" s="4">
        <v>11</v>
      </c>
      <c r="F202" s="4">
        <f>SUM($E$2:E202)</f>
        <v>5747.0999999999995</v>
      </c>
      <c r="G202" s="8" t="s">
        <v>745</v>
      </c>
      <c r="H202" t="s">
        <v>746</v>
      </c>
      <c r="I202" t="s">
        <v>164</v>
      </c>
      <c r="J202" t="s">
        <v>60</v>
      </c>
    </row>
    <row r="203" spans="1:10" x14ac:dyDescent="0.5">
      <c r="A203">
        <v>202</v>
      </c>
      <c r="B203" t="s">
        <v>747</v>
      </c>
      <c r="C203" s="2" t="s">
        <v>740</v>
      </c>
      <c r="D203" s="3" t="str">
        <f t="shared" si="6"/>
        <v>11.0</v>
      </c>
      <c r="E203" s="4">
        <v>11</v>
      </c>
      <c r="F203" s="4">
        <f>SUM($E$2:E203)</f>
        <v>5758.0999999999995</v>
      </c>
      <c r="G203" s="8" t="s">
        <v>748</v>
      </c>
      <c r="H203" t="s">
        <v>749</v>
      </c>
      <c r="I203" t="s">
        <v>11</v>
      </c>
      <c r="J203" t="s">
        <v>12</v>
      </c>
    </row>
    <row r="204" spans="1:10" x14ac:dyDescent="0.5">
      <c r="A204">
        <v>203</v>
      </c>
      <c r="B204" t="s">
        <v>750</v>
      </c>
      <c r="C204" s="2" t="s">
        <v>740</v>
      </c>
      <c r="D204" s="3" t="str">
        <f t="shared" si="6"/>
        <v>11.0</v>
      </c>
      <c r="E204" s="4">
        <v>11</v>
      </c>
      <c r="F204" s="4">
        <f>SUM($E$2:E204)</f>
        <v>5769.0999999999995</v>
      </c>
      <c r="G204" s="8" t="s">
        <v>748</v>
      </c>
      <c r="H204" t="s">
        <v>749</v>
      </c>
      <c r="I204" t="s">
        <v>11</v>
      </c>
      <c r="J204" t="s">
        <v>12</v>
      </c>
    </row>
    <row r="205" spans="1:10" x14ac:dyDescent="0.5">
      <c r="A205">
        <v>204</v>
      </c>
      <c r="B205" t="s">
        <v>751</v>
      </c>
      <c r="C205" s="2" t="s">
        <v>740</v>
      </c>
      <c r="D205" s="3" t="str">
        <f t="shared" si="6"/>
        <v>11.0</v>
      </c>
      <c r="E205" s="4">
        <v>11</v>
      </c>
      <c r="F205" s="4">
        <f>SUM($E$2:E205)</f>
        <v>5780.0999999999995</v>
      </c>
      <c r="G205" s="8" t="s">
        <v>645</v>
      </c>
      <c r="H205" t="s">
        <v>752</v>
      </c>
      <c r="I205" t="s">
        <v>753</v>
      </c>
      <c r="J205" t="s">
        <v>60</v>
      </c>
    </row>
    <row r="206" spans="1:10" x14ac:dyDescent="0.5">
      <c r="A206">
        <v>205</v>
      </c>
      <c r="B206" t="s">
        <v>754</v>
      </c>
      <c r="C206" s="2" t="s">
        <v>755</v>
      </c>
      <c r="D206" s="3" t="str">
        <f t="shared" si="6"/>
        <v>10.9</v>
      </c>
      <c r="E206" s="4">
        <v>10.9</v>
      </c>
      <c r="F206" s="4">
        <f>SUM($E$2:E206)</f>
        <v>5790.9999999999991</v>
      </c>
      <c r="G206" s="8" t="s">
        <v>756</v>
      </c>
      <c r="H206" t="s">
        <v>757</v>
      </c>
      <c r="I206" t="s">
        <v>11</v>
      </c>
      <c r="J206" t="s">
        <v>12</v>
      </c>
    </row>
    <row r="207" spans="1:10" x14ac:dyDescent="0.5">
      <c r="A207">
        <v>206</v>
      </c>
      <c r="B207" t="s">
        <v>758</v>
      </c>
      <c r="C207" s="2" t="s">
        <v>755</v>
      </c>
      <c r="D207" s="3" t="str">
        <f t="shared" si="6"/>
        <v>10.9</v>
      </c>
      <c r="E207" s="4">
        <v>10.9</v>
      </c>
      <c r="F207" s="4">
        <f>SUM($E$2:E207)</f>
        <v>5801.8999999999987</v>
      </c>
      <c r="G207" s="8" t="s">
        <v>759</v>
      </c>
      <c r="H207" t="s">
        <v>760</v>
      </c>
      <c r="I207" t="s">
        <v>761</v>
      </c>
      <c r="J207" t="s">
        <v>246</v>
      </c>
    </row>
    <row r="208" spans="1:10" x14ac:dyDescent="0.5">
      <c r="A208">
        <v>207</v>
      </c>
      <c r="B208" t="s">
        <v>762</v>
      </c>
      <c r="C208" s="2" t="s">
        <v>755</v>
      </c>
      <c r="D208" s="3" t="str">
        <f t="shared" si="6"/>
        <v>10.9</v>
      </c>
      <c r="E208" s="4">
        <v>10.9</v>
      </c>
      <c r="F208" s="4">
        <f>SUM($E$2:E208)</f>
        <v>5812.7999999999984</v>
      </c>
      <c r="G208" s="8" t="s">
        <v>763</v>
      </c>
      <c r="H208" t="s">
        <v>764</v>
      </c>
      <c r="I208" t="s">
        <v>11</v>
      </c>
      <c r="J208" t="s">
        <v>246</v>
      </c>
    </row>
    <row r="209" spans="1:10" x14ac:dyDescent="0.5">
      <c r="A209">
        <v>208</v>
      </c>
      <c r="B209" t="s">
        <v>765</v>
      </c>
      <c r="C209" s="2" t="s">
        <v>766</v>
      </c>
      <c r="D209" s="3" t="str">
        <f t="shared" si="6"/>
        <v>10.8</v>
      </c>
      <c r="E209" s="4">
        <v>10.8</v>
      </c>
      <c r="F209" s="4">
        <f>SUM($E$2:E209)</f>
        <v>5823.5999999999985</v>
      </c>
      <c r="G209" s="8" t="s">
        <v>767</v>
      </c>
      <c r="H209" t="s">
        <v>768</v>
      </c>
      <c r="I209" t="s">
        <v>11</v>
      </c>
      <c r="J209" t="s">
        <v>159</v>
      </c>
    </row>
    <row r="210" spans="1:10" x14ac:dyDescent="0.5">
      <c r="A210">
        <v>209</v>
      </c>
      <c r="B210" t="s">
        <v>769</v>
      </c>
      <c r="C210" s="2" t="s">
        <v>766</v>
      </c>
      <c r="D210" s="3" t="str">
        <f t="shared" si="6"/>
        <v>10.8</v>
      </c>
      <c r="E210" s="4">
        <v>10.8</v>
      </c>
      <c r="F210" s="4">
        <f>SUM($E$2:E210)</f>
        <v>5834.3999999999987</v>
      </c>
      <c r="G210" s="8" t="s">
        <v>770</v>
      </c>
      <c r="H210" t="s">
        <v>771</v>
      </c>
      <c r="I210" t="s">
        <v>11</v>
      </c>
      <c r="J210" t="s">
        <v>246</v>
      </c>
    </row>
    <row r="211" spans="1:10" x14ac:dyDescent="0.5">
      <c r="A211">
        <v>210</v>
      </c>
      <c r="B211" t="s">
        <v>772</v>
      </c>
      <c r="C211" s="2" t="s">
        <v>766</v>
      </c>
      <c r="D211" s="3" t="str">
        <f t="shared" si="6"/>
        <v>10.8</v>
      </c>
      <c r="E211" s="4">
        <v>10.8</v>
      </c>
      <c r="F211" s="4">
        <f>SUM($E$2:E211)</f>
        <v>5845.1999999999989</v>
      </c>
      <c r="G211" s="8" t="s">
        <v>773</v>
      </c>
      <c r="H211" t="s">
        <v>774</v>
      </c>
      <c r="I211" t="s">
        <v>176</v>
      </c>
      <c r="J211" t="s">
        <v>35</v>
      </c>
    </row>
    <row r="212" spans="1:10" x14ac:dyDescent="0.5">
      <c r="A212">
        <v>211</v>
      </c>
      <c r="B212" t="s">
        <v>775</v>
      </c>
      <c r="C212" s="2" t="s">
        <v>766</v>
      </c>
      <c r="D212" s="3" t="str">
        <f t="shared" si="6"/>
        <v>10.8</v>
      </c>
      <c r="E212" s="4">
        <v>10.8</v>
      </c>
      <c r="F212" s="4">
        <f>SUM($E$2:E212)</f>
        <v>5855.9999999999991</v>
      </c>
      <c r="G212" s="8" t="s">
        <v>776</v>
      </c>
      <c r="H212" t="s">
        <v>777</v>
      </c>
      <c r="I212" t="s">
        <v>77</v>
      </c>
      <c r="J212" t="s">
        <v>22</v>
      </c>
    </row>
    <row r="213" spans="1:10" x14ac:dyDescent="0.5">
      <c r="A213">
        <v>212</v>
      </c>
      <c r="B213" t="s">
        <v>778</v>
      </c>
      <c r="C213" s="2" t="s">
        <v>766</v>
      </c>
      <c r="D213" s="3" t="str">
        <f t="shared" si="6"/>
        <v>10.8</v>
      </c>
      <c r="E213" s="4">
        <v>10.8</v>
      </c>
      <c r="F213" s="4">
        <f>SUM($E$2:E213)</f>
        <v>5866.7999999999993</v>
      </c>
      <c r="G213" s="8" t="s">
        <v>779</v>
      </c>
      <c r="H213" t="s">
        <v>780</v>
      </c>
      <c r="I213" t="s">
        <v>21</v>
      </c>
      <c r="J213" t="s">
        <v>127</v>
      </c>
    </row>
    <row r="214" spans="1:10" x14ac:dyDescent="0.5">
      <c r="A214">
        <v>213</v>
      </c>
      <c r="B214" t="s">
        <v>781</v>
      </c>
      <c r="C214" s="2" t="s">
        <v>766</v>
      </c>
      <c r="D214" s="3" t="str">
        <f t="shared" si="6"/>
        <v>10.8</v>
      </c>
      <c r="E214" s="4">
        <v>10.8</v>
      </c>
      <c r="F214" s="4">
        <f>SUM($E$2:E214)</f>
        <v>5877.5999999999995</v>
      </c>
      <c r="G214" s="8" t="s">
        <v>782</v>
      </c>
      <c r="H214" t="s">
        <v>783</v>
      </c>
      <c r="I214" t="s">
        <v>77</v>
      </c>
      <c r="J214" t="s">
        <v>35</v>
      </c>
    </row>
    <row r="215" spans="1:10" x14ac:dyDescent="0.5">
      <c r="A215">
        <v>214</v>
      </c>
      <c r="B215" t="s">
        <v>784</v>
      </c>
      <c r="C215" s="2" t="s">
        <v>785</v>
      </c>
      <c r="D215" s="3" t="str">
        <f t="shared" si="6"/>
        <v>10.7</v>
      </c>
      <c r="E215" s="4">
        <v>10.7</v>
      </c>
      <c r="F215" s="4">
        <f>SUM($E$2:E215)</f>
        <v>5888.2999999999993</v>
      </c>
      <c r="G215" s="8" t="s">
        <v>786</v>
      </c>
      <c r="H215" t="s">
        <v>787</v>
      </c>
      <c r="I215" t="s">
        <v>77</v>
      </c>
      <c r="J215" t="s">
        <v>22</v>
      </c>
    </row>
    <row r="216" spans="1:10" x14ac:dyDescent="0.5">
      <c r="A216">
        <v>215</v>
      </c>
      <c r="B216" t="s">
        <v>788</v>
      </c>
      <c r="C216" s="2" t="s">
        <v>785</v>
      </c>
      <c r="D216" s="3" t="str">
        <f t="shared" si="6"/>
        <v>10.7</v>
      </c>
      <c r="E216" s="4">
        <v>10.7</v>
      </c>
      <c r="F216" s="4">
        <f>SUM($E$2:E216)</f>
        <v>5898.9999999999991</v>
      </c>
      <c r="G216" s="8" t="s">
        <v>789</v>
      </c>
      <c r="H216" t="s">
        <v>353</v>
      </c>
      <c r="I216" t="s">
        <v>11</v>
      </c>
      <c r="J216" t="s">
        <v>272</v>
      </c>
    </row>
    <row r="217" spans="1:10" x14ac:dyDescent="0.5">
      <c r="A217">
        <v>216</v>
      </c>
      <c r="B217" t="s">
        <v>790</v>
      </c>
      <c r="C217" s="2" t="s">
        <v>791</v>
      </c>
      <c r="D217" s="3" t="str">
        <f t="shared" si="6"/>
        <v>10.6</v>
      </c>
      <c r="E217" s="4">
        <v>10.6</v>
      </c>
      <c r="F217" s="4">
        <f>SUM($E$2:E217)</f>
        <v>5909.5999999999995</v>
      </c>
      <c r="G217" s="8" t="s">
        <v>792</v>
      </c>
      <c r="H217" t="s">
        <v>793</v>
      </c>
      <c r="I217" t="s">
        <v>282</v>
      </c>
      <c r="J217" t="s">
        <v>127</v>
      </c>
    </row>
    <row r="218" spans="1:10" x14ac:dyDescent="0.5">
      <c r="A218">
        <v>217</v>
      </c>
      <c r="B218" t="s">
        <v>794</v>
      </c>
      <c r="C218" s="2" t="s">
        <v>791</v>
      </c>
      <c r="D218" s="3" t="str">
        <f t="shared" si="6"/>
        <v>10.6</v>
      </c>
      <c r="E218" s="4">
        <v>10.6</v>
      </c>
      <c r="F218" s="4">
        <f>SUM($E$2:E218)</f>
        <v>5920.2</v>
      </c>
      <c r="G218" s="8" t="s">
        <v>795</v>
      </c>
      <c r="H218" t="s">
        <v>796</v>
      </c>
      <c r="I218" t="s">
        <v>77</v>
      </c>
      <c r="J218" t="s">
        <v>12</v>
      </c>
    </row>
    <row r="219" spans="1:10" x14ac:dyDescent="0.5">
      <c r="A219">
        <v>218</v>
      </c>
      <c r="B219" t="s">
        <v>797</v>
      </c>
      <c r="C219" s="2" t="s">
        <v>791</v>
      </c>
      <c r="D219" s="3" t="str">
        <f t="shared" si="6"/>
        <v>10.6</v>
      </c>
      <c r="E219" s="4">
        <v>10.6</v>
      </c>
      <c r="F219" s="4">
        <f>SUM($E$2:E219)</f>
        <v>5930.8</v>
      </c>
      <c r="G219" s="8" t="s">
        <v>419</v>
      </c>
      <c r="H219" t="s">
        <v>798</v>
      </c>
      <c r="I219" t="s">
        <v>77</v>
      </c>
      <c r="J219" t="s">
        <v>66</v>
      </c>
    </row>
    <row r="220" spans="1:10" x14ac:dyDescent="0.5">
      <c r="A220">
        <v>219</v>
      </c>
      <c r="B220" t="s">
        <v>799</v>
      </c>
      <c r="C220" s="2" t="s">
        <v>800</v>
      </c>
      <c r="D220" s="3" t="str">
        <f t="shared" si="6"/>
        <v>10.5</v>
      </c>
      <c r="E220" s="4">
        <v>10.5</v>
      </c>
      <c r="F220" s="4">
        <f>SUM($E$2:E220)</f>
        <v>5941.3</v>
      </c>
      <c r="G220" s="8" t="s">
        <v>801</v>
      </c>
      <c r="H220" t="s">
        <v>802</v>
      </c>
      <c r="I220" t="s">
        <v>803</v>
      </c>
      <c r="J220" t="s">
        <v>183</v>
      </c>
    </row>
    <row r="221" spans="1:10" x14ac:dyDescent="0.5">
      <c r="A221">
        <v>220</v>
      </c>
      <c r="B221" t="s">
        <v>804</v>
      </c>
      <c r="C221" s="2" t="s">
        <v>800</v>
      </c>
      <c r="D221" s="3" t="str">
        <f t="shared" si="6"/>
        <v>10.5</v>
      </c>
      <c r="E221" s="4">
        <v>10.5</v>
      </c>
      <c r="F221" s="4">
        <f>SUM($E$2:E221)</f>
        <v>5951.8</v>
      </c>
      <c r="G221" s="8" t="s">
        <v>805</v>
      </c>
      <c r="H221" t="s">
        <v>806</v>
      </c>
      <c r="I221" t="s">
        <v>182</v>
      </c>
      <c r="J221" t="s">
        <v>66</v>
      </c>
    </row>
    <row r="222" spans="1:10" x14ac:dyDescent="0.5">
      <c r="A222">
        <v>221</v>
      </c>
      <c r="B222" t="s">
        <v>807</v>
      </c>
      <c r="C222" s="2" t="s">
        <v>800</v>
      </c>
      <c r="D222" s="3" t="str">
        <f t="shared" si="6"/>
        <v>10.5</v>
      </c>
      <c r="E222" s="4">
        <v>10.5</v>
      </c>
      <c r="F222" s="4">
        <f>SUM($E$2:E222)</f>
        <v>5962.3</v>
      </c>
      <c r="G222" s="8" t="s">
        <v>808</v>
      </c>
      <c r="H222" t="s">
        <v>153</v>
      </c>
      <c r="I222" t="s">
        <v>77</v>
      </c>
      <c r="J222" t="s">
        <v>22</v>
      </c>
    </row>
    <row r="223" spans="1:10" x14ac:dyDescent="0.5">
      <c r="A223">
        <v>222</v>
      </c>
      <c r="B223" t="s">
        <v>809</v>
      </c>
      <c r="C223" s="2" t="s">
        <v>810</v>
      </c>
      <c r="D223" s="3" t="str">
        <f t="shared" si="6"/>
        <v>10.4</v>
      </c>
      <c r="E223" s="4">
        <v>10.4</v>
      </c>
      <c r="F223" s="4">
        <f>SUM($E$2:E223)</f>
        <v>5972.7</v>
      </c>
      <c r="G223" s="8" t="s">
        <v>356</v>
      </c>
      <c r="H223" t="s">
        <v>811</v>
      </c>
      <c r="I223" t="s">
        <v>657</v>
      </c>
      <c r="J223" t="s">
        <v>272</v>
      </c>
    </row>
    <row r="224" spans="1:10" x14ac:dyDescent="0.5">
      <c r="A224">
        <v>223</v>
      </c>
      <c r="B224" t="s">
        <v>812</v>
      </c>
      <c r="C224" s="2" t="s">
        <v>810</v>
      </c>
      <c r="D224" s="3" t="str">
        <f t="shared" si="6"/>
        <v>10.4</v>
      </c>
      <c r="E224" s="4">
        <v>10.4</v>
      </c>
      <c r="F224" s="4">
        <f>SUM($E$2:E224)</f>
        <v>5983.0999999999995</v>
      </c>
      <c r="G224" s="8" t="s">
        <v>813</v>
      </c>
      <c r="H224" t="s">
        <v>814</v>
      </c>
      <c r="I224" t="s">
        <v>11</v>
      </c>
      <c r="J224" t="s">
        <v>246</v>
      </c>
    </row>
    <row r="225" spans="1:10" x14ac:dyDescent="0.5">
      <c r="A225">
        <v>224</v>
      </c>
      <c r="B225" t="s">
        <v>815</v>
      </c>
      <c r="C225" s="2" t="s">
        <v>810</v>
      </c>
      <c r="D225" s="3" t="str">
        <f t="shared" si="6"/>
        <v>10.4</v>
      </c>
      <c r="E225" s="4">
        <v>10.4</v>
      </c>
      <c r="F225" s="4">
        <f>SUM($E$2:E225)</f>
        <v>5993.4999999999991</v>
      </c>
      <c r="G225" s="8" t="s">
        <v>816</v>
      </c>
      <c r="H225" t="s">
        <v>817</v>
      </c>
      <c r="I225" t="s">
        <v>65</v>
      </c>
      <c r="J225" t="s">
        <v>71</v>
      </c>
    </row>
    <row r="226" spans="1:10" x14ac:dyDescent="0.5">
      <c r="A226">
        <v>225</v>
      </c>
      <c r="B226" t="s">
        <v>818</v>
      </c>
      <c r="C226" s="2" t="s">
        <v>810</v>
      </c>
      <c r="D226" s="3" t="str">
        <f t="shared" si="6"/>
        <v>10.4</v>
      </c>
      <c r="E226" s="4">
        <v>10.4</v>
      </c>
      <c r="F226" s="4">
        <f>SUM($E$2:E226)</f>
        <v>6003.8999999999987</v>
      </c>
      <c r="G226" s="8" t="s">
        <v>819</v>
      </c>
      <c r="H226" t="s">
        <v>820</v>
      </c>
      <c r="I226" t="s">
        <v>657</v>
      </c>
      <c r="J226" t="s">
        <v>12</v>
      </c>
    </row>
    <row r="227" spans="1:10" x14ac:dyDescent="0.5">
      <c r="A227">
        <v>226</v>
      </c>
      <c r="B227" t="s">
        <v>821</v>
      </c>
      <c r="C227" s="2" t="s">
        <v>822</v>
      </c>
      <c r="D227" s="3" t="str">
        <f t="shared" si="6"/>
        <v>10.3</v>
      </c>
      <c r="E227" s="4">
        <v>10.3</v>
      </c>
      <c r="F227" s="4">
        <f>SUM($E$2:E227)</f>
        <v>6014.1999999999989</v>
      </c>
      <c r="G227" s="8" t="s">
        <v>823</v>
      </c>
      <c r="H227" t="s">
        <v>824</v>
      </c>
      <c r="I227" t="s">
        <v>164</v>
      </c>
      <c r="J227" t="s">
        <v>71</v>
      </c>
    </row>
    <row r="228" spans="1:10" x14ac:dyDescent="0.5">
      <c r="A228">
        <v>227</v>
      </c>
      <c r="B228" t="s">
        <v>825</v>
      </c>
      <c r="C228" s="2" t="s">
        <v>822</v>
      </c>
      <c r="D228" s="3" t="str">
        <f t="shared" si="6"/>
        <v>10.3</v>
      </c>
      <c r="E228" s="4">
        <v>10.3</v>
      </c>
      <c r="F228" s="4">
        <f>SUM($E$2:E228)</f>
        <v>6024.4999999999991</v>
      </c>
      <c r="G228" s="8" t="s">
        <v>826</v>
      </c>
      <c r="H228" t="s">
        <v>827</v>
      </c>
      <c r="I228" t="s">
        <v>828</v>
      </c>
      <c r="J228" t="s">
        <v>71</v>
      </c>
    </row>
    <row r="229" spans="1:10" x14ac:dyDescent="0.5">
      <c r="A229">
        <v>228</v>
      </c>
      <c r="B229" t="s">
        <v>829</v>
      </c>
      <c r="C229" s="2" t="s">
        <v>822</v>
      </c>
      <c r="D229" s="3" t="str">
        <f t="shared" si="6"/>
        <v>10.3</v>
      </c>
      <c r="E229" s="4">
        <v>10.3</v>
      </c>
      <c r="F229" s="4">
        <f>SUM($E$2:E229)</f>
        <v>6034.7999999999993</v>
      </c>
      <c r="G229" s="8" t="s">
        <v>830</v>
      </c>
      <c r="H229" t="s">
        <v>777</v>
      </c>
      <c r="I229" t="s">
        <v>11</v>
      </c>
      <c r="J229" t="s">
        <v>342</v>
      </c>
    </row>
    <row r="230" spans="1:10" x14ac:dyDescent="0.5">
      <c r="A230">
        <v>229</v>
      </c>
      <c r="B230" t="s">
        <v>831</v>
      </c>
      <c r="C230" s="2" t="s">
        <v>822</v>
      </c>
      <c r="D230" s="3" t="str">
        <f t="shared" si="6"/>
        <v>10.3</v>
      </c>
      <c r="E230" s="4">
        <v>10.3</v>
      </c>
      <c r="F230" s="4">
        <f>SUM($E$2:E230)</f>
        <v>6045.0999999999995</v>
      </c>
      <c r="G230" s="8" t="s">
        <v>832</v>
      </c>
      <c r="H230" t="s">
        <v>777</v>
      </c>
      <c r="I230" t="s">
        <v>11</v>
      </c>
      <c r="J230" t="s">
        <v>342</v>
      </c>
    </row>
    <row r="231" spans="1:10" x14ac:dyDescent="0.5">
      <c r="A231">
        <v>230</v>
      </c>
      <c r="B231" t="s">
        <v>833</v>
      </c>
      <c r="C231" s="2" t="s">
        <v>822</v>
      </c>
      <c r="D231" s="3" t="str">
        <f t="shared" si="6"/>
        <v>10.3</v>
      </c>
      <c r="E231" s="4">
        <v>10.3</v>
      </c>
      <c r="F231" s="4">
        <f>SUM($E$2:E231)</f>
        <v>6055.4</v>
      </c>
      <c r="G231" s="8" t="s">
        <v>834</v>
      </c>
      <c r="H231" t="s">
        <v>835</v>
      </c>
      <c r="I231" t="s">
        <v>176</v>
      </c>
      <c r="J231" t="s">
        <v>177</v>
      </c>
    </row>
    <row r="232" spans="1:10" x14ac:dyDescent="0.5">
      <c r="A232">
        <v>231</v>
      </c>
      <c r="B232" t="s">
        <v>836</v>
      </c>
      <c r="C232" s="2" t="s">
        <v>822</v>
      </c>
      <c r="D232" s="3" t="str">
        <f t="shared" si="6"/>
        <v>10.3</v>
      </c>
      <c r="E232" s="4">
        <v>10.3</v>
      </c>
      <c r="F232" s="4">
        <f>SUM($E$2:E232)</f>
        <v>6065.7</v>
      </c>
      <c r="G232" s="8" t="s">
        <v>590</v>
      </c>
      <c r="H232" t="s">
        <v>837</v>
      </c>
      <c r="I232" t="s">
        <v>657</v>
      </c>
      <c r="J232" t="s">
        <v>12</v>
      </c>
    </row>
    <row r="233" spans="1:10" x14ac:dyDescent="0.5">
      <c r="A233">
        <v>232</v>
      </c>
      <c r="B233" t="s">
        <v>838</v>
      </c>
      <c r="C233" s="2" t="s">
        <v>822</v>
      </c>
      <c r="D233" s="3" t="str">
        <f t="shared" si="6"/>
        <v>10.3</v>
      </c>
      <c r="E233" s="4">
        <v>10.3</v>
      </c>
      <c r="F233" s="4">
        <f>SUM($E$2:E233)</f>
        <v>6076</v>
      </c>
      <c r="G233" s="8" t="s">
        <v>839</v>
      </c>
      <c r="H233" t="s">
        <v>840</v>
      </c>
      <c r="I233" t="s">
        <v>306</v>
      </c>
      <c r="J233" t="s">
        <v>127</v>
      </c>
    </row>
    <row r="234" spans="1:10" x14ac:dyDescent="0.5">
      <c r="A234">
        <v>233</v>
      </c>
      <c r="B234" t="s">
        <v>841</v>
      </c>
      <c r="C234" s="2" t="s">
        <v>822</v>
      </c>
      <c r="D234" s="3" t="str">
        <f t="shared" si="6"/>
        <v>10.3</v>
      </c>
      <c r="E234" s="4">
        <v>10.3</v>
      </c>
      <c r="F234" s="4">
        <f>SUM($E$2:E234)</f>
        <v>6086.3</v>
      </c>
      <c r="G234" s="8" t="s">
        <v>842</v>
      </c>
      <c r="H234" t="s">
        <v>843</v>
      </c>
      <c r="I234" t="s">
        <v>11</v>
      </c>
      <c r="J234" t="s">
        <v>12</v>
      </c>
    </row>
    <row r="235" spans="1:10" x14ac:dyDescent="0.5">
      <c r="A235">
        <v>234</v>
      </c>
      <c r="B235" t="s">
        <v>844</v>
      </c>
      <c r="C235" s="2" t="s">
        <v>845</v>
      </c>
      <c r="D235" s="3" t="str">
        <f t="shared" si="6"/>
        <v>10.2</v>
      </c>
      <c r="E235" s="4">
        <v>10.199999999999999</v>
      </c>
      <c r="F235" s="4">
        <f>SUM($E$2:E235)</f>
        <v>6096.5</v>
      </c>
      <c r="G235" s="8" t="s">
        <v>292</v>
      </c>
      <c r="H235" t="s">
        <v>846</v>
      </c>
      <c r="I235" t="s">
        <v>221</v>
      </c>
      <c r="J235" t="s">
        <v>246</v>
      </c>
    </row>
    <row r="236" spans="1:10" x14ac:dyDescent="0.5">
      <c r="A236">
        <v>235</v>
      </c>
      <c r="B236" t="s">
        <v>847</v>
      </c>
      <c r="C236" s="2" t="s">
        <v>845</v>
      </c>
      <c r="D236" s="3" t="str">
        <f t="shared" si="6"/>
        <v>10.2</v>
      </c>
      <c r="E236" s="4">
        <v>10.199999999999999</v>
      </c>
      <c r="F236" s="4">
        <f>SUM($E$2:E236)</f>
        <v>6106.7</v>
      </c>
      <c r="G236" s="8" t="s">
        <v>848</v>
      </c>
      <c r="H236" t="s">
        <v>849</v>
      </c>
      <c r="I236" t="s">
        <v>77</v>
      </c>
      <c r="J236" t="s">
        <v>246</v>
      </c>
    </row>
    <row r="237" spans="1:10" x14ac:dyDescent="0.5">
      <c r="A237">
        <v>236</v>
      </c>
      <c r="B237" t="s">
        <v>850</v>
      </c>
      <c r="C237" s="2" t="s">
        <v>845</v>
      </c>
      <c r="D237" s="3" t="str">
        <f t="shared" si="6"/>
        <v>10.2</v>
      </c>
      <c r="E237" s="4">
        <v>10.199999999999999</v>
      </c>
      <c r="F237" s="4">
        <f>SUM($E$2:E237)</f>
        <v>6116.9</v>
      </c>
      <c r="G237" s="8" t="s">
        <v>839</v>
      </c>
      <c r="H237" t="s">
        <v>840</v>
      </c>
      <c r="I237" t="s">
        <v>306</v>
      </c>
      <c r="J237" t="s">
        <v>127</v>
      </c>
    </row>
    <row r="238" spans="1:10" x14ac:dyDescent="0.5">
      <c r="A238">
        <v>237</v>
      </c>
      <c r="B238" t="s">
        <v>851</v>
      </c>
      <c r="C238" s="2" t="s">
        <v>845</v>
      </c>
      <c r="D238" s="3" t="str">
        <f t="shared" si="6"/>
        <v>10.2</v>
      </c>
      <c r="E238" s="4">
        <v>10.199999999999999</v>
      </c>
      <c r="F238" s="4">
        <f>SUM($E$2:E238)</f>
        <v>6127.0999999999995</v>
      </c>
      <c r="G238" s="8" t="s">
        <v>852</v>
      </c>
      <c r="H238" t="s">
        <v>853</v>
      </c>
      <c r="I238" t="s">
        <v>11</v>
      </c>
      <c r="J238" t="s">
        <v>12</v>
      </c>
    </row>
    <row r="239" spans="1:10" x14ac:dyDescent="0.5">
      <c r="A239">
        <v>238</v>
      </c>
      <c r="B239" t="s">
        <v>854</v>
      </c>
      <c r="C239" s="2" t="s">
        <v>845</v>
      </c>
      <c r="D239" s="3" t="str">
        <f t="shared" si="6"/>
        <v>10.2</v>
      </c>
      <c r="E239" s="4">
        <v>10.199999999999999</v>
      </c>
      <c r="F239" s="4">
        <f>SUM($E$2:E239)</f>
        <v>6137.2999999999993</v>
      </c>
      <c r="G239" s="8" t="s">
        <v>855</v>
      </c>
      <c r="H239" t="s">
        <v>856</v>
      </c>
      <c r="I239" t="s">
        <v>204</v>
      </c>
      <c r="J239" t="s">
        <v>71</v>
      </c>
    </row>
    <row r="240" spans="1:10" x14ac:dyDescent="0.5">
      <c r="A240">
        <v>239</v>
      </c>
      <c r="B240" t="s">
        <v>857</v>
      </c>
      <c r="C240" s="2" t="s">
        <v>858</v>
      </c>
      <c r="D240" s="3" t="str">
        <f t="shared" si="6"/>
        <v>10.1</v>
      </c>
      <c r="E240" s="4">
        <v>10.1</v>
      </c>
      <c r="F240" s="4">
        <f>SUM($E$2:E240)</f>
        <v>6147.4</v>
      </c>
      <c r="G240" s="9">
        <v>0</v>
      </c>
      <c r="H240" t="s">
        <v>859</v>
      </c>
      <c r="I240" t="s">
        <v>424</v>
      </c>
      <c r="J240" t="s">
        <v>159</v>
      </c>
    </row>
    <row r="241" spans="1:10" x14ac:dyDescent="0.5">
      <c r="A241">
        <v>240</v>
      </c>
      <c r="B241" t="s">
        <v>860</v>
      </c>
      <c r="C241" s="2" t="s">
        <v>858</v>
      </c>
      <c r="D241" s="3" t="str">
        <f t="shared" si="6"/>
        <v>10.1</v>
      </c>
      <c r="E241" s="4">
        <v>10.1</v>
      </c>
      <c r="F241" s="4">
        <f>SUM($E$2:E241)</f>
        <v>6157.5</v>
      </c>
      <c r="G241" s="8" t="s">
        <v>545</v>
      </c>
      <c r="H241" t="s">
        <v>861</v>
      </c>
      <c r="I241" t="s">
        <v>164</v>
      </c>
      <c r="J241" t="s">
        <v>12</v>
      </c>
    </row>
    <row r="242" spans="1:10" x14ac:dyDescent="0.5">
      <c r="A242">
        <v>241</v>
      </c>
      <c r="B242" t="s">
        <v>862</v>
      </c>
      <c r="C242" s="2" t="s">
        <v>858</v>
      </c>
      <c r="D242" s="3" t="str">
        <f t="shared" si="6"/>
        <v>10.1</v>
      </c>
      <c r="E242" s="4">
        <v>10.1</v>
      </c>
      <c r="F242" s="4">
        <f>SUM($E$2:E242)</f>
        <v>6167.6</v>
      </c>
      <c r="G242" s="8" t="s">
        <v>779</v>
      </c>
      <c r="H242" t="s">
        <v>863</v>
      </c>
      <c r="I242" t="s">
        <v>164</v>
      </c>
      <c r="J242" t="s">
        <v>60</v>
      </c>
    </row>
    <row r="243" spans="1:10" x14ac:dyDescent="0.5">
      <c r="A243">
        <v>242</v>
      </c>
      <c r="B243" t="s">
        <v>864</v>
      </c>
      <c r="C243" s="2" t="s">
        <v>858</v>
      </c>
      <c r="D243" s="3" t="str">
        <f t="shared" si="6"/>
        <v>10.1</v>
      </c>
      <c r="E243" s="4">
        <v>10.1</v>
      </c>
      <c r="F243" s="4">
        <f>SUM($E$2:E243)</f>
        <v>6177.7000000000007</v>
      </c>
      <c r="G243" s="8" t="s">
        <v>865</v>
      </c>
      <c r="H243" t="s">
        <v>866</v>
      </c>
      <c r="I243" t="s">
        <v>297</v>
      </c>
      <c r="J243" t="s">
        <v>71</v>
      </c>
    </row>
    <row r="244" spans="1:10" x14ac:dyDescent="0.5">
      <c r="A244">
        <v>243</v>
      </c>
      <c r="B244" t="s">
        <v>867</v>
      </c>
      <c r="C244" s="2" t="s">
        <v>868</v>
      </c>
      <c r="D244" s="3" t="str">
        <f t="shared" si="6"/>
        <v>10.0</v>
      </c>
      <c r="E244" s="4">
        <v>10</v>
      </c>
      <c r="F244" s="4">
        <f>SUM($E$2:E244)</f>
        <v>6187.7000000000007</v>
      </c>
      <c r="G244" s="8" t="s">
        <v>869</v>
      </c>
      <c r="H244" t="s">
        <v>870</v>
      </c>
      <c r="I244" t="s">
        <v>11</v>
      </c>
      <c r="J244" t="s">
        <v>246</v>
      </c>
    </row>
    <row r="245" spans="1:10" x14ac:dyDescent="0.5">
      <c r="A245">
        <v>244</v>
      </c>
      <c r="B245" t="s">
        <v>871</v>
      </c>
      <c r="C245" s="2" t="s">
        <v>872</v>
      </c>
      <c r="D245" s="3" t="str">
        <f t="shared" si="6"/>
        <v>9.99</v>
      </c>
      <c r="E245" s="4">
        <v>9.99</v>
      </c>
      <c r="F245" s="4">
        <f>SUM($E$2:E245)</f>
        <v>6197.6900000000005</v>
      </c>
      <c r="G245" s="8" t="s">
        <v>873</v>
      </c>
      <c r="H245" t="s">
        <v>874</v>
      </c>
      <c r="I245" t="s">
        <v>11</v>
      </c>
      <c r="J245" t="s">
        <v>429</v>
      </c>
    </row>
    <row r="246" spans="1:10" x14ac:dyDescent="0.5">
      <c r="A246">
        <v>245</v>
      </c>
      <c r="B246" t="s">
        <v>875</v>
      </c>
      <c r="C246" s="2" t="s">
        <v>876</v>
      </c>
      <c r="D246" s="3" t="str">
        <f t="shared" si="6"/>
        <v>9.97</v>
      </c>
      <c r="E246" s="4">
        <v>9.9700000000000006</v>
      </c>
      <c r="F246" s="4">
        <f>SUM($E$2:E246)</f>
        <v>6207.6600000000008</v>
      </c>
      <c r="G246" s="8" t="s">
        <v>873</v>
      </c>
      <c r="H246" t="s">
        <v>877</v>
      </c>
      <c r="I246" t="s">
        <v>11</v>
      </c>
      <c r="J246" t="s">
        <v>429</v>
      </c>
    </row>
    <row r="247" spans="1:10" x14ac:dyDescent="0.5">
      <c r="A247">
        <v>246</v>
      </c>
      <c r="B247" t="s">
        <v>878</v>
      </c>
      <c r="C247" s="2" t="s">
        <v>879</v>
      </c>
      <c r="D247" s="3" t="str">
        <f t="shared" si="6"/>
        <v>9.95</v>
      </c>
      <c r="E247" s="4">
        <v>9.9499999999999993</v>
      </c>
      <c r="F247" s="4">
        <f>SUM($E$2:E247)</f>
        <v>6217.6100000000006</v>
      </c>
      <c r="G247" s="9">
        <v>0</v>
      </c>
      <c r="H247" t="s">
        <v>880</v>
      </c>
      <c r="I247" t="s">
        <v>381</v>
      </c>
      <c r="J247" t="s">
        <v>429</v>
      </c>
    </row>
    <row r="248" spans="1:10" x14ac:dyDescent="0.5">
      <c r="A248">
        <v>247</v>
      </c>
      <c r="B248" t="s">
        <v>881</v>
      </c>
      <c r="C248" s="2" t="s">
        <v>882</v>
      </c>
      <c r="D248" s="3" t="str">
        <f t="shared" si="6"/>
        <v>9.91</v>
      </c>
      <c r="E248" s="4">
        <v>9.91</v>
      </c>
      <c r="F248" s="4">
        <f>SUM($E$2:E248)</f>
        <v>6227.52</v>
      </c>
      <c r="G248" s="8" t="s">
        <v>883</v>
      </c>
      <c r="H248" t="s">
        <v>884</v>
      </c>
      <c r="I248" t="s">
        <v>885</v>
      </c>
      <c r="J248" t="s">
        <v>71</v>
      </c>
    </row>
    <row r="249" spans="1:10" x14ac:dyDescent="0.5">
      <c r="A249">
        <v>248</v>
      </c>
      <c r="B249" t="s">
        <v>886</v>
      </c>
      <c r="C249" s="2" t="s">
        <v>887</v>
      </c>
      <c r="D249" s="3" t="str">
        <f t="shared" si="6"/>
        <v>9.86</v>
      </c>
      <c r="E249" s="4">
        <v>9.86</v>
      </c>
      <c r="F249" s="4">
        <f>SUM($E$2:E249)</f>
        <v>6237.38</v>
      </c>
      <c r="G249" s="8" t="s">
        <v>888</v>
      </c>
      <c r="H249" t="s">
        <v>889</v>
      </c>
      <c r="I249" t="s">
        <v>77</v>
      </c>
      <c r="J249" t="s">
        <v>60</v>
      </c>
    </row>
    <row r="250" spans="1:10" x14ac:dyDescent="0.5">
      <c r="A250">
        <v>249</v>
      </c>
      <c r="B250" t="s">
        <v>890</v>
      </c>
      <c r="C250" s="2" t="s">
        <v>891</v>
      </c>
      <c r="D250" s="3" t="str">
        <f t="shared" si="6"/>
        <v>9.77</v>
      </c>
      <c r="E250" s="4">
        <v>9.77</v>
      </c>
      <c r="F250" s="4">
        <f>SUM($E$2:E250)</f>
        <v>6247.1500000000005</v>
      </c>
      <c r="G250" s="8" t="s">
        <v>892</v>
      </c>
      <c r="H250" t="s">
        <v>301</v>
      </c>
      <c r="I250" t="s">
        <v>154</v>
      </c>
      <c r="J250" t="s">
        <v>22</v>
      </c>
    </row>
    <row r="251" spans="1:10" x14ac:dyDescent="0.5">
      <c r="A251">
        <v>250</v>
      </c>
      <c r="B251" t="s">
        <v>893</v>
      </c>
      <c r="C251" s="2" t="s">
        <v>891</v>
      </c>
      <c r="D251" s="3" t="str">
        <f t="shared" si="6"/>
        <v>9.77</v>
      </c>
      <c r="E251" s="4">
        <v>9.77</v>
      </c>
      <c r="F251" s="4">
        <f>SUM($E$2:E251)</f>
        <v>6256.920000000001</v>
      </c>
      <c r="G251" s="8" t="s">
        <v>894</v>
      </c>
      <c r="H251" t="s">
        <v>895</v>
      </c>
      <c r="I251" t="s">
        <v>520</v>
      </c>
      <c r="J251" t="s">
        <v>66</v>
      </c>
    </row>
    <row r="252" spans="1:10" x14ac:dyDescent="0.5">
      <c r="A252">
        <v>251</v>
      </c>
      <c r="B252" t="s">
        <v>896</v>
      </c>
      <c r="C252" s="2" t="s">
        <v>897</v>
      </c>
      <c r="D252" s="3" t="str">
        <f t="shared" si="6"/>
        <v>9.76</v>
      </c>
      <c r="E252" s="4">
        <v>9.76</v>
      </c>
      <c r="F252" s="4">
        <f>SUM($E$2:E252)</f>
        <v>6266.6800000000012</v>
      </c>
      <c r="G252" s="8" t="s">
        <v>898</v>
      </c>
      <c r="H252" t="s">
        <v>452</v>
      </c>
      <c r="I252" t="s">
        <v>11</v>
      </c>
      <c r="J252" t="s">
        <v>246</v>
      </c>
    </row>
    <row r="253" spans="1:10" x14ac:dyDescent="0.5">
      <c r="A253">
        <v>252</v>
      </c>
      <c r="B253" t="s">
        <v>899</v>
      </c>
      <c r="C253" s="2" t="s">
        <v>897</v>
      </c>
      <c r="D253" s="3" t="str">
        <f t="shared" si="6"/>
        <v>9.76</v>
      </c>
      <c r="E253" s="4">
        <v>9.76</v>
      </c>
      <c r="F253" s="4">
        <f>SUM($E$2:E253)</f>
        <v>6276.4400000000014</v>
      </c>
      <c r="G253" s="8" t="s">
        <v>900</v>
      </c>
      <c r="H253" t="s">
        <v>901</v>
      </c>
      <c r="I253" t="s">
        <v>11</v>
      </c>
      <c r="J253" t="s">
        <v>60</v>
      </c>
    </row>
    <row r="254" spans="1:10" x14ac:dyDescent="0.5">
      <c r="A254">
        <v>253</v>
      </c>
      <c r="B254" t="s">
        <v>902</v>
      </c>
      <c r="C254" s="2" t="s">
        <v>903</v>
      </c>
      <c r="D254" s="3" t="str">
        <f t="shared" si="6"/>
        <v>9.75</v>
      </c>
      <c r="E254" s="4">
        <v>9.75</v>
      </c>
      <c r="F254" s="4">
        <f>SUM($E$2:E254)</f>
        <v>6286.1900000000014</v>
      </c>
      <c r="G254" s="8" t="s">
        <v>904</v>
      </c>
      <c r="H254" t="s">
        <v>905</v>
      </c>
      <c r="I254" t="s">
        <v>624</v>
      </c>
      <c r="J254" t="s">
        <v>246</v>
      </c>
    </row>
    <row r="255" spans="1:10" x14ac:dyDescent="0.5">
      <c r="A255">
        <v>254</v>
      </c>
      <c r="B255" t="s">
        <v>906</v>
      </c>
      <c r="C255" s="2" t="s">
        <v>907</v>
      </c>
      <c r="D255" s="3" t="str">
        <f t="shared" si="6"/>
        <v>9.74</v>
      </c>
      <c r="E255" s="4">
        <v>9.74</v>
      </c>
      <c r="F255" s="4">
        <f>SUM($E$2:E255)</f>
        <v>6295.9300000000012</v>
      </c>
      <c r="G255" s="8" t="s">
        <v>908</v>
      </c>
      <c r="H255" t="s">
        <v>909</v>
      </c>
      <c r="I255" t="s">
        <v>77</v>
      </c>
      <c r="J255" t="s">
        <v>183</v>
      </c>
    </row>
    <row r="256" spans="1:10" x14ac:dyDescent="0.5">
      <c r="A256">
        <v>255</v>
      </c>
      <c r="B256" t="s">
        <v>910</v>
      </c>
      <c r="C256" s="2" t="s">
        <v>911</v>
      </c>
      <c r="D256" s="3" t="str">
        <f t="shared" si="6"/>
        <v>9.72</v>
      </c>
      <c r="E256" s="4">
        <v>9.7200000000000006</v>
      </c>
      <c r="F256" s="4">
        <f>SUM($E$2:E256)</f>
        <v>6305.6500000000015</v>
      </c>
      <c r="G256" s="9">
        <v>0</v>
      </c>
      <c r="H256" t="s">
        <v>912</v>
      </c>
      <c r="I256" t="s">
        <v>11</v>
      </c>
      <c r="J256" t="s">
        <v>183</v>
      </c>
    </row>
    <row r="257" spans="1:10" x14ac:dyDescent="0.5">
      <c r="A257">
        <v>256</v>
      </c>
      <c r="B257" t="s">
        <v>913</v>
      </c>
      <c r="C257" s="2" t="s">
        <v>914</v>
      </c>
      <c r="D257" s="3" t="str">
        <f t="shared" si="6"/>
        <v>9.68</v>
      </c>
      <c r="E257" s="4">
        <v>9.68</v>
      </c>
      <c r="F257" s="4">
        <f>SUM($E$2:E257)</f>
        <v>6315.3300000000017</v>
      </c>
      <c r="G257" s="8" t="s">
        <v>69</v>
      </c>
      <c r="H257" t="s">
        <v>915</v>
      </c>
      <c r="I257" t="s">
        <v>753</v>
      </c>
      <c r="J257" t="s">
        <v>272</v>
      </c>
    </row>
    <row r="258" spans="1:10" x14ac:dyDescent="0.5">
      <c r="A258">
        <v>257</v>
      </c>
      <c r="B258" t="s">
        <v>916</v>
      </c>
      <c r="C258" s="2" t="s">
        <v>917</v>
      </c>
      <c r="D258" s="3" t="str">
        <f t="shared" si="6"/>
        <v>9.65</v>
      </c>
      <c r="E258" s="4">
        <v>9.65</v>
      </c>
      <c r="F258" s="4">
        <f>SUM($E$2:E258)</f>
        <v>6324.9800000000014</v>
      </c>
      <c r="G258" s="8" t="s">
        <v>292</v>
      </c>
      <c r="H258" t="s">
        <v>918</v>
      </c>
      <c r="I258" t="s">
        <v>11</v>
      </c>
      <c r="J258" t="s">
        <v>60</v>
      </c>
    </row>
    <row r="259" spans="1:10" x14ac:dyDescent="0.5">
      <c r="A259">
        <v>258</v>
      </c>
      <c r="B259" t="s">
        <v>919</v>
      </c>
      <c r="C259" s="2" t="s">
        <v>920</v>
      </c>
      <c r="D259" s="3" t="str">
        <f t="shared" ref="D259:D322" si="7">MID(C259,2,LEN(C259)-2)</f>
        <v>9.59</v>
      </c>
      <c r="E259" s="4">
        <v>9.59</v>
      </c>
      <c r="F259" s="4">
        <f>SUM($E$2:E259)</f>
        <v>6334.5700000000015</v>
      </c>
      <c r="G259" s="8" t="s">
        <v>921</v>
      </c>
      <c r="H259" t="s">
        <v>922</v>
      </c>
      <c r="I259" t="s">
        <v>65</v>
      </c>
      <c r="J259" t="s">
        <v>342</v>
      </c>
    </row>
    <row r="260" spans="1:10" x14ac:dyDescent="0.5">
      <c r="A260">
        <v>259</v>
      </c>
      <c r="B260" t="s">
        <v>923</v>
      </c>
      <c r="C260" s="2" t="s">
        <v>924</v>
      </c>
      <c r="D260" s="3" t="str">
        <f t="shared" si="7"/>
        <v>9.57</v>
      </c>
      <c r="E260" s="4">
        <v>9.57</v>
      </c>
      <c r="F260" s="4">
        <f>SUM($E$2:E260)</f>
        <v>6344.1400000000012</v>
      </c>
      <c r="G260" s="8" t="s">
        <v>925</v>
      </c>
      <c r="H260" t="s">
        <v>926</v>
      </c>
      <c r="I260" t="s">
        <v>618</v>
      </c>
      <c r="J260" t="s">
        <v>12</v>
      </c>
    </row>
    <row r="261" spans="1:10" x14ac:dyDescent="0.5">
      <c r="A261">
        <v>260</v>
      </c>
      <c r="B261" t="s">
        <v>927</v>
      </c>
      <c r="C261" s="2" t="s">
        <v>924</v>
      </c>
      <c r="D261" s="3" t="str">
        <f t="shared" si="7"/>
        <v>9.57</v>
      </c>
      <c r="E261" s="4">
        <v>9.57</v>
      </c>
      <c r="F261" s="4">
        <f>SUM($E$2:E261)</f>
        <v>6353.7100000000009</v>
      </c>
      <c r="G261" s="8" t="s">
        <v>928</v>
      </c>
      <c r="H261" t="s">
        <v>929</v>
      </c>
      <c r="I261" t="s">
        <v>106</v>
      </c>
      <c r="J261" t="s">
        <v>177</v>
      </c>
    </row>
    <row r="262" spans="1:10" x14ac:dyDescent="0.5">
      <c r="A262">
        <v>261</v>
      </c>
      <c r="B262" t="s">
        <v>930</v>
      </c>
      <c r="C262" s="2" t="s">
        <v>931</v>
      </c>
      <c r="D262" s="3" t="str">
        <f t="shared" si="7"/>
        <v>9.55</v>
      </c>
      <c r="E262" s="4">
        <v>9.5500000000000007</v>
      </c>
      <c r="F262" s="4">
        <f>SUM($E$2:E262)</f>
        <v>6363.2600000000011</v>
      </c>
      <c r="G262" s="8" t="s">
        <v>932</v>
      </c>
      <c r="H262" t="s">
        <v>933</v>
      </c>
      <c r="I262" t="s">
        <v>11</v>
      </c>
      <c r="J262" t="s">
        <v>22</v>
      </c>
    </row>
    <row r="263" spans="1:10" x14ac:dyDescent="0.5">
      <c r="A263">
        <v>262</v>
      </c>
      <c r="B263" t="s">
        <v>934</v>
      </c>
      <c r="C263" s="2" t="s">
        <v>935</v>
      </c>
      <c r="D263" s="3" t="str">
        <f t="shared" si="7"/>
        <v>9.51</v>
      </c>
      <c r="E263" s="4">
        <v>9.51</v>
      </c>
      <c r="F263" s="4">
        <f>SUM($E$2:E263)</f>
        <v>6372.7700000000013</v>
      </c>
      <c r="G263" s="8" t="s">
        <v>936</v>
      </c>
      <c r="H263" t="s">
        <v>937</v>
      </c>
      <c r="I263" t="s">
        <v>221</v>
      </c>
      <c r="J263" t="s">
        <v>71</v>
      </c>
    </row>
    <row r="264" spans="1:10" x14ac:dyDescent="0.5">
      <c r="A264">
        <v>263</v>
      </c>
      <c r="B264" t="s">
        <v>938</v>
      </c>
      <c r="C264" s="2" t="s">
        <v>939</v>
      </c>
      <c r="D264" s="3" t="str">
        <f t="shared" si="7"/>
        <v>9.47</v>
      </c>
      <c r="E264" s="4">
        <v>9.4700000000000006</v>
      </c>
      <c r="F264" s="4">
        <f>SUM($E$2:E264)</f>
        <v>6382.2400000000016</v>
      </c>
      <c r="G264" s="8" t="s">
        <v>561</v>
      </c>
      <c r="H264" t="s">
        <v>940</v>
      </c>
      <c r="I264" t="s">
        <v>11</v>
      </c>
      <c r="J264" t="s">
        <v>12</v>
      </c>
    </row>
    <row r="265" spans="1:10" x14ac:dyDescent="0.5">
      <c r="A265">
        <v>264</v>
      </c>
      <c r="B265" t="s">
        <v>941</v>
      </c>
      <c r="C265" s="2" t="s">
        <v>939</v>
      </c>
      <c r="D265" s="3" t="str">
        <f t="shared" si="7"/>
        <v>9.47</v>
      </c>
      <c r="E265" s="4">
        <v>9.4700000000000006</v>
      </c>
      <c r="F265" s="4">
        <f>SUM($E$2:E265)</f>
        <v>6391.7100000000019</v>
      </c>
      <c r="G265" s="8" t="s">
        <v>942</v>
      </c>
      <c r="H265" t="s">
        <v>943</v>
      </c>
      <c r="I265" t="s">
        <v>77</v>
      </c>
      <c r="J265" t="s">
        <v>272</v>
      </c>
    </row>
    <row r="266" spans="1:10" x14ac:dyDescent="0.5">
      <c r="A266">
        <v>265</v>
      </c>
      <c r="B266" t="s">
        <v>944</v>
      </c>
      <c r="C266" s="2" t="s">
        <v>945</v>
      </c>
      <c r="D266" s="3" t="str">
        <f t="shared" si="7"/>
        <v>9.46</v>
      </c>
      <c r="E266" s="4">
        <v>9.4600000000000009</v>
      </c>
      <c r="F266" s="4">
        <f>SUM($E$2:E266)</f>
        <v>6401.1700000000019</v>
      </c>
      <c r="G266" s="8" t="s">
        <v>946</v>
      </c>
      <c r="H266" t="s">
        <v>947</v>
      </c>
      <c r="I266" t="s">
        <v>297</v>
      </c>
      <c r="J266" t="s">
        <v>429</v>
      </c>
    </row>
    <row r="267" spans="1:10" x14ac:dyDescent="0.5">
      <c r="A267">
        <v>266</v>
      </c>
      <c r="B267" t="s">
        <v>948</v>
      </c>
      <c r="C267" s="2" t="s">
        <v>949</v>
      </c>
      <c r="D267" s="3" t="str">
        <f t="shared" si="7"/>
        <v>9.43</v>
      </c>
      <c r="E267" s="4">
        <v>9.43</v>
      </c>
      <c r="F267" s="4">
        <f>SUM($E$2:E267)</f>
        <v>6410.6000000000022</v>
      </c>
      <c r="G267" s="8" t="s">
        <v>950</v>
      </c>
      <c r="H267" t="s">
        <v>951</v>
      </c>
      <c r="I267" t="s">
        <v>77</v>
      </c>
      <c r="J267" t="s">
        <v>429</v>
      </c>
    </row>
    <row r="268" spans="1:10" x14ac:dyDescent="0.5">
      <c r="A268">
        <v>267</v>
      </c>
      <c r="B268" t="s">
        <v>952</v>
      </c>
      <c r="C268" s="2" t="s">
        <v>953</v>
      </c>
      <c r="D268" s="3" t="str">
        <f t="shared" si="7"/>
        <v>9.42</v>
      </c>
      <c r="E268" s="4">
        <v>9.42</v>
      </c>
      <c r="F268" s="4">
        <f>SUM($E$2:E268)</f>
        <v>6420.0200000000023</v>
      </c>
      <c r="G268" s="8" t="s">
        <v>954</v>
      </c>
      <c r="H268" t="s">
        <v>955</v>
      </c>
      <c r="I268" t="s">
        <v>164</v>
      </c>
      <c r="J268" t="s">
        <v>35</v>
      </c>
    </row>
    <row r="269" spans="1:10" x14ac:dyDescent="0.5">
      <c r="A269">
        <v>268</v>
      </c>
      <c r="B269" t="s">
        <v>956</v>
      </c>
      <c r="C269" s="2" t="s">
        <v>957</v>
      </c>
      <c r="D269" s="3" t="str">
        <f t="shared" si="7"/>
        <v>9.40</v>
      </c>
      <c r="E269" s="4">
        <v>9.4</v>
      </c>
      <c r="F269" s="4">
        <f>SUM($E$2:E269)</f>
        <v>6429.4200000000019</v>
      </c>
      <c r="G269" s="8" t="s">
        <v>958</v>
      </c>
      <c r="H269" t="s">
        <v>959</v>
      </c>
      <c r="I269" t="s">
        <v>11</v>
      </c>
      <c r="J269" t="s">
        <v>246</v>
      </c>
    </row>
    <row r="270" spans="1:10" x14ac:dyDescent="0.5">
      <c r="A270">
        <v>269</v>
      </c>
      <c r="B270" t="s">
        <v>960</v>
      </c>
      <c r="C270" s="2" t="s">
        <v>957</v>
      </c>
      <c r="D270" s="3" t="str">
        <f t="shared" si="7"/>
        <v>9.40</v>
      </c>
      <c r="E270" s="4">
        <v>9.4</v>
      </c>
      <c r="F270" s="4">
        <f>SUM($E$2:E270)</f>
        <v>6438.8200000000015</v>
      </c>
      <c r="G270" s="8" t="s">
        <v>961</v>
      </c>
      <c r="H270" t="s">
        <v>962</v>
      </c>
      <c r="I270" t="s">
        <v>11</v>
      </c>
      <c r="J270" t="s">
        <v>159</v>
      </c>
    </row>
    <row r="271" spans="1:10" x14ac:dyDescent="0.5">
      <c r="A271">
        <v>270</v>
      </c>
      <c r="B271" t="s">
        <v>963</v>
      </c>
      <c r="C271" s="2" t="s">
        <v>964</v>
      </c>
      <c r="D271" s="3" t="str">
        <f t="shared" si="7"/>
        <v>9.39</v>
      </c>
      <c r="E271" s="4">
        <v>9.39</v>
      </c>
      <c r="F271" s="4">
        <f>SUM($E$2:E271)</f>
        <v>6448.2100000000019</v>
      </c>
      <c r="G271" s="8" t="s">
        <v>965</v>
      </c>
      <c r="H271" t="s">
        <v>966</v>
      </c>
      <c r="I271" t="s">
        <v>176</v>
      </c>
      <c r="J271" t="s">
        <v>35</v>
      </c>
    </row>
    <row r="272" spans="1:10" x14ac:dyDescent="0.5">
      <c r="A272">
        <v>271</v>
      </c>
      <c r="B272" t="s">
        <v>967</v>
      </c>
      <c r="C272" s="2" t="s">
        <v>964</v>
      </c>
      <c r="D272" s="3" t="str">
        <f t="shared" si="7"/>
        <v>9.39</v>
      </c>
      <c r="E272" s="4">
        <v>9.39</v>
      </c>
      <c r="F272" s="4">
        <f>SUM($E$2:E272)</f>
        <v>6457.6000000000022</v>
      </c>
      <c r="G272" s="8" t="s">
        <v>968</v>
      </c>
      <c r="H272" t="s">
        <v>969</v>
      </c>
      <c r="I272" t="s">
        <v>306</v>
      </c>
      <c r="J272" t="s">
        <v>246</v>
      </c>
    </row>
    <row r="273" spans="1:10" x14ac:dyDescent="0.5">
      <c r="A273">
        <v>272</v>
      </c>
      <c r="B273" t="s">
        <v>970</v>
      </c>
      <c r="C273" s="2" t="s">
        <v>971</v>
      </c>
      <c r="D273" s="3" t="str">
        <f t="shared" si="7"/>
        <v>9.37</v>
      </c>
      <c r="E273" s="4">
        <v>9.3699999999999992</v>
      </c>
      <c r="F273" s="4">
        <f>SUM($E$2:E273)</f>
        <v>6466.9700000000021</v>
      </c>
      <c r="G273" s="8" t="s">
        <v>972</v>
      </c>
      <c r="H273" t="s">
        <v>973</v>
      </c>
      <c r="I273" t="s">
        <v>221</v>
      </c>
      <c r="J273" t="s">
        <v>159</v>
      </c>
    </row>
    <row r="274" spans="1:10" x14ac:dyDescent="0.5">
      <c r="A274">
        <v>273</v>
      </c>
      <c r="B274" t="s">
        <v>974</v>
      </c>
      <c r="C274" s="2" t="s">
        <v>975</v>
      </c>
      <c r="D274" s="3" t="str">
        <f t="shared" si="7"/>
        <v>9.34</v>
      </c>
      <c r="E274" s="4">
        <v>9.34</v>
      </c>
      <c r="F274" s="4">
        <f>SUM($E$2:E274)</f>
        <v>6476.3100000000022</v>
      </c>
      <c r="G274" s="8" t="s">
        <v>976</v>
      </c>
      <c r="H274" t="s">
        <v>977</v>
      </c>
      <c r="I274" t="s">
        <v>176</v>
      </c>
      <c r="J274" t="s">
        <v>71</v>
      </c>
    </row>
    <row r="275" spans="1:10" x14ac:dyDescent="0.5">
      <c r="A275">
        <v>274</v>
      </c>
      <c r="B275" t="s">
        <v>978</v>
      </c>
      <c r="C275" s="2" t="s">
        <v>979</v>
      </c>
      <c r="D275" s="3" t="str">
        <f t="shared" si="7"/>
        <v>9.32</v>
      </c>
      <c r="E275" s="4">
        <v>9.32</v>
      </c>
      <c r="F275" s="4">
        <f>SUM($E$2:E275)</f>
        <v>6485.6300000000019</v>
      </c>
      <c r="G275" s="8" t="s">
        <v>980</v>
      </c>
      <c r="H275" t="s">
        <v>981</v>
      </c>
      <c r="I275" t="s">
        <v>77</v>
      </c>
      <c r="J275" t="s">
        <v>12</v>
      </c>
    </row>
    <row r="276" spans="1:10" x14ac:dyDescent="0.5">
      <c r="A276">
        <v>275</v>
      </c>
      <c r="B276" t="s">
        <v>982</v>
      </c>
      <c r="C276" s="2" t="s">
        <v>979</v>
      </c>
      <c r="D276" s="3" t="str">
        <f t="shared" si="7"/>
        <v>9.32</v>
      </c>
      <c r="E276" s="4">
        <v>9.32</v>
      </c>
      <c r="F276" s="4">
        <f>SUM($E$2:E276)</f>
        <v>6494.9500000000016</v>
      </c>
      <c r="G276" s="8" t="s">
        <v>983</v>
      </c>
      <c r="H276" t="s">
        <v>984</v>
      </c>
      <c r="I276" t="s">
        <v>11</v>
      </c>
      <c r="J276" t="s">
        <v>66</v>
      </c>
    </row>
    <row r="277" spans="1:10" x14ac:dyDescent="0.5">
      <c r="A277">
        <v>276</v>
      </c>
      <c r="B277" t="s">
        <v>985</v>
      </c>
      <c r="C277" s="2" t="s">
        <v>986</v>
      </c>
      <c r="D277" s="3" t="str">
        <f t="shared" si="7"/>
        <v>9.31</v>
      </c>
      <c r="E277" s="4">
        <v>9.31</v>
      </c>
      <c r="F277" s="4">
        <f>SUM($E$2:E277)</f>
        <v>6504.260000000002</v>
      </c>
      <c r="G277" s="8" t="s">
        <v>987</v>
      </c>
      <c r="H277" t="s">
        <v>643</v>
      </c>
      <c r="I277" t="s">
        <v>176</v>
      </c>
      <c r="J277" t="s">
        <v>177</v>
      </c>
    </row>
    <row r="278" spans="1:10" x14ac:dyDescent="0.5">
      <c r="A278">
        <v>277</v>
      </c>
      <c r="B278" t="s">
        <v>988</v>
      </c>
      <c r="C278" s="2" t="s">
        <v>989</v>
      </c>
      <c r="D278" s="3" t="str">
        <f t="shared" si="7"/>
        <v>9.29</v>
      </c>
      <c r="E278" s="4">
        <v>9.2899999999999991</v>
      </c>
      <c r="F278" s="4">
        <f>SUM($E$2:E278)</f>
        <v>6513.550000000002</v>
      </c>
      <c r="G278" s="8" t="s">
        <v>990</v>
      </c>
      <c r="H278" t="s">
        <v>991</v>
      </c>
      <c r="I278" t="s">
        <v>11</v>
      </c>
      <c r="J278" t="s">
        <v>342</v>
      </c>
    </row>
    <row r="279" spans="1:10" x14ac:dyDescent="0.5">
      <c r="A279">
        <v>278</v>
      </c>
      <c r="B279" t="s">
        <v>992</v>
      </c>
      <c r="C279" s="2" t="s">
        <v>993</v>
      </c>
      <c r="D279" s="3" t="str">
        <f t="shared" si="7"/>
        <v>9.27</v>
      </c>
      <c r="E279" s="4">
        <v>9.27</v>
      </c>
      <c r="F279" s="4">
        <f>SUM($E$2:E279)</f>
        <v>6522.8200000000024</v>
      </c>
      <c r="G279" s="8" t="s">
        <v>763</v>
      </c>
      <c r="H279" t="s">
        <v>994</v>
      </c>
      <c r="I279" t="s">
        <v>381</v>
      </c>
      <c r="J279" t="s">
        <v>272</v>
      </c>
    </row>
    <row r="280" spans="1:10" x14ac:dyDescent="0.5">
      <c r="A280">
        <v>279</v>
      </c>
      <c r="B280" t="s">
        <v>995</v>
      </c>
      <c r="C280" s="2" t="s">
        <v>996</v>
      </c>
      <c r="D280" s="3" t="str">
        <f t="shared" si="7"/>
        <v>9.20</v>
      </c>
      <c r="E280" s="4">
        <v>9.1999999999999993</v>
      </c>
      <c r="F280" s="4">
        <f>SUM($E$2:E280)</f>
        <v>6532.0200000000023</v>
      </c>
      <c r="G280" s="8" t="s">
        <v>997</v>
      </c>
      <c r="H280" t="s">
        <v>281</v>
      </c>
      <c r="I280" t="s">
        <v>11</v>
      </c>
      <c r="J280" t="s">
        <v>342</v>
      </c>
    </row>
    <row r="281" spans="1:10" x14ac:dyDescent="0.5">
      <c r="A281">
        <v>280</v>
      </c>
      <c r="B281" t="s">
        <v>998</v>
      </c>
      <c r="C281" s="2" t="s">
        <v>999</v>
      </c>
      <c r="D281" s="3" t="str">
        <f t="shared" si="7"/>
        <v>9.18</v>
      </c>
      <c r="E281" s="4">
        <v>9.18</v>
      </c>
      <c r="F281" s="4">
        <f>SUM($E$2:E281)</f>
        <v>6541.2000000000025</v>
      </c>
      <c r="G281" s="8" t="s">
        <v>1000</v>
      </c>
      <c r="H281" t="s">
        <v>1001</v>
      </c>
      <c r="I281" t="s">
        <v>618</v>
      </c>
      <c r="J281" t="s">
        <v>342</v>
      </c>
    </row>
    <row r="282" spans="1:10" x14ac:dyDescent="0.5">
      <c r="A282">
        <v>281</v>
      </c>
      <c r="B282" t="s">
        <v>1002</v>
      </c>
      <c r="C282" s="2" t="s">
        <v>999</v>
      </c>
      <c r="D282" s="3" t="str">
        <f t="shared" si="7"/>
        <v>9.18</v>
      </c>
      <c r="E282" s="4">
        <v>9.18</v>
      </c>
      <c r="F282" s="4">
        <f>SUM($E$2:E282)</f>
        <v>6550.3800000000028</v>
      </c>
      <c r="G282" s="8" t="s">
        <v>1003</v>
      </c>
      <c r="H282" t="s">
        <v>1004</v>
      </c>
      <c r="I282" t="s">
        <v>11</v>
      </c>
      <c r="J282" t="s">
        <v>22</v>
      </c>
    </row>
    <row r="283" spans="1:10" x14ac:dyDescent="0.5">
      <c r="A283">
        <v>282</v>
      </c>
      <c r="B283" t="s">
        <v>1005</v>
      </c>
      <c r="C283" s="2" t="s">
        <v>999</v>
      </c>
      <c r="D283" s="3" t="str">
        <f t="shared" si="7"/>
        <v>9.18</v>
      </c>
      <c r="E283" s="4">
        <v>9.18</v>
      </c>
      <c r="F283" s="4">
        <f>SUM($E$2:E283)</f>
        <v>6559.5600000000031</v>
      </c>
      <c r="G283" s="8" t="s">
        <v>1003</v>
      </c>
      <c r="H283" t="s">
        <v>1004</v>
      </c>
      <c r="I283" t="s">
        <v>11</v>
      </c>
      <c r="J283" t="s">
        <v>22</v>
      </c>
    </row>
    <row r="284" spans="1:10" x14ac:dyDescent="0.5">
      <c r="A284">
        <v>283</v>
      </c>
      <c r="B284" t="s">
        <v>1006</v>
      </c>
      <c r="C284" s="2" t="s">
        <v>1007</v>
      </c>
      <c r="D284" s="3" t="str">
        <f t="shared" si="7"/>
        <v>9.14</v>
      </c>
      <c r="E284" s="4">
        <v>9.14</v>
      </c>
      <c r="F284" s="4">
        <f>SUM($E$2:E284)</f>
        <v>6568.7000000000035</v>
      </c>
      <c r="G284" s="8" t="s">
        <v>1008</v>
      </c>
      <c r="H284" t="s">
        <v>1009</v>
      </c>
      <c r="I284" t="s">
        <v>176</v>
      </c>
      <c r="J284" t="s">
        <v>12</v>
      </c>
    </row>
    <row r="285" spans="1:10" x14ac:dyDescent="0.5">
      <c r="A285">
        <v>284</v>
      </c>
      <c r="B285" t="s">
        <v>1010</v>
      </c>
      <c r="C285" s="2" t="s">
        <v>1011</v>
      </c>
      <c r="D285" s="3" t="str">
        <f t="shared" si="7"/>
        <v>9.06</v>
      </c>
      <c r="E285" s="4">
        <v>9.06</v>
      </c>
      <c r="F285" s="4">
        <f>SUM($E$2:E285)</f>
        <v>6577.7600000000039</v>
      </c>
      <c r="G285" s="8" t="s">
        <v>1012</v>
      </c>
      <c r="H285" t="s">
        <v>1013</v>
      </c>
      <c r="I285" t="s">
        <v>11</v>
      </c>
      <c r="J285" t="s">
        <v>12</v>
      </c>
    </row>
    <row r="286" spans="1:10" x14ac:dyDescent="0.5">
      <c r="A286">
        <v>285</v>
      </c>
      <c r="B286" t="s">
        <v>1014</v>
      </c>
      <c r="C286" s="2" t="s">
        <v>1015</v>
      </c>
      <c r="D286" s="3" t="str">
        <f t="shared" si="7"/>
        <v>8.97</v>
      </c>
      <c r="E286" s="4">
        <v>8.9700000000000006</v>
      </c>
      <c r="F286" s="4">
        <f>SUM($E$2:E286)</f>
        <v>6586.7300000000041</v>
      </c>
      <c r="G286" s="8" t="s">
        <v>1016</v>
      </c>
      <c r="H286" t="s">
        <v>263</v>
      </c>
      <c r="I286" t="s">
        <v>221</v>
      </c>
      <c r="J286" t="s">
        <v>71</v>
      </c>
    </row>
    <row r="287" spans="1:10" x14ac:dyDescent="0.5">
      <c r="A287">
        <v>286</v>
      </c>
      <c r="B287" t="s">
        <v>1017</v>
      </c>
      <c r="C287" s="2" t="s">
        <v>1018</v>
      </c>
      <c r="D287" s="3" t="str">
        <f t="shared" si="7"/>
        <v>8.94</v>
      </c>
      <c r="E287" s="4">
        <v>8.94</v>
      </c>
      <c r="F287" s="4">
        <f>SUM($E$2:E287)</f>
        <v>6595.6700000000037</v>
      </c>
      <c r="G287" s="8" t="s">
        <v>1019</v>
      </c>
      <c r="H287" t="s">
        <v>1020</v>
      </c>
      <c r="I287" t="s">
        <v>1021</v>
      </c>
      <c r="J287" t="s">
        <v>35</v>
      </c>
    </row>
    <row r="288" spans="1:10" x14ac:dyDescent="0.5">
      <c r="A288">
        <v>287</v>
      </c>
      <c r="B288" t="s">
        <v>1022</v>
      </c>
      <c r="C288" s="2" t="s">
        <v>1018</v>
      </c>
      <c r="D288" s="3" t="str">
        <f t="shared" si="7"/>
        <v>8.94</v>
      </c>
      <c r="E288" s="4">
        <v>8.94</v>
      </c>
      <c r="F288" s="4">
        <f>SUM($E$2:E288)</f>
        <v>6604.6100000000033</v>
      </c>
      <c r="G288" s="8" t="s">
        <v>531</v>
      </c>
      <c r="H288" t="s">
        <v>680</v>
      </c>
      <c r="I288" t="s">
        <v>154</v>
      </c>
      <c r="J288" t="s">
        <v>342</v>
      </c>
    </row>
    <row r="289" spans="1:10" x14ac:dyDescent="0.5">
      <c r="A289">
        <v>288</v>
      </c>
      <c r="B289" t="s">
        <v>1023</v>
      </c>
      <c r="C289" s="2" t="s">
        <v>1024</v>
      </c>
      <c r="D289" s="3" t="str">
        <f t="shared" si="7"/>
        <v>8.91</v>
      </c>
      <c r="E289" s="4">
        <v>8.91</v>
      </c>
      <c r="F289" s="4">
        <f>SUM($E$2:E289)</f>
        <v>6613.5200000000032</v>
      </c>
      <c r="G289" s="8" t="s">
        <v>1025</v>
      </c>
      <c r="H289" t="s">
        <v>793</v>
      </c>
      <c r="I289" t="s">
        <v>221</v>
      </c>
      <c r="J289" t="s">
        <v>71</v>
      </c>
    </row>
    <row r="290" spans="1:10" x14ac:dyDescent="0.5">
      <c r="A290">
        <v>289</v>
      </c>
      <c r="B290" t="s">
        <v>1026</v>
      </c>
      <c r="C290" s="2" t="s">
        <v>1027</v>
      </c>
      <c r="D290" s="3" t="str">
        <f t="shared" si="7"/>
        <v>8.90</v>
      </c>
      <c r="E290" s="4">
        <v>8.9</v>
      </c>
      <c r="F290" s="4">
        <f>SUM($E$2:E290)</f>
        <v>6622.4200000000028</v>
      </c>
      <c r="G290" s="8" t="s">
        <v>1028</v>
      </c>
      <c r="H290" t="s">
        <v>1029</v>
      </c>
      <c r="I290" t="s">
        <v>77</v>
      </c>
      <c r="J290" t="s">
        <v>127</v>
      </c>
    </row>
    <row r="291" spans="1:10" x14ac:dyDescent="0.5">
      <c r="A291">
        <v>290</v>
      </c>
      <c r="B291" t="s">
        <v>1030</v>
      </c>
      <c r="C291" s="2" t="s">
        <v>1031</v>
      </c>
      <c r="D291" s="3" t="str">
        <f t="shared" si="7"/>
        <v>8.86</v>
      </c>
      <c r="E291" s="4">
        <v>8.86</v>
      </c>
      <c r="F291" s="4">
        <f>SUM($E$2:E291)</f>
        <v>6631.2800000000025</v>
      </c>
      <c r="G291" s="8" t="s">
        <v>1032</v>
      </c>
      <c r="H291" t="s">
        <v>1033</v>
      </c>
      <c r="I291" t="s">
        <v>164</v>
      </c>
      <c r="J291" t="s">
        <v>71</v>
      </c>
    </row>
    <row r="292" spans="1:10" x14ac:dyDescent="0.5">
      <c r="A292">
        <v>291</v>
      </c>
      <c r="B292" t="s">
        <v>1034</v>
      </c>
      <c r="C292" s="2" t="s">
        <v>1031</v>
      </c>
      <c r="D292" s="3" t="str">
        <f t="shared" si="7"/>
        <v>8.86</v>
      </c>
      <c r="E292" s="4">
        <v>8.86</v>
      </c>
      <c r="F292" s="4">
        <f>SUM($E$2:E292)</f>
        <v>6640.1400000000021</v>
      </c>
      <c r="G292" s="8" t="s">
        <v>1032</v>
      </c>
      <c r="H292" t="s">
        <v>1033</v>
      </c>
      <c r="I292" t="s">
        <v>164</v>
      </c>
      <c r="J292" t="s">
        <v>71</v>
      </c>
    </row>
    <row r="293" spans="1:10" x14ac:dyDescent="0.5">
      <c r="A293">
        <v>292</v>
      </c>
      <c r="B293" t="s">
        <v>1035</v>
      </c>
      <c r="C293" s="2" t="s">
        <v>1036</v>
      </c>
      <c r="D293" s="3" t="str">
        <f t="shared" si="7"/>
        <v>8.84</v>
      </c>
      <c r="E293" s="4">
        <v>8.84</v>
      </c>
      <c r="F293" s="4">
        <f>SUM($E$2:E293)</f>
        <v>6648.9800000000023</v>
      </c>
      <c r="G293" s="9">
        <v>0</v>
      </c>
      <c r="H293" t="s">
        <v>1037</v>
      </c>
      <c r="I293" t="s">
        <v>11</v>
      </c>
      <c r="J293" t="s">
        <v>183</v>
      </c>
    </row>
    <row r="294" spans="1:10" x14ac:dyDescent="0.5">
      <c r="A294">
        <v>293</v>
      </c>
      <c r="B294" t="s">
        <v>1038</v>
      </c>
      <c r="C294" s="2" t="s">
        <v>1039</v>
      </c>
      <c r="D294" s="3" t="str">
        <f t="shared" si="7"/>
        <v>8.83</v>
      </c>
      <c r="E294" s="4">
        <v>8.83</v>
      </c>
      <c r="F294" s="4">
        <f>SUM($E$2:E294)</f>
        <v>6657.8100000000022</v>
      </c>
      <c r="G294" s="8" t="s">
        <v>1040</v>
      </c>
      <c r="H294" t="s">
        <v>1041</v>
      </c>
      <c r="I294" t="s">
        <v>11</v>
      </c>
      <c r="J294" t="s">
        <v>12</v>
      </c>
    </row>
    <row r="295" spans="1:10" x14ac:dyDescent="0.5">
      <c r="A295">
        <v>294</v>
      </c>
      <c r="B295" t="s">
        <v>1042</v>
      </c>
      <c r="C295" s="2" t="s">
        <v>1043</v>
      </c>
      <c r="D295" s="3" t="str">
        <f t="shared" si="7"/>
        <v>8.80</v>
      </c>
      <c r="E295" s="4">
        <v>8.8000000000000007</v>
      </c>
      <c r="F295" s="4">
        <f>SUM($E$2:E295)</f>
        <v>6666.6100000000024</v>
      </c>
      <c r="G295" s="8" t="s">
        <v>1044</v>
      </c>
      <c r="H295" t="s">
        <v>1045</v>
      </c>
      <c r="I295" t="s">
        <v>176</v>
      </c>
      <c r="J295" t="s">
        <v>12</v>
      </c>
    </row>
    <row r="296" spans="1:10" x14ac:dyDescent="0.5">
      <c r="A296">
        <v>295</v>
      </c>
      <c r="B296" t="s">
        <v>1046</v>
      </c>
      <c r="C296" s="2" t="s">
        <v>1043</v>
      </c>
      <c r="D296" s="3" t="str">
        <f t="shared" si="7"/>
        <v>8.80</v>
      </c>
      <c r="E296" s="4">
        <v>8.8000000000000007</v>
      </c>
      <c r="F296" s="4">
        <f>SUM($E$2:E296)</f>
        <v>6675.4100000000026</v>
      </c>
      <c r="G296" s="8" t="s">
        <v>1047</v>
      </c>
      <c r="H296" t="s">
        <v>1048</v>
      </c>
      <c r="I296" t="s">
        <v>77</v>
      </c>
      <c r="J296" t="s">
        <v>66</v>
      </c>
    </row>
    <row r="297" spans="1:10" x14ac:dyDescent="0.5">
      <c r="A297">
        <v>296</v>
      </c>
      <c r="B297" t="s">
        <v>1049</v>
      </c>
      <c r="C297" s="2" t="s">
        <v>1050</v>
      </c>
      <c r="D297" s="3" t="str">
        <f t="shared" si="7"/>
        <v>8.74</v>
      </c>
      <c r="E297" s="4">
        <v>8.74</v>
      </c>
      <c r="F297" s="4">
        <f>SUM($E$2:E297)</f>
        <v>6684.1500000000024</v>
      </c>
      <c r="G297" s="8" t="s">
        <v>1051</v>
      </c>
      <c r="H297" t="s">
        <v>1052</v>
      </c>
      <c r="I297" t="s">
        <v>1053</v>
      </c>
      <c r="J297" t="s">
        <v>60</v>
      </c>
    </row>
    <row r="298" spans="1:10" x14ac:dyDescent="0.5">
      <c r="A298">
        <v>297</v>
      </c>
      <c r="B298" t="s">
        <v>1054</v>
      </c>
      <c r="C298" s="2" t="s">
        <v>1050</v>
      </c>
      <c r="D298" s="3" t="str">
        <f t="shared" si="7"/>
        <v>8.74</v>
      </c>
      <c r="E298" s="4">
        <v>8.74</v>
      </c>
      <c r="F298" s="4">
        <f>SUM($E$2:E298)</f>
        <v>6692.8900000000021</v>
      </c>
      <c r="G298" s="8" t="s">
        <v>1032</v>
      </c>
      <c r="H298" t="s">
        <v>1055</v>
      </c>
      <c r="I298" t="s">
        <v>182</v>
      </c>
      <c r="J298" t="s">
        <v>183</v>
      </c>
    </row>
    <row r="299" spans="1:10" x14ac:dyDescent="0.5">
      <c r="A299">
        <v>298</v>
      </c>
      <c r="B299" t="s">
        <v>1056</v>
      </c>
      <c r="C299" s="2" t="s">
        <v>1057</v>
      </c>
      <c r="D299" s="3" t="str">
        <f t="shared" si="7"/>
        <v>8.71</v>
      </c>
      <c r="E299" s="4">
        <v>8.7100000000000009</v>
      </c>
      <c r="F299" s="4">
        <f>SUM($E$2:E299)</f>
        <v>6701.6000000000022</v>
      </c>
      <c r="G299" s="8" t="s">
        <v>1058</v>
      </c>
      <c r="H299" t="s">
        <v>1059</v>
      </c>
      <c r="I299" t="s">
        <v>77</v>
      </c>
      <c r="J299" t="s">
        <v>71</v>
      </c>
    </row>
    <row r="300" spans="1:10" x14ac:dyDescent="0.5">
      <c r="A300">
        <v>299</v>
      </c>
      <c r="B300" t="s">
        <v>1060</v>
      </c>
      <c r="C300" s="2" t="s">
        <v>1057</v>
      </c>
      <c r="D300" s="3" t="str">
        <f t="shared" si="7"/>
        <v>8.71</v>
      </c>
      <c r="E300" s="4">
        <v>8.7100000000000009</v>
      </c>
      <c r="F300" s="4">
        <f>SUM($E$2:E300)</f>
        <v>6710.3100000000022</v>
      </c>
      <c r="G300" s="8" t="s">
        <v>1032</v>
      </c>
      <c r="H300" t="s">
        <v>1061</v>
      </c>
      <c r="I300" t="s">
        <v>164</v>
      </c>
      <c r="J300" t="s">
        <v>60</v>
      </c>
    </row>
    <row r="301" spans="1:10" x14ac:dyDescent="0.5">
      <c r="A301">
        <v>300</v>
      </c>
      <c r="B301" t="s">
        <v>1062</v>
      </c>
      <c r="C301" s="2" t="s">
        <v>1063</v>
      </c>
      <c r="D301" s="3" t="str">
        <f t="shared" si="7"/>
        <v>8.69</v>
      </c>
      <c r="E301" s="4">
        <v>8.69</v>
      </c>
      <c r="F301" s="4">
        <f>SUM($E$2:E301)</f>
        <v>6719.0000000000018</v>
      </c>
      <c r="G301" s="8" t="s">
        <v>1064</v>
      </c>
      <c r="H301" t="s">
        <v>1065</v>
      </c>
      <c r="I301" t="s">
        <v>11</v>
      </c>
      <c r="J301" t="s">
        <v>71</v>
      </c>
    </row>
    <row r="302" spans="1:10" x14ac:dyDescent="0.5">
      <c r="A302">
        <v>301</v>
      </c>
      <c r="B302" t="s">
        <v>1066</v>
      </c>
      <c r="C302" s="2" t="s">
        <v>1063</v>
      </c>
      <c r="D302" s="3" t="str">
        <f t="shared" si="7"/>
        <v>8.69</v>
      </c>
      <c r="E302" s="4">
        <v>8.69</v>
      </c>
      <c r="F302" s="4">
        <f>SUM($E$2:E302)</f>
        <v>6727.6900000000014</v>
      </c>
      <c r="G302" s="8" t="s">
        <v>801</v>
      </c>
      <c r="H302" t="s">
        <v>1067</v>
      </c>
      <c r="I302" t="s">
        <v>11</v>
      </c>
      <c r="J302" t="s">
        <v>183</v>
      </c>
    </row>
    <row r="303" spans="1:10" x14ac:dyDescent="0.5">
      <c r="A303">
        <v>302</v>
      </c>
      <c r="B303" t="s">
        <v>1068</v>
      </c>
      <c r="C303" s="2" t="s">
        <v>1069</v>
      </c>
      <c r="D303" s="3" t="str">
        <f t="shared" si="7"/>
        <v>8.66</v>
      </c>
      <c r="E303" s="4">
        <v>8.66</v>
      </c>
      <c r="F303" s="4">
        <f>SUM($E$2:E303)</f>
        <v>6736.3500000000013</v>
      </c>
      <c r="G303" s="8" t="s">
        <v>340</v>
      </c>
      <c r="H303" t="s">
        <v>1070</v>
      </c>
      <c r="I303" t="s">
        <v>11</v>
      </c>
      <c r="J303" t="s">
        <v>12</v>
      </c>
    </row>
    <row r="304" spans="1:10" x14ac:dyDescent="0.5">
      <c r="A304">
        <v>303</v>
      </c>
      <c r="B304" t="s">
        <v>1071</v>
      </c>
      <c r="C304" s="2" t="s">
        <v>1069</v>
      </c>
      <c r="D304" s="3" t="str">
        <f t="shared" si="7"/>
        <v>8.66</v>
      </c>
      <c r="E304" s="4">
        <v>8.66</v>
      </c>
      <c r="F304" s="4">
        <f>SUM($E$2:E304)</f>
        <v>6745.0100000000011</v>
      </c>
      <c r="G304" s="8" t="s">
        <v>1072</v>
      </c>
      <c r="H304" t="s">
        <v>1073</v>
      </c>
      <c r="I304" t="s">
        <v>467</v>
      </c>
      <c r="J304" t="s">
        <v>66</v>
      </c>
    </row>
    <row r="305" spans="1:10" x14ac:dyDescent="0.5">
      <c r="A305">
        <v>304</v>
      </c>
      <c r="B305" t="s">
        <v>1074</v>
      </c>
      <c r="C305" s="2" t="s">
        <v>1075</v>
      </c>
      <c r="D305" s="3" t="str">
        <f t="shared" si="7"/>
        <v>8.65</v>
      </c>
      <c r="E305" s="4">
        <v>8.65</v>
      </c>
      <c r="F305" s="4">
        <f>SUM($E$2:E305)</f>
        <v>6753.6600000000008</v>
      </c>
      <c r="G305" s="9">
        <v>0</v>
      </c>
      <c r="H305" t="s">
        <v>1076</v>
      </c>
      <c r="I305" t="s">
        <v>11</v>
      </c>
      <c r="J305" t="s">
        <v>246</v>
      </c>
    </row>
    <row r="306" spans="1:10" x14ac:dyDescent="0.5">
      <c r="A306">
        <v>305</v>
      </c>
      <c r="B306" t="s">
        <v>1077</v>
      </c>
      <c r="C306" s="2" t="s">
        <v>1078</v>
      </c>
      <c r="D306" s="3" t="str">
        <f t="shared" si="7"/>
        <v>8.64</v>
      </c>
      <c r="E306" s="4">
        <v>8.64</v>
      </c>
      <c r="F306" s="4">
        <f>SUM($E$2:E306)</f>
        <v>6762.3000000000011</v>
      </c>
      <c r="G306" s="8" t="s">
        <v>1079</v>
      </c>
      <c r="H306" t="s">
        <v>1080</v>
      </c>
      <c r="I306" t="s">
        <v>11</v>
      </c>
      <c r="J306" t="s">
        <v>342</v>
      </c>
    </row>
    <row r="307" spans="1:10" x14ac:dyDescent="0.5">
      <c r="A307">
        <v>306</v>
      </c>
      <c r="B307" t="s">
        <v>1081</v>
      </c>
      <c r="C307" s="2" t="s">
        <v>1082</v>
      </c>
      <c r="D307" s="3" t="str">
        <f t="shared" si="7"/>
        <v>8.61</v>
      </c>
      <c r="E307" s="4">
        <v>8.61</v>
      </c>
      <c r="F307" s="4">
        <f>SUM($E$2:E307)</f>
        <v>6770.9100000000008</v>
      </c>
      <c r="G307" s="8" t="s">
        <v>1083</v>
      </c>
      <c r="H307" t="s">
        <v>1084</v>
      </c>
      <c r="I307" t="s">
        <v>65</v>
      </c>
      <c r="J307" t="s">
        <v>177</v>
      </c>
    </row>
    <row r="308" spans="1:10" x14ac:dyDescent="0.5">
      <c r="A308">
        <v>307</v>
      </c>
      <c r="B308" t="s">
        <v>1085</v>
      </c>
      <c r="C308" s="2" t="s">
        <v>1082</v>
      </c>
      <c r="D308" s="3" t="str">
        <f t="shared" si="7"/>
        <v>8.61</v>
      </c>
      <c r="E308" s="4">
        <v>8.61</v>
      </c>
      <c r="F308" s="4">
        <f>SUM($E$2:E308)</f>
        <v>6779.52</v>
      </c>
      <c r="G308" s="8" t="s">
        <v>1086</v>
      </c>
      <c r="H308" t="s">
        <v>1087</v>
      </c>
      <c r="I308" t="s">
        <v>106</v>
      </c>
      <c r="J308" t="s">
        <v>177</v>
      </c>
    </row>
    <row r="309" spans="1:10" x14ac:dyDescent="0.5">
      <c r="A309">
        <v>308</v>
      </c>
      <c r="B309" t="s">
        <v>1088</v>
      </c>
      <c r="C309" s="2" t="s">
        <v>1089</v>
      </c>
      <c r="D309" s="3" t="str">
        <f t="shared" si="7"/>
        <v>8.60</v>
      </c>
      <c r="E309" s="4">
        <v>8.6</v>
      </c>
      <c r="F309" s="4">
        <f>SUM($E$2:E309)</f>
        <v>6788.1200000000008</v>
      </c>
      <c r="G309" s="8" t="s">
        <v>321</v>
      </c>
      <c r="H309" t="s">
        <v>357</v>
      </c>
      <c r="I309" t="s">
        <v>618</v>
      </c>
      <c r="J309" t="s">
        <v>22</v>
      </c>
    </row>
    <row r="310" spans="1:10" x14ac:dyDescent="0.5">
      <c r="A310">
        <v>309</v>
      </c>
      <c r="B310" t="s">
        <v>1091</v>
      </c>
      <c r="C310" s="2" t="s">
        <v>1089</v>
      </c>
      <c r="D310" s="3" t="str">
        <f t="shared" si="7"/>
        <v>8.60</v>
      </c>
      <c r="E310" s="4">
        <v>8.6</v>
      </c>
      <c r="F310" s="4">
        <f>SUM($E$2:E310)</f>
        <v>6796.7200000000012</v>
      </c>
      <c r="G310" s="8" t="s">
        <v>1092</v>
      </c>
      <c r="H310" t="s">
        <v>1093</v>
      </c>
      <c r="I310" t="s">
        <v>145</v>
      </c>
      <c r="J310" t="s">
        <v>71</v>
      </c>
    </row>
    <row r="311" spans="1:10" x14ac:dyDescent="0.5">
      <c r="A311">
        <v>310</v>
      </c>
      <c r="B311" t="s">
        <v>1094</v>
      </c>
      <c r="C311" s="2" t="s">
        <v>1089</v>
      </c>
      <c r="D311" s="3" t="str">
        <f t="shared" si="7"/>
        <v>8.60</v>
      </c>
      <c r="E311" s="4">
        <v>8.6</v>
      </c>
      <c r="F311" s="4">
        <f>SUM($E$2:E311)</f>
        <v>6805.3200000000015</v>
      </c>
      <c r="G311" s="8" t="s">
        <v>1095</v>
      </c>
      <c r="H311" t="s">
        <v>1096</v>
      </c>
      <c r="I311" t="s">
        <v>77</v>
      </c>
      <c r="J311" t="s">
        <v>429</v>
      </c>
    </row>
    <row r="312" spans="1:10" x14ac:dyDescent="0.5">
      <c r="A312">
        <v>311</v>
      </c>
      <c r="B312" t="s">
        <v>1097</v>
      </c>
      <c r="C312" s="2" t="s">
        <v>1098</v>
      </c>
      <c r="D312" s="3" t="str">
        <f t="shared" si="7"/>
        <v>8.56</v>
      </c>
      <c r="E312" s="4">
        <v>8.56</v>
      </c>
      <c r="F312" s="4">
        <f>SUM($E$2:E312)</f>
        <v>6813.8800000000019</v>
      </c>
      <c r="G312" s="8" t="s">
        <v>1099</v>
      </c>
      <c r="H312" t="s">
        <v>1100</v>
      </c>
      <c r="I312" t="s">
        <v>11</v>
      </c>
      <c r="J312" t="s">
        <v>159</v>
      </c>
    </row>
    <row r="313" spans="1:10" x14ac:dyDescent="0.5">
      <c r="A313">
        <v>312</v>
      </c>
      <c r="B313" t="s">
        <v>1101</v>
      </c>
      <c r="C313" s="2" t="s">
        <v>1102</v>
      </c>
      <c r="D313" s="3" t="str">
        <f t="shared" si="7"/>
        <v>8.48</v>
      </c>
      <c r="E313" s="4">
        <v>8.48</v>
      </c>
      <c r="F313" s="4">
        <f>SUM($E$2:E313)</f>
        <v>6822.3600000000015</v>
      </c>
      <c r="G313" s="8" t="s">
        <v>1103</v>
      </c>
      <c r="H313" t="s">
        <v>1104</v>
      </c>
      <c r="I313" t="s">
        <v>77</v>
      </c>
      <c r="J313" t="s">
        <v>71</v>
      </c>
    </row>
    <row r="314" spans="1:10" x14ac:dyDescent="0.5">
      <c r="A314">
        <v>313</v>
      </c>
      <c r="B314" t="s">
        <v>1105</v>
      </c>
      <c r="C314" s="2" t="s">
        <v>1106</v>
      </c>
      <c r="D314" s="3" t="str">
        <f t="shared" si="7"/>
        <v>8.45</v>
      </c>
      <c r="E314" s="4">
        <v>8.4499999999999993</v>
      </c>
      <c r="F314" s="4">
        <f>SUM($E$2:E314)</f>
        <v>6830.8100000000013</v>
      </c>
      <c r="G314" s="8" t="s">
        <v>1047</v>
      </c>
      <c r="H314" t="s">
        <v>1107</v>
      </c>
      <c r="I314" t="s">
        <v>11</v>
      </c>
      <c r="J314" t="s">
        <v>183</v>
      </c>
    </row>
    <row r="315" spans="1:10" x14ac:dyDescent="0.5">
      <c r="A315">
        <v>314</v>
      </c>
      <c r="B315" t="s">
        <v>1108</v>
      </c>
      <c r="C315" s="2" t="s">
        <v>1106</v>
      </c>
      <c r="D315" s="3" t="str">
        <f t="shared" si="7"/>
        <v>8.45</v>
      </c>
      <c r="E315" s="4">
        <v>8.4499999999999993</v>
      </c>
      <c r="F315" s="4">
        <f>SUM($E$2:E315)</f>
        <v>6839.2600000000011</v>
      </c>
      <c r="G315" s="8" t="s">
        <v>1109</v>
      </c>
      <c r="H315" t="s">
        <v>1110</v>
      </c>
      <c r="I315" t="s">
        <v>164</v>
      </c>
      <c r="J315" t="s">
        <v>272</v>
      </c>
    </row>
    <row r="316" spans="1:10" x14ac:dyDescent="0.5">
      <c r="A316">
        <v>315</v>
      </c>
      <c r="B316" t="s">
        <v>1111</v>
      </c>
      <c r="C316" s="2" t="s">
        <v>1112</v>
      </c>
      <c r="D316" s="3" t="str">
        <f t="shared" si="7"/>
        <v>8.39</v>
      </c>
      <c r="E316" s="4">
        <v>8.39</v>
      </c>
      <c r="F316" s="4">
        <f>SUM($E$2:E316)</f>
        <v>6847.6500000000015</v>
      </c>
      <c r="G316" s="8" t="s">
        <v>1113</v>
      </c>
      <c r="H316" t="s">
        <v>1114</v>
      </c>
      <c r="I316" t="s">
        <v>182</v>
      </c>
      <c r="J316" t="s">
        <v>183</v>
      </c>
    </row>
    <row r="317" spans="1:10" x14ac:dyDescent="0.5">
      <c r="A317">
        <v>316</v>
      </c>
      <c r="B317" t="s">
        <v>1115</v>
      </c>
      <c r="C317" s="2" t="s">
        <v>1116</v>
      </c>
      <c r="D317" s="3" t="str">
        <f t="shared" si="7"/>
        <v>8.32</v>
      </c>
      <c r="E317" s="4">
        <v>8.32</v>
      </c>
      <c r="F317" s="4">
        <f>SUM($E$2:E317)</f>
        <v>6855.9700000000012</v>
      </c>
      <c r="G317" s="8" t="s">
        <v>1117</v>
      </c>
      <c r="H317" t="s">
        <v>1118</v>
      </c>
      <c r="I317" t="s">
        <v>77</v>
      </c>
      <c r="J317" t="s">
        <v>127</v>
      </c>
    </row>
    <row r="318" spans="1:10" x14ac:dyDescent="0.5">
      <c r="A318">
        <v>317</v>
      </c>
      <c r="B318" t="s">
        <v>1119</v>
      </c>
      <c r="C318" s="2" t="s">
        <v>1120</v>
      </c>
      <c r="D318" s="3" t="str">
        <f t="shared" si="7"/>
        <v>8.30</v>
      </c>
      <c r="E318" s="4">
        <v>8.3000000000000007</v>
      </c>
      <c r="F318" s="4">
        <f>SUM($E$2:E318)</f>
        <v>6864.2700000000013</v>
      </c>
      <c r="G318" s="8" t="s">
        <v>1121</v>
      </c>
      <c r="H318" t="s">
        <v>1122</v>
      </c>
      <c r="I318" t="s">
        <v>11</v>
      </c>
      <c r="J318" t="s">
        <v>272</v>
      </c>
    </row>
    <row r="319" spans="1:10" x14ac:dyDescent="0.5">
      <c r="A319">
        <v>318</v>
      </c>
      <c r="B319" t="s">
        <v>1123</v>
      </c>
      <c r="C319" s="2" t="s">
        <v>1124</v>
      </c>
      <c r="D319" s="3" t="str">
        <f t="shared" si="7"/>
        <v>8.29</v>
      </c>
      <c r="E319" s="4">
        <v>8.2899999999999991</v>
      </c>
      <c r="F319" s="4">
        <f>SUM($E$2:E319)</f>
        <v>6872.5600000000013</v>
      </c>
      <c r="G319" s="8" t="s">
        <v>1125</v>
      </c>
      <c r="H319" t="s">
        <v>1126</v>
      </c>
      <c r="I319" t="s">
        <v>11</v>
      </c>
      <c r="J319" t="s">
        <v>246</v>
      </c>
    </row>
    <row r="320" spans="1:10" x14ac:dyDescent="0.5">
      <c r="A320">
        <v>319</v>
      </c>
      <c r="B320" t="s">
        <v>1127</v>
      </c>
      <c r="C320" s="2" t="s">
        <v>1124</v>
      </c>
      <c r="D320" s="3" t="str">
        <f t="shared" si="7"/>
        <v>8.29</v>
      </c>
      <c r="E320" s="4">
        <v>8.2899999999999991</v>
      </c>
      <c r="F320" s="4">
        <f>SUM($E$2:E320)</f>
        <v>6880.8500000000013</v>
      </c>
      <c r="G320" s="8" t="s">
        <v>1128</v>
      </c>
      <c r="H320" t="s">
        <v>1129</v>
      </c>
      <c r="I320" t="s">
        <v>11</v>
      </c>
      <c r="J320" t="s">
        <v>246</v>
      </c>
    </row>
    <row r="321" spans="1:10" x14ac:dyDescent="0.5">
      <c r="A321">
        <v>320</v>
      </c>
      <c r="B321" t="s">
        <v>1130</v>
      </c>
      <c r="C321" s="2" t="s">
        <v>1131</v>
      </c>
      <c r="D321" s="3" t="str">
        <f t="shared" si="7"/>
        <v>8.28</v>
      </c>
      <c r="E321" s="4">
        <v>8.2799999999999994</v>
      </c>
      <c r="F321" s="4">
        <f>SUM($E$2:E321)</f>
        <v>6889.130000000001</v>
      </c>
      <c r="G321" s="8" t="s">
        <v>1132</v>
      </c>
      <c r="H321" t="s">
        <v>1133</v>
      </c>
      <c r="I321" t="s">
        <v>164</v>
      </c>
      <c r="J321" t="s">
        <v>183</v>
      </c>
    </row>
    <row r="322" spans="1:10" x14ac:dyDescent="0.5">
      <c r="A322">
        <v>321</v>
      </c>
      <c r="B322" t="s">
        <v>1134</v>
      </c>
      <c r="C322" s="2" t="s">
        <v>1131</v>
      </c>
      <c r="D322" s="3" t="str">
        <f t="shared" si="7"/>
        <v>8.28</v>
      </c>
      <c r="E322" s="4">
        <v>8.2799999999999994</v>
      </c>
      <c r="F322" s="4">
        <f>SUM($E$2:E322)</f>
        <v>6897.4100000000008</v>
      </c>
      <c r="G322" s="8" t="s">
        <v>1135</v>
      </c>
      <c r="H322" t="s">
        <v>1136</v>
      </c>
      <c r="I322" t="s">
        <v>77</v>
      </c>
      <c r="J322" t="s">
        <v>71</v>
      </c>
    </row>
    <row r="323" spans="1:10" x14ac:dyDescent="0.5">
      <c r="A323">
        <v>322</v>
      </c>
      <c r="B323" t="s">
        <v>1137</v>
      </c>
      <c r="C323" s="2" t="s">
        <v>1131</v>
      </c>
      <c r="D323" s="3" t="str">
        <f t="shared" ref="D323:D386" si="8">MID(C323,2,LEN(C323)-2)</f>
        <v>8.28</v>
      </c>
      <c r="E323" s="4">
        <v>8.2799999999999994</v>
      </c>
      <c r="F323" s="4">
        <f>SUM($E$2:E323)</f>
        <v>6905.6900000000005</v>
      </c>
      <c r="G323" s="8" t="s">
        <v>1138</v>
      </c>
      <c r="H323" t="s">
        <v>1139</v>
      </c>
      <c r="I323" t="s">
        <v>77</v>
      </c>
      <c r="J323" t="s">
        <v>71</v>
      </c>
    </row>
    <row r="324" spans="1:10" x14ac:dyDescent="0.5">
      <c r="A324">
        <v>323</v>
      </c>
      <c r="B324" t="s">
        <v>1140</v>
      </c>
      <c r="C324" s="2" t="s">
        <v>1141</v>
      </c>
      <c r="D324" s="3" t="str">
        <f t="shared" si="8"/>
        <v>8.27</v>
      </c>
      <c r="E324" s="4">
        <v>8.27</v>
      </c>
      <c r="F324" s="4">
        <f>SUM($E$2:E324)</f>
        <v>6913.9600000000009</v>
      </c>
      <c r="G324" s="8" t="s">
        <v>1142</v>
      </c>
      <c r="H324" t="s">
        <v>1143</v>
      </c>
      <c r="I324" t="s">
        <v>1144</v>
      </c>
      <c r="J324" t="s">
        <v>12</v>
      </c>
    </row>
    <row r="325" spans="1:10" x14ac:dyDescent="0.5">
      <c r="A325">
        <v>324</v>
      </c>
      <c r="B325" t="s">
        <v>1145</v>
      </c>
      <c r="C325" s="2" t="s">
        <v>1146</v>
      </c>
      <c r="D325" s="3" t="str">
        <f t="shared" si="8"/>
        <v>8.25</v>
      </c>
      <c r="E325" s="4">
        <v>8.25</v>
      </c>
      <c r="F325" s="4">
        <f>SUM($E$2:E325)</f>
        <v>6922.2100000000009</v>
      </c>
      <c r="G325" s="8" t="s">
        <v>936</v>
      </c>
      <c r="H325" t="s">
        <v>1147</v>
      </c>
      <c r="I325" t="s">
        <v>297</v>
      </c>
      <c r="J325" t="s">
        <v>246</v>
      </c>
    </row>
    <row r="326" spans="1:10" x14ac:dyDescent="0.5">
      <c r="A326">
        <v>325</v>
      </c>
      <c r="B326" t="s">
        <v>1148</v>
      </c>
      <c r="C326" s="2" t="s">
        <v>1146</v>
      </c>
      <c r="D326" s="3" t="str">
        <f t="shared" si="8"/>
        <v>8.25</v>
      </c>
      <c r="E326" s="4">
        <v>8.25</v>
      </c>
      <c r="F326" s="4">
        <f>SUM($E$2:E326)</f>
        <v>6930.4600000000009</v>
      </c>
      <c r="G326" s="8" t="s">
        <v>773</v>
      </c>
      <c r="H326" t="s">
        <v>433</v>
      </c>
      <c r="I326" t="s">
        <v>11</v>
      </c>
      <c r="J326" t="s">
        <v>246</v>
      </c>
    </row>
    <row r="327" spans="1:10" x14ac:dyDescent="0.5">
      <c r="A327">
        <v>326</v>
      </c>
      <c r="B327" t="s">
        <v>1149</v>
      </c>
      <c r="C327" s="2" t="s">
        <v>1150</v>
      </c>
      <c r="D327" s="3" t="str">
        <f t="shared" si="8"/>
        <v>8.24</v>
      </c>
      <c r="E327" s="4">
        <v>8.24</v>
      </c>
      <c r="F327" s="4">
        <f>SUM($E$2:E327)</f>
        <v>6938.7000000000007</v>
      </c>
      <c r="G327" s="8" t="s">
        <v>1151</v>
      </c>
      <c r="H327" t="s">
        <v>1152</v>
      </c>
      <c r="I327" t="s">
        <v>381</v>
      </c>
      <c r="J327" t="s">
        <v>71</v>
      </c>
    </row>
    <row r="328" spans="1:10" x14ac:dyDescent="0.5">
      <c r="A328">
        <v>327</v>
      </c>
      <c r="B328" t="s">
        <v>1153</v>
      </c>
      <c r="C328" s="2" t="s">
        <v>1154</v>
      </c>
      <c r="D328" s="3" t="str">
        <f t="shared" si="8"/>
        <v>8.19</v>
      </c>
      <c r="E328" s="4">
        <v>8.19</v>
      </c>
      <c r="F328" s="4">
        <f>SUM($E$2:E328)</f>
        <v>6946.89</v>
      </c>
      <c r="G328" s="8" t="s">
        <v>1155</v>
      </c>
      <c r="H328" t="s">
        <v>1156</v>
      </c>
      <c r="I328" t="s">
        <v>21</v>
      </c>
      <c r="J328" t="s">
        <v>35</v>
      </c>
    </row>
    <row r="329" spans="1:10" x14ac:dyDescent="0.5">
      <c r="A329">
        <v>328</v>
      </c>
      <c r="B329" t="s">
        <v>1157</v>
      </c>
      <c r="C329" s="2" t="s">
        <v>1154</v>
      </c>
      <c r="D329" s="3" t="str">
        <f t="shared" si="8"/>
        <v>8.19</v>
      </c>
      <c r="E329" s="4">
        <v>8.19</v>
      </c>
      <c r="F329" s="4">
        <f>SUM($E$2:E329)</f>
        <v>6955.08</v>
      </c>
      <c r="G329" s="8" t="s">
        <v>1158</v>
      </c>
      <c r="H329" t="s">
        <v>1156</v>
      </c>
      <c r="I329" t="s">
        <v>21</v>
      </c>
      <c r="J329" t="s">
        <v>35</v>
      </c>
    </row>
    <row r="330" spans="1:10" x14ac:dyDescent="0.5">
      <c r="A330">
        <v>329</v>
      </c>
      <c r="B330" t="s">
        <v>1159</v>
      </c>
      <c r="C330" s="2" t="s">
        <v>1154</v>
      </c>
      <c r="D330" s="3" t="str">
        <f t="shared" si="8"/>
        <v>8.19</v>
      </c>
      <c r="E330" s="4">
        <v>8.19</v>
      </c>
      <c r="F330" s="4">
        <f>SUM($E$2:E330)</f>
        <v>6963.2699999999995</v>
      </c>
      <c r="G330" s="8" t="s">
        <v>1155</v>
      </c>
      <c r="H330" t="s">
        <v>1156</v>
      </c>
      <c r="I330" t="s">
        <v>21</v>
      </c>
      <c r="J330" t="s">
        <v>35</v>
      </c>
    </row>
    <row r="331" spans="1:10" x14ac:dyDescent="0.5">
      <c r="A331">
        <v>330</v>
      </c>
      <c r="B331" t="s">
        <v>1160</v>
      </c>
      <c r="C331" s="2" t="s">
        <v>1161</v>
      </c>
      <c r="D331" s="3" t="str">
        <f t="shared" si="8"/>
        <v>8.17</v>
      </c>
      <c r="E331" s="4">
        <v>8.17</v>
      </c>
      <c r="F331" s="4">
        <f>SUM($E$2:E331)</f>
        <v>6971.44</v>
      </c>
      <c r="G331" s="8" t="s">
        <v>965</v>
      </c>
      <c r="H331" t="s">
        <v>1162</v>
      </c>
      <c r="I331" t="s">
        <v>11</v>
      </c>
      <c r="J331" t="s">
        <v>22</v>
      </c>
    </row>
    <row r="332" spans="1:10" x14ac:dyDescent="0.5">
      <c r="A332">
        <v>331</v>
      </c>
      <c r="B332" t="s">
        <v>1163</v>
      </c>
      <c r="C332" s="2" t="s">
        <v>1164</v>
      </c>
      <c r="D332" s="3" t="str">
        <f t="shared" si="8"/>
        <v>8.16</v>
      </c>
      <c r="E332" s="4">
        <v>8.16</v>
      </c>
      <c r="F332" s="4">
        <f>SUM($E$2:E332)</f>
        <v>6979.5999999999995</v>
      </c>
      <c r="G332" s="8" t="s">
        <v>1165</v>
      </c>
      <c r="H332" t="s">
        <v>691</v>
      </c>
      <c r="I332" t="s">
        <v>11</v>
      </c>
      <c r="J332" t="s">
        <v>66</v>
      </c>
    </row>
    <row r="333" spans="1:10" x14ac:dyDescent="0.5">
      <c r="A333">
        <v>332</v>
      </c>
      <c r="B333" t="s">
        <v>1166</v>
      </c>
      <c r="C333" s="2" t="s">
        <v>1167</v>
      </c>
      <c r="D333" s="3" t="str">
        <f t="shared" si="8"/>
        <v>8.12</v>
      </c>
      <c r="E333" s="4">
        <v>8.1199999999999992</v>
      </c>
      <c r="F333" s="4">
        <f>SUM($E$2:E333)</f>
        <v>6987.7199999999993</v>
      </c>
      <c r="G333" s="8" t="s">
        <v>1168</v>
      </c>
      <c r="H333" t="s">
        <v>1169</v>
      </c>
      <c r="I333" t="s">
        <v>77</v>
      </c>
      <c r="J333" t="s">
        <v>183</v>
      </c>
    </row>
    <row r="334" spans="1:10" x14ac:dyDescent="0.5">
      <c r="A334">
        <v>333</v>
      </c>
      <c r="B334" t="s">
        <v>1170</v>
      </c>
      <c r="C334" s="2" t="s">
        <v>1171</v>
      </c>
      <c r="D334" s="3" t="str">
        <f t="shared" si="8"/>
        <v>8.11</v>
      </c>
      <c r="E334" s="4">
        <v>8.11</v>
      </c>
      <c r="F334" s="4">
        <f>SUM($E$2:E334)</f>
        <v>6995.829999999999</v>
      </c>
      <c r="G334" s="8" t="s">
        <v>1172</v>
      </c>
      <c r="H334" t="s">
        <v>1173</v>
      </c>
      <c r="I334" t="s">
        <v>106</v>
      </c>
      <c r="J334" t="s">
        <v>127</v>
      </c>
    </row>
    <row r="335" spans="1:10" x14ac:dyDescent="0.5">
      <c r="A335">
        <v>334</v>
      </c>
      <c r="B335" t="s">
        <v>1174</v>
      </c>
      <c r="C335" s="2" t="s">
        <v>1175</v>
      </c>
      <c r="D335" s="3" t="str">
        <f t="shared" si="8"/>
        <v>8.09</v>
      </c>
      <c r="E335" s="4">
        <v>8.09</v>
      </c>
      <c r="F335" s="4">
        <f>SUM($E$2:E335)</f>
        <v>7003.9199999999992</v>
      </c>
      <c r="G335" s="8" t="s">
        <v>1176</v>
      </c>
      <c r="H335" t="s">
        <v>1177</v>
      </c>
      <c r="I335" t="s">
        <v>11</v>
      </c>
      <c r="J335" t="s">
        <v>22</v>
      </c>
    </row>
    <row r="336" spans="1:10" x14ac:dyDescent="0.5">
      <c r="A336">
        <v>335</v>
      </c>
      <c r="B336" t="s">
        <v>1178</v>
      </c>
      <c r="C336" s="2" t="s">
        <v>1179</v>
      </c>
      <c r="D336" s="3" t="str">
        <f t="shared" si="8"/>
        <v>8.01</v>
      </c>
      <c r="E336" s="4">
        <v>8.01</v>
      </c>
      <c r="F336" s="4">
        <f>SUM($E$2:E336)</f>
        <v>7011.9299999999994</v>
      </c>
      <c r="G336" s="8" t="s">
        <v>1180</v>
      </c>
      <c r="H336" t="s">
        <v>1181</v>
      </c>
      <c r="I336" t="s">
        <v>77</v>
      </c>
      <c r="J336" t="s">
        <v>12</v>
      </c>
    </row>
    <row r="337" spans="1:10" x14ac:dyDescent="0.5">
      <c r="A337">
        <v>336</v>
      </c>
      <c r="B337" t="s">
        <v>1182</v>
      </c>
      <c r="C337" s="2" t="s">
        <v>1183</v>
      </c>
      <c r="D337" s="3" t="str">
        <f t="shared" si="8"/>
        <v>8.00</v>
      </c>
      <c r="E337" s="4">
        <v>8</v>
      </c>
      <c r="F337" s="4">
        <f>SUM($E$2:E337)</f>
        <v>7019.9299999999994</v>
      </c>
      <c r="G337" s="8" t="s">
        <v>1184</v>
      </c>
      <c r="H337" t="s">
        <v>1185</v>
      </c>
      <c r="I337" t="s">
        <v>11</v>
      </c>
      <c r="J337" t="s">
        <v>246</v>
      </c>
    </row>
    <row r="338" spans="1:10" x14ac:dyDescent="0.5">
      <c r="A338">
        <v>337</v>
      </c>
      <c r="B338" t="s">
        <v>1186</v>
      </c>
      <c r="C338" s="2" t="s">
        <v>1187</v>
      </c>
      <c r="D338" s="3" t="str">
        <f t="shared" si="8"/>
        <v>7.99</v>
      </c>
      <c r="E338" s="4">
        <v>7.99</v>
      </c>
      <c r="F338" s="4">
        <f>SUM($E$2:E338)</f>
        <v>7027.9199999999992</v>
      </c>
      <c r="G338" s="8" t="s">
        <v>1188</v>
      </c>
      <c r="H338" t="s">
        <v>877</v>
      </c>
      <c r="I338" t="s">
        <v>381</v>
      </c>
      <c r="J338" t="s">
        <v>71</v>
      </c>
    </row>
    <row r="339" spans="1:10" x14ac:dyDescent="0.5">
      <c r="A339">
        <v>338</v>
      </c>
      <c r="B339" t="s">
        <v>1189</v>
      </c>
      <c r="C339" s="2" t="s">
        <v>1187</v>
      </c>
      <c r="D339" s="3" t="str">
        <f t="shared" si="8"/>
        <v>7.99</v>
      </c>
      <c r="E339" s="4">
        <v>7.99</v>
      </c>
      <c r="F339" s="4">
        <f>SUM($E$2:E339)</f>
        <v>7035.9099999999989</v>
      </c>
      <c r="G339" s="8" t="s">
        <v>1190</v>
      </c>
      <c r="H339" t="s">
        <v>793</v>
      </c>
      <c r="I339" t="s">
        <v>164</v>
      </c>
      <c r="J339" t="s">
        <v>71</v>
      </c>
    </row>
    <row r="340" spans="1:10" x14ac:dyDescent="0.5">
      <c r="A340">
        <v>339</v>
      </c>
      <c r="B340" t="s">
        <v>1191</v>
      </c>
      <c r="C340" s="2" t="s">
        <v>1192</v>
      </c>
      <c r="D340" s="3" t="str">
        <f t="shared" si="8"/>
        <v>7.98</v>
      </c>
      <c r="E340" s="4">
        <v>7.98</v>
      </c>
      <c r="F340" s="4">
        <f>SUM($E$2:E340)</f>
        <v>7043.8899999999985</v>
      </c>
      <c r="G340" s="8" t="s">
        <v>1193</v>
      </c>
      <c r="H340" t="s">
        <v>1080</v>
      </c>
      <c r="I340" t="s">
        <v>77</v>
      </c>
      <c r="J340" t="s">
        <v>71</v>
      </c>
    </row>
    <row r="341" spans="1:10" x14ac:dyDescent="0.5">
      <c r="A341">
        <v>340</v>
      </c>
      <c r="B341" t="s">
        <v>1194</v>
      </c>
      <c r="C341" s="2" t="s">
        <v>1195</v>
      </c>
      <c r="D341" s="3" t="str">
        <f t="shared" si="8"/>
        <v>7.93</v>
      </c>
      <c r="E341" s="4">
        <v>7.93</v>
      </c>
      <c r="F341" s="4">
        <f>SUM($E$2:E341)</f>
        <v>7051.8199999999988</v>
      </c>
      <c r="G341" s="8" t="s">
        <v>630</v>
      </c>
      <c r="H341" t="s">
        <v>620</v>
      </c>
      <c r="I341" t="s">
        <v>204</v>
      </c>
      <c r="J341" t="s">
        <v>183</v>
      </c>
    </row>
    <row r="342" spans="1:10" x14ac:dyDescent="0.5">
      <c r="A342">
        <v>341</v>
      </c>
      <c r="B342" t="s">
        <v>1196</v>
      </c>
      <c r="C342" s="2" t="s">
        <v>1197</v>
      </c>
      <c r="D342" s="3" t="str">
        <f t="shared" si="8"/>
        <v>7.83</v>
      </c>
      <c r="E342" s="4">
        <v>7.83</v>
      </c>
      <c r="F342" s="4">
        <f>SUM($E$2:E342)</f>
        <v>7059.6499999999987</v>
      </c>
      <c r="G342" s="8" t="s">
        <v>561</v>
      </c>
      <c r="H342" t="s">
        <v>1198</v>
      </c>
      <c r="I342" t="s">
        <v>1021</v>
      </c>
      <c r="J342" t="s">
        <v>35</v>
      </c>
    </row>
    <row r="343" spans="1:10" x14ac:dyDescent="0.5">
      <c r="A343">
        <v>342</v>
      </c>
      <c r="B343" t="s">
        <v>1199</v>
      </c>
      <c r="C343" s="2" t="s">
        <v>1200</v>
      </c>
      <c r="D343" s="3" t="str">
        <f t="shared" si="8"/>
        <v>7.81</v>
      </c>
      <c r="E343" s="4">
        <v>7.81</v>
      </c>
      <c r="F343" s="4">
        <f>SUM($E$2:E343)</f>
        <v>7067.4599999999991</v>
      </c>
      <c r="G343" s="8" t="s">
        <v>1201</v>
      </c>
      <c r="H343" t="s">
        <v>721</v>
      </c>
      <c r="I343" t="s">
        <v>618</v>
      </c>
      <c r="J343" t="s">
        <v>342</v>
      </c>
    </row>
    <row r="344" spans="1:10" x14ac:dyDescent="0.5">
      <c r="A344">
        <v>343</v>
      </c>
      <c r="B344" t="s">
        <v>1202</v>
      </c>
      <c r="C344" s="2" t="s">
        <v>1200</v>
      </c>
      <c r="D344" s="3" t="str">
        <f t="shared" si="8"/>
        <v>7.81</v>
      </c>
      <c r="E344" s="4">
        <v>7.81</v>
      </c>
      <c r="F344" s="4">
        <f>SUM($E$2:E344)</f>
        <v>7075.2699999999995</v>
      </c>
      <c r="G344" s="8" t="s">
        <v>1203</v>
      </c>
      <c r="H344" t="s">
        <v>1204</v>
      </c>
      <c r="I344" t="s">
        <v>618</v>
      </c>
      <c r="J344" t="s">
        <v>342</v>
      </c>
    </row>
    <row r="345" spans="1:10" x14ac:dyDescent="0.5">
      <c r="A345">
        <v>344</v>
      </c>
      <c r="B345" t="s">
        <v>1205</v>
      </c>
      <c r="C345" s="2" t="s">
        <v>1200</v>
      </c>
      <c r="D345" s="3" t="str">
        <f t="shared" si="8"/>
        <v>7.81</v>
      </c>
      <c r="E345" s="4">
        <v>7.81</v>
      </c>
      <c r="F345" s="4">
        <f>SUM($E$2:E345)</f>
        <v>7083.08</v>
      </c>
      <c r="G345" s="8" t="s">
        <v>1203</v>
      </c>
      <c r="H345" t="s">
        <v>1204</v>
      </c>
      <c r="I345" t="s">
        <v>618</v>
      </c>
      <c r="J345" t="s">
        <v>342</v>
      </c>
    </row>
    <row r="346" spans="1:10" x14ac:dyDescent="0.5">
      <c r="A346">
        <v>345</v>
      </c>
      <c r="B346" t="s">
        <v>1206</v>
      </c>
      <c r="C346" s="2" t="s">
        <v>1200</v>
      </c>
      <c r="D346" s="3" t="str">
        <f t="shared" si="8"/>
        <v>7.81</v>
      </c>
      <c r="E346" s="4">
        <v>7.81</v>
      </c>
      <c r="F346" s="4">
        <f>SUM($E$2:E346)</f>
        <v>7090.89</v>
      </c>
      <c r="G346" s="8" t="s">
        <v>1207</v>
      </c>
      <c r="H346" t="s">
        <v>1208</v>
      </c>
      <c r="I346" t="s">
        <v>11</v>
      </c>
      <c r="J346" t="s">
        <v>127</v>
      </c>
    </row>
    <row r="347" spans="1:10" x14ac:dyDescent="0.5">
      <c r="A347">
        <v>346</v>
      </c>
      <c r="B347" t="s">
        <v>1209</v>
      </c>
      <c r="C347" s="2" t="s">
        <v>1210</v>
      </c>
      <c r="D347" s="3" t="str">
        <f t="shared" si="8"/>
        <v>7.80</v>
      </c>
      <c r="E347" s="4">
        <v>7.8</v>
      </c>
      <c r="F347" s="4">
        <f>SUM($E$2:E347)</f>
        <v>7098.6900000000005</v>
      </c>
      <c r="G347" s="8" t="s">
        <v>1211</v>
      </c>
      <c r="H347" t="s">
        <v>1212</v>
      </c>
      <c r="I347" t="s">
        <v>176</v>
      </c>
      <c r="J347" t="s">
        <v>66</v>
      </c>
    </row>
    <row r="348" spans="1:10" x14ac:dyDescent="0.5">
      <c r="A348">
        <v>347</v>
      </c>
      <c r="B348" t="s">
        <v>1213</v>
      </c>
      <c r="C348" s="2" t="s">
        <v>1214</v>
      </c>
      <c r="D348" s="3" t="str">
        <f t="shared" si="8"/>
        <v>7.76</v>
      </c>
      <c r="E348" s="4">
        <v>7.76</v>
      </c>
      <c r="F348" s="4">
        <f>SUM($E$2:E348)</f>
        <v>7106.4500000000007</v>
      </c>
      <c r="G348" s="8" t="s">
        <v>1215</v>
      </c>
      <c r="H348" t="s">
        <v>1216</v>
      </c>
      <c r="I348" t="s">
        <v>65</v>
      </c>
      <c r="J348" t="s">
        <v>35</v>
      </c>
    </row>
    <row r="349" spans="1:10" x14ac:dyDescent="0.5">
      <c r="A349">
        <v>348</v>
      </c>
      <c r="B349" t="s">
        <v>1217</v>
      </c>
      <c r="C349" s="2" t="s">
        <v>1218</v>
      </c>
      <c r="D349" s="3" t="str">
        <f t="shared" si="8"/>
        <v>7.73</v>
      </c>
      <c r="E349" s="4">
        <v>7.73</v>
      </c>
      <c r="F349" s="4">
        <f>SUM($E$2:E349)</f>
        <v>7114.18</v>
      </c>
      <c r="G349" s="8" t="s">
        <v>1219</v>
      </c>
      <c r="H349" t="s">
        <v>1052</v>
      </c>
      <c r="I349" t="s">
        <v>182</v>
      </c>
      <c r="J349" t="s">
        <v>183</v>
      </c>
    </row>
    <row r="350" spans="1:10" x14ac:dyDescent="0.5">
      <c r="A350">
        <v>349</v>
      </c>
      <c r="B350" t="s">
        <v>1220</v>
      </c>
      <c r="C350" s="2" t="s">
        <v>1221</v>
      </c>
      <c r="D350" s="3" t="str">
        <f t="shared" si="8"/>
        <v>7.66</v>
      </c>
      <c r="E350" s="4">
        <v>7.66</v>
      </c>
      <c r="F350" s="4">
        <f>SUM($E$2:E350)</f>
        <v>7121.84</v>
      </c>
      <c r="G350" s="8" t="s">
        <v>1222</v>
      </c>
      <c r="H350" t="s">
        <v>1223</v>
      </c>
      <c r="I350" t="s">
        <v>297</v>
      </c>
      <c r="J350" t="s">
        <v>429</v>
      </c>
    </row>
    <row r="351" spans="1:10" x14ac:dyDescent="0.5">
      <c r="A351">
        <v>350</v>
      </c>
      <c r="B351" t="s">
        <v>1224</v>
      </c>
      <c r="C351" s="2" t="s">
        <v>1221</v>
      </c>
      <c r="D351" s="3" t="str">
        <f t="shared" si="8"/>
        <v>7.66</v>
      </c>
      <c r="E351" s="4">
        <v>7.66</v>
      </c>
      <c r="F351" s="4">
        <f>SUM($E$2:E351)</f>
        <v>7129.5</v>
      </c>
      <c r="G351" s="8" t="s">
        <v>1222</v>
      </c>
      <c r="H351" t="s">
        <v>1223</v>
      </c>
      <c r="I351" t="s">
        <v>297</v>
      </c>
      <c r="J351" t="s">
        <v>429</v>
      </c>
    </row>
    <row r="352" spans="1:10" x14ac:dyDescent="0.5">
      <c r="A352">
        <v>351</v>
      </c>
      <c r="B352" t="s">
        <v>1225</v>
      </c>
      <c r="C352" s="2" t="s">
        <v>1226</v>
      </c>
      <c r="D352" s="3" t="str">
        <f t="shared" si="8"/>
        <v>7.60</v>
      </c>
      <c r="E352" s="4">
        <v>7.6</v>
      </c>
      <c r="F352" s="4">
        <f>SUM($E$2:E352)</f>
        <v>7137.1</v>
      </c>
      <c r="G352" s="9">
        <v>0</v>
      </c>
      <c r="H352" t="s">
        <v>1037</v>
      </c>
      <c r="I352" t="s">
        <v>11</v>
      </c>
      <c r="J352" t="s">
        <v>246</v>
      </c>
    </row>
    <row r="353" spans="1:10" x14ac:dyDescent="0.5">
      <c r="A353">
        <v>352</v>
      </c>
      <c r="B353" t="s">
        <v>1227</v>
      </c>
      <c r="C353" s="2" t="s">
        <v>1228</v>
      </c>
      <c r="D353" s="3" t="str">
        <f t="shared" si="8"/>
        <v>7.58</v>
      </c>
      <c r="E353" s="4">
        <v>7.58</v>
      </c>
      <c r="F353" s="4">
        <f>SUM($E$2:E353)</f>
        <v>7144.68</v>
      </c>
      <c r="G353" s="8" t="s">
        <v>630</v>
      </c>
      <c r="H353" t="s">
        <v>1229</v>
      </c>
      <c r="I353" t="s">
        <v>11</v>
      </c>
      <c r="J353" t="s">
        <v>159</v>
      </c>
    </row>
    <row r="354" spans="1:10" x14ac:dyDescent="0.5">
      <c r="A354">
        <v>353</v>
      </c>
      <c r="B354" t="s">
        <v>1230</v>
      </c>
      <c r="C354" s="2" t="s">
        <v>1231</v>
      </c>
      <c r="D354" s="3" t="str">
        <f t="shared" si="8"/>
        <v>7.57</v>
      </c>
      <c r="E354" s="4">
        <v>7.57</v>
      </c>
      <c r="F354" s="4">
        <f>SUM($E$2:E354)</f>
        <v>7152.25</v>
      </c>
      <c r="G354" s="9">
        <v>0</v>
      </c>
      <c r="H354" t="s">
        <v>895</v>
      </c>
      <c r="I354" t="s">
        <v>221</v>
      </c>
      <c r="J354" t="s">
        <v>183</v>
      </c>
    </row>
    <row r="355" spans="1:10" x14ac:dyDescent="0.5">
      <c r="A355">
        <v>354</v>
      </c>
      <c r="B355" t="s">
        <v>1232</v>
      </c>
      <c r="C355" s="2" t="s">
        <v>1233</v>
      </c>
      <c r="D355" s="3" t="str">
        <f t="shared" si="8"/>
        <v>7.52</v>
      </c>
      <c r="E355" s="4">
        <v>7.52</v>
      </c>
      <c r="F355" s="4">
        <f>SUM($E$2:E355)</f>
        <v>7159.77</v>
      </c>
      <c r="G355" s="8" t="s">
        <v>1132</v>
      </c>
      <c r="H355" t="s">
        <v>1234</v>
      </c>
      <c r="I355" t="s">
        <v>77</v>
      </c>
      <c r="J355" t="s">
        <v>71</v>
      </c>
    </row>
    <row r="356" spans="1:10" x14ac:dyDescent="0.5">
      <c r="A356">
        <v>355</v>
      </c>
      <c r="B356" t="s">
        <v>1235</v>
      </c>
      <c r="C356" s="2" t="s">
        <v>1233</v>
      </c>
      <c r="D356" s="3" t="str">
        <f t="shared" si="8"/>
        <v>7.52</v>
      </c>
      <c r="E356" s="4">
        <v>7.52</v>
      </c>
      <c r="F356" s="4">
        <f>SUM($E$2:E356)</f>
        <v>7167.2900000000009</v>
      </c>
      <c r="G356" s="8" t="s">
        <v>1236</v>
      </c>
      <c r="H356" t="s">
        <v>1237</v>
      </c>
      <c r="I356" t="s">
        <v>164</v>
      </c>
      <c r="J356" t="s">
        <v>342</v>
      </c>
    </row>
    <row r="357" spans="1:10" x14ac:dyDescent="0.5">
      <c r="A357">
        <v>356</v>
      </c>
      <c r="B357" t="s">
        <v>1238</v>
      </c>
      <c r="C357" s="2" t="s">
        <v>1239</v>
      </c>
      <c r="D357" s="3" t="str">
        <f t="shared" si="8"/>
        <v>7.50</v>
      </c>
      <c r="E357" s="4">
        <v>7.5</v>
      </c>
      <c r="F357" s="4">
        <f>SUM($E$2:E357)</f>
        <v>7174.7900000000009</v>
      </c>
      <c r="G357" s="8" t="s">
        <v>1240</v>
      </c>
      <c r="H357" t="s">
        <v>1241</v>
      </c>
      <c r="I357" t="s">
        <v>11</v>
      </c>
      <c r="J357" t="s">
        <v>272</v>
      </c>
    </row>
    <row r="358" spans="1:10" x14ac:dyDescent="0.5">
      <c r="A358">
        <v>357</v>
      </c>
      <c r="B358" t="s">
        <v>1242</v>
      </c>
      <c r="C358" s="2" t="s">
        <v>1243</v>
      </c>
      <c r="D358" s="3" t="str">
        <f t="shared" si="8"/>
        <v>7.49</v>
      </c>
      <c r="E358" s="4">
        <v>7.49</v>
      </c>
      <c r="F358" s="4">
        <f>SUM($E$2:E358)</f>
        <v>7182.2800000000007</v>
      </c>
      <c r="G358" s="8" t="s">
        <v>1244</v>
      </c>
      <c r="H358" t="s">
        <v>1245</v>
      </c>
      <c r="I358" t="s">
        <v>77</v>
      </c>
      <c r="J358" t="s">
        <v>246</v>
      </c>
    </row>
    <row r="359" spans="1:10" x14ac:dyDescent="0.5">
      <c r="A359">
        <v>358</v>
      </c>
      <c r="B359" t="s">
        <v>1246</v>
      </c>
      <c r="C359" s="2" t="s">
        <v>1247</v>
      </c>
      <c r="D359" s="3" t="str">
        <f t="shared" si="8"/>
        <v>7.47</v>
      </c>
      <c r="E359" s="4">
        <v>7.47</v>
      </c>
      <c r="F359" s="4">
        <f>SUM($E$2:E359)</f>
        <v>7189.7500000000009</v>
      </c>
      <c r="G359" s="8" t="s">
        <v>1248</v>
      </c>
      <c r="H359" t="s">
        <v>1249</v>
      </c>
      <c r="I359" t="s">
        <v>11</v>
      </c>
      <c r="J359" t="s">
        <v>246</v>
      </c>
    </row>
    <row r="360" spans="1:10" x14ac:dyDescent="0.5">
      <c r="A360">
        <v>359</v>
      </c>
      <c r="B360" t="s">
        <v>1250</v>
      </c>
      <c r="C360" s="2" t="s">
        <v>1251</v>
      </c>
      <c r="D360" s="3" t="str">
        <f t="shared" si="8"/>
        <v>7.45</v>
      </c>
      <c r="E360" s="4">
        <v>7.45</v>
      </c>
      <c r="F360" s="4">
        <f>SUM($E$2:E360)</f>
        <v>7197.2000000000007</v>
      </c>
      <c r="G360" s="8" t="s">
        <v>1252</v>
      </c>
      <c r="H360" t="s">
        <v>1253</v>
      </c>
      <c r="I360" t="s">
        <v>164</v>
      </c>
      <c r="J360" t="s">
        <v>12</v>
      </c>
    </row>
    <row r="361" spans="1:10" x14ac:dyDescent="0.5">
      <c r="A361">
        <v>360</v>
      </c>
      <c r="B361" t="s">
        <v>1254</v>
      </c>
      <c r="C361" s="2" t="s">
        <v>1255</v>
      </c>
      <c r="D361" s="3" t="str">
        <f t="shared" si="8"/>
        <v>7.44</v>
      </c>
      <c r="E361" s="4">
        <v>7.44</v>
      </c>
      <c r="F361" s="4">
        <f>SUM($E$2:E361)</f>
        <v>7204.64</v>
      </c>
      <c r="G361" s="8" t="s">
        <v>1256</v>
      </c>
      <c r="H361" t="s">
        <v>1257</v>
      </c>
      <c r="I361" t="s">
        <v>657</v>
      </c>
      <c r="J361" t="s">
        <v>35</v>
      </c>
    </row>
    <row r="362" spans="1:10" x14ac:dyDescent="0.5">
      <c r="A362">
        <v>361</v>
      </c>
      <c r="B362" t="s">
        <v>1258</v>
      </c>
      <c r="C362" s="2" t="s">
        <v>1259</v>
      </c>
      <c r="D362" s="3" t="str">
        <f t="shared" si="8"/>
        <v>7.43</v>
      </c>
      <c r="E362" s="4">
        <v>7.43</v>
      </c>
      <c r="F362" s="4">
        <f>SUM($E$2:E362)</f>
        <v>7212.0700000000006</v>
      </c>
      <c r="G362" s="8" t="s">
        <v>1260</v>
      </c>
      <c r="H362" t="s">
        <v>1261</v>
      </c>
      <c r="I362" t="s">
        <v>11</v>
      </c>
      <c r="J362" t="s">
        <v>429</v>
      </c>
    </row>
    <row r="363" spans="1:10" x14ac:dyDescent="0.5">
      <c r="A363">
        <v>362</v>
      </c>
      <c r="B363" t="s">
        <v>1262</v>
      </c>
      <c r="C363" s="2" t="s">
        <v>1263</v>
      </c>
      <c r="D363" s="3" t="str">
        <f t="shared" si="8"/>
        <v>7.42</v>
      </c>
      <c r="E363" s="4">
        <v>7.42</v>
      </c>
      <c r="F363" s="4">
        <f>SUM($E$2:E363)</f>
        <v>7219.4900000000007</v>
      </c>
      <c r="G363" s="8" t="s">
        <v>1264</v>
      </c>
      <c r="H363" t="s">
        <v>1265</v>
      </c>
      <c r="I363" t="s">
        <v>77</v>
      </c>
      <c r="J363" t="s">
        <v>12</v>
      </c>
    </row>
    <row r="364" spans="1:10" x14ac:dyDescent="0.5">
      <c r="A364">
        <v>363</v>
      </c>
      <c r="B364" t="s">
        <v>1266</v>
      </c>
      <c r="C364" s="2" t="s">
        <v>1263</v>
      </c>
      <c r="D364" s="3" t="str">
        <f t="shared" si="8"/>
        <v>7.42</v>
      </c>
      <c r="E364" s="4">
        <v>7.42</v>
      </c>
      <c r="F364" s="4">
        <f>SUM($E$2:E364)</f>
        <v>7226.9100000000008</v>
      </c>
      <c r="G364" s="8" t="s">
        <v>1003</v>
      </c>
      <c r="H364" t="s">
        <v>1267</v>
      </c>
      <c r="I364" t="s">
        <v>164</v>
      </c>
      <c r="J364" t="s">
        <v>71</v>
      </c>
    </row>
    <row r="365" spans="1:10" x14ac:dyDescent="0.5">
      <c r="A365">
        <v>364</v>
      </c>
      <c r="B365" t="s">
        <v>1268</v>
      </c>
      <c r="C365" s="2" t="s">
        <v>1269</v>
      </c>
      <c r="D365" s="3" t="str">
        <f t="shared" si="8"/>
        <v>7.41</v>
      </c>
      <c r="E365" s="4">
        <v>7.41</v>
      </c>
      <c r="F365" s="4">
        <f>SUM($E$2:E365)</f>
        <v>7234.3200000000006</v>
      </c>
      <c r="G365" s="8" t="s">
        <v>1270</v>
      </c>
      <c r="H365" t="s">
        <v>1271</v>
      </c>
      <c r="I365" t="s">
        <v>297</v>
      </c>
      <c r="J365" t="s">
        <v>272</v>
      </c>
    </row>
    <row r="366" spans="1:10" x14ac:dyDescent="0.5">
      <c r="A366">
        <v>365</v>
      </c>
      <c r="B366" t="s">
        <v>1272</v>
      </c>
      <c r="C366" s="2" t="s">
        <v>1273</v>
      </c>
      <c r="D366" s="3" t="str">
        <f t="shared" si="8"/>
        <v>7.40</v>
      </c>
      <c r="E366" s="4">
        <v>7.4</v>
      </c>
      <c r="F366" s="4">
        <f>SUM($E$2:E366)</f>
        <v>7241.72</v>
      </c>
      <c r="G366" s="8" t="s">
        <v>333</v>
      </c>
      <c r="H366" t="s">
        <v>404</v>
      </c>
      <c r="I366" t="s">
        <v>221</v>
      </c>
      <c r="J366" t="s">
        <v>22</v>
      </c>
    </row>
    <row r="367" spans="1:10" x14ac:dyDescent="0.5">
      <c r="A367">
        <v>366</v>
      </c>
      <c r="B367" t="s">
        <v>1274</v>
      </c>
      <c r="C367" s="2" t="s">
        <v>1275</v>
      </c>
      <c r="D367" s="3" t="str">
        <f t="shared" si="8"/>
        <v>7.39</v>
      </c>
      <c r="E367" s="4">
        <v>7.39</v>
      </c>
      <c r="F367" s="4">
        <f>SUM($E$2:E367)</f>
        <v>7249.1100000000006</v>
      </c>
      <c r="G367" s="8" t="s">
        <v>1276</v>
      </c>
      <c r="H367" t="s">
        <v>1277</v>
      </c>
      <c r="I367" t="s">
        <v>145</v>
      </c>
      <c r="J367" t="s">
        <v>22</v>
      </c>
    </row>
    <row r="368" spans="1:10" x14ac:dyDescent="0.5">
      <c r="A368">
        <v>367</v>
      </c>
      <c r="B368" t="s">
        <v>1278</v>
      </c>
      <c r="C368" s="2" t="s">
        <v>1279</v>
      </c>
      <c r="D368" s="3" t="str">
        <f t="shared" si="8"/>
        <v>7.36</v>
      </c>
      <c r="E368" s="4">
        <v>7.36</v>
      </c>
      <c r="F368" s="4">
        <f>SUM($E$2:E368)</f>
        <v>7256.47</v>
      </c>
      <c r="G368" s="8" t="s">
        <v>1280</v>
      </c>
      <c r="H368" t="s">
        <v>1281</v>
      </c>
      <c r="I368" t="s">
        <v>251</v>
      </c>
      <c r="J368" t="s">
        <v>246</v>
      </c>
    </row>
    <row r="369" spans="1:10" x14ac:dyDescent="0.5">
      <c r="A369">
        <v>368</v>
      </c>
      <c r="B369" t="s">
        <v>1282</v>
      </c>
      <c r="C369" s="2" t="s">
        <v>1283</v>
      </c>
      <c r="D369" s="3" t="str">
        <f t="shared" si="8"/>
        <v>7.29</v>
      </c>
      <c r="E369" s="4">
        <v>7.29</v>
      </c>
      <c r="F369" s="4">
        <f>SUM($E$2:E369)</f>
        <v>7263.76</v>
      </c>
      <c r="G369" s="8" t="s">
        <v>693</v>
      </c>
      <c r="H369" t="s">
        <v>1284</v>
      </c>
      <c r="I369" t="s">
        <v>306</v>
      </c>
      <c r="J369" t="s">
        <v>12</v>
      </c>
    </row>
    <row r="370" spans="1:10" x14ac:dyDescent="0.5">
      <c r="A370">
        <v>369</v>
      </c>
      <c r="B370" t="s">
        <v>1285</v>
      </c>
      <c r="C370" s="2" t="s">
        <v>1286</v>
      </c>
      <c r="D370" s="3" t="str">
        <f t="shared" si="8"/>
        <v>7.28</v>
      </c>
      <c r="E370" s="4">
        <v>7.28</v>
      </c>
      <c r="F370" s="4">
        <f>SUM($E$2:E370)</f>
        <v>7271.04</v>
      </c>
      <c r="G370" s="8" t="s">
        <v>1287</v>
      </c>
      <c r="H370" t="s">
        <v>1288</v>
      </c>
      <c r="I370" t="s">
        <v>1289</v>
      </c>
      <c r="J370" t="s">
        <v>35</v>
      </c>
    </row>
    <row r="371" spans="1:10" x14ac:dyDescent="0.5">
      <c r="A371">
        <v>370</v>
      </c>
      <c r="B371" t="s">
        <v>1290</v>
      </c>
      <c r="C371" s="2" t="s">
        <v>1291</v>
      </c>
      <c r="D371" s="3" t="str">
        <f t="shared" si="8"/>
        <v>7.27</v>
      </c>
      <c r="E371" s="4">
        <v>7.27</v>
      </c>
      <c r="F371" s="4">
        <f>SUM($E$2:E371)</f>
        <v>7278.31</v>
      </c>
      <c r="G371" s="8" t="s">
        <v>1292</v>
      </c>
      <c r="H371" t="s">
        <v>1293</v>
      </c>
      <c r="I371" t="s">
        <v>77</v>
      </c>
      <c r="J371" t="s">
        <v>71</v>
      </c>
    </row>
    <row r="372" spans="1:10" x14ac:dyDescent="0.5">
      <c r="A372">
        <v>371</v>
      </c>
      <c r="B372" t="s">
        <v>1294</v>
      </c>
      <c r="C372" s="2" t="s">
        <v>1295</v>
      </c>
      <c r="D372" s="3" t="str">
        <f t="shared" si="8"/>
        <v>7.26</v>
      </c>
      <c r="E372" s="4">
        <v>7.26</v>
      </c>
      <c r="F372" s="4">
        <f>SUM($E$2:E372)</f>
        <v>7285.5700000000006</v>
      </c>
      <c r="G372" s="8" t="s">
        <v>1296</v>
      </c>
      <c r="H372" t="s">
        <v>1297</v>
      </c>
      <c r="I372" t="s">
        <v>502</v>
      </c>
      <c r="J372" t="s">
        <v>71</v>
      </c>
    </row>
    <row r="373" spans="1:10" x14ac:dyDescent="0.5">
      <c r="A373">
        <v>372</v>
      </c>
      <c r="B373" t="s">
        <v>1298</v>
      </c>
      <c r="C373" s="2" t="s">
        <v>1299</v>
      </c>
      <c r="D373" s="3" t="str">
        <f t="shared" si="8"/>
        <v>7.24</v>
      </c>
      <c r="E373" s="4">
        <v>7.24</v>
      </c>
      <c r="F373" s="4">
        <f>SUM($E$2:E373)</f>
        <v>7292.81</v>
      </c>
      <c r="G373" s="8" t="s">
        <v>1300</v>
      </c>
      <c r="H373" t="s">
        <v>1301</v>
      </c>
      <c r="I373" t="s">
        <v>164</v>
      </c>
      <c r="J373" t="s">
        <v>127</v>
      </c>
    </row>
    <row r="374" spans="1:10" x14ac:dyDescent="0.5">
      <c r="A374">
        <v>373</v>
      </c>
      <c r="B374" t="s">
        <v>1302</v>
      </c>
      <c r="C374" s="2" t="s">
        <v>1303</v>
      </c>
      <c r="D374" s="3" t="str">
        <f t="shared" si="8"/>
        <v>7.20</v>
      </c>
      <c r="E374" s="4">
        <v>7.2</v>
      </c>
      <c r="F374" s="4">
        <f>SUM($E$2:E374)</f>
        <v>7300.01</v>
      </c>
      <c r="G374" s="8" t="s">
        <v>1304</v>
      </c>
      <c r="H374" t="s">
        <v>1305</v>
      </c>
      <c r="I374" t="s">
        <v>467</v>
      </c>
      <c r="J374" t="s">
        <v>60</v>
      </c>
    </row>
    <row r="375" spans="1:10" x14ac:dyDescent="0.5">
      <c r="A375">
        <v>374</v>
      </c>
      <c r="B375" t="s">
        <v>1306</v>
      </c>
      <c r="C375" s="2" t="s">
        <v>1307</v>
      </c>
      <c r="D375" s="3" t="str">
        <f t="shared" si="8"/>
        <v>7.17</v>
      </c>
      <c r="E375" s="4">
        <v>7.17</v>
      </c>
      <c r="F375" s="4">
        <f>SUM($E$2:E375)</f>
        <v>7307.18</v>
      </c>
      <c r="G375" s="8" t="s">
        <v>561</v>
      </c>
      <c r="H375" t="s">
        <v>1212</v>
      </c>
      <c r="I375" t="s">
        <v>11</v>
      </c>
      <c r="J375" t="s">
        <v>177</v>
      </c>
    </row>
    <row r="376" spans="1:10" x14ac:dyDescent="0.5">
      <c r="A376">
        <v>375</v>
      </c>
      <c r="B376" t="s">
        <v>1308</v>
      </c>
      <c r="C376" s="2" t="s">
        <v>1307</v>
      </c>
      <c r="D376" s="3" t="str">
        <f t="shared" si="8"/>
        <v>7.17</v>
      </c>
      <c r="E376" s="4">
        <v>7.17</v>
      </c>
      <c r="F376" s="4">
        <f>SUM($E$2:E376)</f>
        <v>7314.35</v>
      </c>
      <c r="G376" s="8" t="s">
        <v>561</v>
      </c>
      <c r="H376" t="s">
        <v>1212</v>
      </c>
      <c r="I376" t="s">
        <v>11</v>
      </c>
      <c r="J376" t="s">
        <v>177</v>
      </c>
    </row>
    <row r="377" spans="1:10" x14ac:dyDescent="0.5">
      <c r="A377">
        <v>376</v>
      </c>
      <c r="B377" t="s">
        <v>1309</v>
      </c>
      <c r="C377" s="2" t="s">
        <v>1307</v>
      </c>
      <c r="D377" s="3" t="str">
        <f t="shared" si="8"/>
        <v>7.17</v>
      </c>
      <c r="E377" s="4">
        <v>7.17</v>
      </c>
      <c r="F377" s="4">
        <f>SUM($E$2:E377)</f>
        <v>7321.52</v>
      </c>
      <c r="G377" s="8" t="s">
        <v>561</v>
      </c>
      <c r="H377" t="s">
        <v>1310</v>
      </c>
      <c r="I377" t="s">
        <v>11</v>
      </c>
      <c r="J377" t="s">
        <v>246</v>
      </c>
    </row>
    <row r="378" spans="1:10" x14ac:dyDescent="0.5">
      <c r="A378">
        <v>377</v>
      </c>
      <c r="B378" t="s">
        <v>1311</v>
      </c>
      <c r="C378" s="2" t="s">
        <v>1312</v>
      </c>
      <c r="D378" s="3" t="str">
        <f t="shared" si="8"/>
        <v>7.13</v>
      </c>
      <c r="E378" s="4">
        <v>7.13</v>
      </c>
      <c r="F378" s="4">
        <f>SUM($E$2:E378)</f>
        <v>7328.6500000000005</v>
      </c>
      <c r="G378" s="8" t="s">
        <v>1313</v>
      </c>
      <c r="H378" t="s">
        <v>404</v>
      </c>
      <c r="I378" t="s">
        <v>145</v>
      </c>
      <c r="J378" t="s">
        <v>60</v>
      </c>
    </row>
    <row r="379" spans="1:10" x14ac:dyDescent="0.5">
      <c r="A379">
        <v>378</v>
      </c>
      <c r="B379" t="s">
        <v>1314</v>
      </c>
      <c r="C379" s="2" t="s">
        <v>1312</v>
      </c>
      <c r="D379" s="3" t="str">
        <f t="shared" si="8"/>
        <v>7.13</v>
      </c>
      <c r="E379" s="4">
        <v>7.13</v>
      </c>
      <c r="F379" s="4">
        <f>SUM($E$2:E379)</f>
        <v>7335.7800000000007</v>
      </c>
      <c r="G379" s="8" t="s">
        <v>1315</v>
      </c>
      <c r="H379" t="s">
        <v>1316</v>
      </c>
      <c r="I379" t="s">
        <v>77</v>
      </c>
      <c r="J379" t="s">
        <v>22</v>
      </c>
    </row>
    <row r="380" spans="1:10" x14ac:dyDescent="0.5">
      <c r="A380">
        <v>379</v>
      </c>
      <c r="B380" t="s">
        <v>1317</v>
      </c>
      <c r="C380" s="2" t="s">
        <v>1318</v>
      </c>
      <c r="D380" s="3" t="str">
        <f t="shared" si="8"/>
        <v>7.11</v>
      </c>
      <c r="E380" s="4">
        <v>7.11</v>
      </c>
      <c r="F380" s="4">
        <f>SUM($E$2:E380)</f>
        <v>7342.89</v>
      </c>
      <c r="G380" s="8" t="s">
        <v>1319</v>
      </c>
      <c r="H380" t="s">
        <v>1320</v>
      </c>
      <c r="I380" t="s">
        <v>373</v>
      </c>
      <c r="J380" t="s">
        <v>246</v>
      </c>
    </row>
    <row r="381" spans="1:10" x14ac:dyDescent="0.5">
      <c r="A381">
        <v>380</v>
      </c>
      <c r="B381" t="s">
        <v>1321</v>
      </c>
      <c r="C381" s="2" t="s">
        <v>1322</v>
      </c>
      <c r="D381" s="3" t="str">
        <f t="shared" si="8"/>
        <v>7.10</v>
      </c>
      <c r="E381" s="4">
        <v>7.1</v>
      </c>
      <c r="F381" s="4">
        <f>SUM($E$2:E381)</f>
        <v>7349.9900000000007</v>
      </c>
      <c r="G381" s="8" t="s">
        <v>561</v>
      </c>
      <c r="H381" t="s">
        <v>1323</v>
      </c>
      <c r="I381" t="s">
        <v>11</v>
      </c>
      <c r="J381" t="s">
        <v>66</v>
      </c>
    </row>
    <row r="382" spans="1:10" x14ac:dyDescent="0.5">
      <c r="A382">
        <v>381</v>
      </c>
      <c r="B382" t="s">
        <v>1324</v>
      </c>
      <c r="C382" s="2" t="s">
        <v>1325</v>
      </c>
      <c r="D382" s="3" t="str">
        <f t="shared" si="8"/>
        <v>7.08</v>
      </c>
      <c r="E382" s="4">
        <v>7.08</v>
      </c>
      <c r="F382" s="4">
        <f>SUM($E$2:E382)</f>
        <v>7357.0700000000006</v>
      </c>
      <c r="G382" s="8" t="s">
        <v>1326</v>
      </c>
      <c r="H382" t="s">
        <v>1327</v>
      </c>
      <c r="I382" t="s">
        <v>176</v>
      </c>
      <c r="J382" t="s">
        <v>35</v>
      </c>
    </row>
    <row r="383" spans="1:10" x14ac:dyDescent="0.5">
      <c r="A383">
        <v>382</v>
      </c>
      <c r="B383" t="s">
        <v>1328</v>
      </c>
      <c r="C383" s="2" t="s">
        <v>1325</v>
      </c>
      <c r="D383" s="3" t="str">
        <f t="shared" si="8"/>
        <v>7.08</v>
      </c>
      <c r="E383" s="4">
        <v>7.08</v>
      </c>
      <c r="F383" s="4">
        <f>SUM($E$2:E383)</f>
        <v>7364.1500000000005</v>
      </c>
      <c r="G383" s="8" t="s">
        <v>1329</v>
      </c>
      <c r="H383" t="s">
        <v>1330</v>
      </c>
      <c r="I383" t="s">
        <v>11</v>
      </c>
      <c r="J383" t="s">
        <v>12</v>
      </c>
    </row>
    <row r="384" spans="1:10" x14ac:dyDescent="0.5">
      <c r="A384">
        <v>383</v>
      </c>
      <c r="B384" t="s">
        <v>1331</v>
      </c>
      <c r="C384" s="2" t="s">
        <v>1332</v>
      </c>
      <c r="D384" s="3" t="str">
        <f t="shared" si="8"/>
        <v>7.03</v>
      </c>
      <c r="E384" s="4">
        <v>7.03</v>
      </c>
      <c r="F384" s="4">
        <f>SUM($E$2:E384)</f>
        <v>7371.18</v>
      </c>
      <c r="G384" s="8" t="s">
        <v>1333</v>
      </c>
      <c r="H384" t="s">
        <v>1334</v>
      </c>
      <c r="I384" t="s">
        <v>1335</v>
      </c>
      <c r="J384" t="s">
        <v>71</v>
      </c>
    </row>
    <row r="385" spans="1:10" x14ac:dyDescent="0.5">
      <c r="A385">
        <v>384</v>
      </c>
      <c r="B385" t="s">
        <v>1336</v>
      </c>
      <c r="C385" s="2" t="s">
        <v>1337</v>
      </c>
      <c r="D385" s="3" t="str">
        <f t="shared" si="8"/>
        <v>7.02</v>
      </c>
      <c r="E385" s="4">
        <v>7.02</v>
      </c>
      <c r="F385" s="4">
        <f>SUM($E$2:E385)</f>
        <v>7378.2000000000007</v>
      </c>
      <c r="G385" s="8" t="s">
        <v>1338</v>
      </c>
      <c r="H385" t="s">
        <v>483</v>
      </c>
      <c r="I385" t="s">
        <v>221</v>
      </c>
      <c r="J385" t="s">
        <v>246</v>
      </c>
    </row>
    <row r="386" spans="1:10" x14ac:dyDescent="0.5">
      <c r="A386">
        <v>385</v>
      </c>
      <c r="B386" t="s">
        <v>1339</v>
      </c>
      <c r="C386" s="2" t="s">
        <v>1337</v>
      </c>
      <c r="D386" s="3" t="str">
        <f t="shared" si="8"/>
        <v>7.02</v>
      </c>
      <c r="E386" s="4">
        <v>7.02</v>
      </c>
      <c r="F386" s="4">
        <f>SUM($E$2:E386)</f>
        <v>7385.2200000000012</v>
      </c>
      <c r="G386" s="8" t="s">
        <v>1340</v>
      </c>
      <c r="H386" t="s">
        <v>725</v>
      </c>
      <c r="I386" t="s">
        <v>11</v>
      </c>
      <c r="J386" t="s">
        <v>246</v>
      </c>
    </row>
    <row r="387" spans="1:10" x14ac:dyDescent="0.5">
      <c r="A387">
        <v>386</v>
      </c>
      <c r="B387" t="s">
        <v>1341</v>
      </c>
      <c r="C387" s="2" t="s">
        <v>1342</v>
      </c>
      <c r="D387" s="3" t="str">
        <f t="shared" ref="D387:D450" si="9">MID(C387,2,LEN(C387)-2)</f>
        <v>7.01</v>
      </c>
      <c r="E387" s="4">
        <v>7.01</v>
      </c>
      <c r="F387" s="4">
        <f>SUM($E$2:E387)</f>
        <v>7392.2300000000014</v>
      </c>
      <c r="G387" s="8" t="s">
        <v>1343</v>
      </c>
      <c r="H387" t="s">
        <v>1344</v>
      </c>
      <c r="I387" t="s">
        <v>1345</v>
      </c>
      <c r="J387" t="s">
        <v>71</v>
      </c>
    </row>
    <row r="388" spans="1:10" x14ac:dyDescent="0.5">
      <c r="A388">
        <v>387</v>
      </c>
      <c r="B388" t="s">
        <v>1346</v>
      </c>
      <c r="C388" s="2" t="s">
        <v>1342</v>
      </c>
      <c r="D388" s="3" t="str">
        <f t="shared" si="9"/>
        <v>7.01</v>
      </c>
      <c r="E388" s="4">
        <v>7.01</v>
      </c>
      <c r="F388" s="4">
        <f>SUM($E$2:E388)</f>
        <v>7399.2400000000016</v>
      </c>
      <c r="G388" s="8" t="s">
        <v>1347</v>
      </c>
      <c r="H388" t="s">
        <v>539</v>
      </c>
      <c r="I388" t="s">
        <v>21</v>
      </c>
      <c r="J388" t="s">
        <v>272</v>
      </c>
    </row>
    <row r="389" spans="1:10" x14ac:dyDescent="0.5">
      <c r="A389">
        <v>388</v>
      </c>
      <c r="B389" t="s">
        <v>1348</v>
      </c>
      <c r="C389" s="2" t="s">
        <v>1342</v>
      </c>
      <c r="D389" s="3" t="str">
        <f t="shared" si="9"/>
        <v>7.01</v>
      </c>
      <c r="E389" s="4">
        <v>7.01</v>
      </c>
      <c r="F389" s="4">
        <f>SUM($E$2:E389)</f>
        <v>7406.2500000000018</v>
      </c>
      <c r="G389" s="8" t="s">
        <v>1349</v>
      </c>
      <c r="H389" t="s">
        <v>1350</v>
      </c>
      <c r="I389" t="s">
        <v>1021</v>
      </c>
      <c r="J389" t="s">
        <v>127</v>
      </c>
    </row>
    <row r="390" spans="1:10" x14ac:dyDescent="0.5">
      <c r="A390">
        <v>389</v>
      </c>
      <c r="B390" t="s">
        <v>1351</v>
      </c>
      <c r="C390" s="2" t="s">
        <v>1352</v>
      </c>
      <c r="D390" s="3" t="str">
        <f t="shared" si="9"/>
        <v>6.98</v>
      </c>
      <c r="E390" s="4">
        <v>6.98</v>
      </c>
      <c r="F390" s="4">
        <f>SUM($E$2:E390)</f>
        <v>7413.2300000000014</v>
      </c>
      <c r="G390" s="8" t="s">
        <v>1353</v>
      </c>
      <c r="H390" t="s">
        <v>1354</v>
      </c>
      <c r="I390" t="s">
        <v>1355</v>
      </c>
      <c r="J390" t="s">
        <v>246</v>
      </c>
    </row>
    <row r="391" spans="1:10" x14ac:dyDescent="0.5">
      <c r="A391">
        <v>390</v>
      </c>
      <c r="B391" t="s">
        <v>1356</v>
      </c>
      <c r="C391" s="2" t="s">
        <v>1357</v>
      </c>
      <c r="D391" s="3" t="str">
        <f t="shared" si="9"/>
        <v>6.97</v>
      </c>
      <c r="E391" s="4">
        <v>6.97</v>
      </c>
      <c r="F391" s="4">
        <f>SUM($E$2:E391)</f>
        <v>7420.2000000000016</v>
      </c>
      <c r="G391" s="8" t="s">
        <v>720</v>
      </c>
      <c r="H391" t="s">
        <v>532</v>
      </c>
      <c r="I391" t="s">
        <v>182</v>
      </c>
      <c r="J391" t="s">
        <v>22</v>
      </c>
    </row>
    <row r="392" spans="1:10" x14ac:dyDescent="0.5">
      <c r="A392">
        <v>391</v>
      </c>
      <c r="B392" t="s">
        <v>1358</v>
      </c>
      <c r="C392" s="2" t="s">
        <v>1357</v>
      </c>
      <c r="D392" s="3" t="str">
        <f t="shared" si="9"/>
        <v>6.97</v>
      </c>
      <c r="E392" s="4">
        <v>6.97</v>
      </c>
      <c r="F392" s="4">
        <f>SUM($E$2:E392)</f>
        <v>7427.1700000000019</v>
      </c>
      <c r="G392" s="8" t="s">
        <v>1019</v>
      </c>
      <c r="H392" t="s">
        <v>1359</v>
      </c>
      <c r="I392" t="s">
        <v>738</v>
      </c>
      <c r="J392" t="s">
        <v>35</v>
      </c>
    </row>
    <row r="393" spans="1:10" x14ac:dyDescent="0.5">
      <c r="A393">
        <v>392</v>
      </c>
      <c r="B393" t="s">
        <v>1360</v>
      </c>
      <c r="C393" s="2" t="s">
        <v>1357</v>
      </c>
      <c r="D393" s="3" t="str">
        <f t="shared" si="9"/>
        <v>6.97</v>
      </c>
      <c r="E393" s="4">
        <v>6.97</v>
      </c>
      <c r="F393" s="4">
        <f>SUM($E$2:E393)</f>
        <v>7434.1400000000021</v>
      </c>
      <c r="G393" s="8" t="s">
        <v>1361</v>
      </c>
      <c r="H393" t="s">
        <v>1362</v>
      </c>
      <c r="I393" t="s">
        <v>11</v>
      </c>
      <c r="J393" t="s">
        <v>60</v>
      </c>
    </row>
    <row r="394" spans="1:10" x14ac:dyDescent="0.5">
      <c r="A394">
        <v>393</v>
      </c>
      <c r="B394" t="s">
        <v>1363</v>
      </c>
      <c r="C394" s="2" t="s">
        <v>1364</v>
      </c>
      <c r="D394" s="3" t="str">
        <f t="shared" si="9"/>
        <v>6.96</v>
      </c>
      <c r="E394" s="4">
        <v>6.96</v>
      </c>
      <c r="F394" s="4">
        <f>SUM($E$2:E394)</f>
        <v>7441.1000000000022</v>
      </c>
      <c r="G394" s="8" t="s">
        <v>1365</v>
      </c>
      <c r="H394" t="s">
        <v>1366</v>
      </c>
      <c r="I394" t="s">
        <v>77</v>
      </c>
      <c r="J394" t="s">
        <v>66</v>
      </c>
    </row>
    <row r="395" spans="1:10" x14ac:dyDescent="0.5">
      <c r="A395">
        <v>394</v>
      </c>
      <c r="B395" t="s">
        <v>1367</v>
      </c>
      <c r="C395" s="2" t="s">
        <v>1368</v>
      </c>
      <c r="D395" s="3" t="str">
        <f t="shared" si="9"/>
        <v>6.95</v>
      </c>
      <c r="E395" s="4">
        <v>6.95</v>
      </c>
      <c r="F395" s="4">
        <f>SUM($E$2:E395)</f>
        <v>7448.050000000002</v>
      </c>
      <c r="G395" s="8" t="s">
        <v>805</v>
      </c>
      <c r="H395" t="s">
        <v>1369</v>
      </c>
      <c r="I395" t="s">
        <v>306</v>
      </c>
      <c r="J395" t="s">
        <v>183</v>
      </c>
    </row>
    <row r="396" spans="1:10" x14ac:dyDescent="0.5">
      <c r="A396">
        <v>395</v>
      </c>
      <c r="B396" t="s">
        <v>1370</v>
      </c>
      <c r="C396" s="2" t="s">
        <v>1371</v>
      </c>
      <c r="D396" s="3" t="str">
        <f t="shared" si="9"/>
        <v>6.88</v>
      </c>
      <c r="E396" s="4">
        <v>6.88</v>
      </c>
      <c r="F396" s="4">
        <f>SUM($E$2:E396)</f>
        <v>7454.9300000000021</v>
      </c>
      <c r="G396" s="8" t="s">
        <v>1372</v>
      </c>
      <c r="H396" t="s">
        <v>1373</v>
      </c>
      <c r="I396" t="s">
        <v>738</v>
      </c>
      <c r="J396" t="s">
        <v>35</v>
      </c>
    </row>
    <row r="397" spans="1:10" x14ac:dyDescent="0.5">
      <c r="A397">
        <v>396</v>
      </c>
      <c r="B397" t="s">
        <v>1374</v>
      </c>
      <c r="C397" s="2" t="s">
        <v>1375</v>
      </c>
      <c r="D397" s="3" t="str">
        <f t="shared" si="9"/>
        <v>6.86</v>
      </c>
      <c r="E397" s="4">
        <v>6.86</v>
      </c>
      <c r="F397" s="4">
        <f>SUM($E$2:E397)</f>
        <v>7461.7900000000018</v>
      </c>
      <c r="G397" s="8" t="s">
        <v>1376</v>
      </c>
      <c r="H397" t="s">
        <v>718</v>
      </c>
      <c r="I397" t="s">
        <v>65</v>
      </c>
      <c r="J397" t="s">
        <v>272</v>
      </c>
    </row>
    <row r="398" spans="1:10" x14ac:dyDescent="0.5">
      <c r="A398">
        <v>397</v>
      </c>
      <c r="B398" t="s">
        <v>1377</v>
      </c>
      <c r="C398" s="2" t="s">
        <v>1378</v>
      </c>
      <c r="D398" s="3" t="str">
        <f t="shared" si="9"/>
        <v>6.83</v>
      </c>
      <c r="E398" s="4">
        <v>6.83</v>
      </c>
      <c r="F398" s="4">
        <f>SUM($E$2:E398)</f>
        <v>7468.6200000000017</v>
      </c>
      <c r="G398" s="8" t="s">
        <v>1379</v>
      </c>
      <c r="H398" t="s">
        <v>1380</v>
      </c>
      <c r="I398" t="s">
        <v>753</v>
      </c>
      <c r="J398" t="s">
        <v>22</v>
      </c>
    </row>
    <row r="399" spans="1:10" x14ac:dyDescent="0.5">
      <c r="A399">
        <v>398</v>
      </c>
      <c r="B399" t="s">
        <v>1381</v>
      </c>
      <c r="C399" s="2" t="s">
        <v>1378</v>
      </c>
      <c r="D399" s="3" t="str">
        <f t="shared" si="9"/>
        <v>6.83</v>
      </c>
      <c r="E399" s="4">
        <v>6.83</v>
      </c>
      <c r="F399" s="4">
        <f>SUM($E$2:E399)</f>
        <v>7475.4500000000016</v>
      </c>
      <c r="G399" s="8" t="s">
        <v>1382</v>
      </c>
      <c r="H399" t="s">
        <v>1383</v>
      </c>
      <c r="I399" t="s">
        <v>11</v>
      </c>
      <c r="J399" t="s">
        <v>66</v>
      </c>
    </row>
    <row r="400" spans="1:10" x14ac:dyDescent="0.5">
      <c r="A400">
        <v>399</v>
      </c>
      <c r="B400" t="s">
        <v>1384</v>
      </c>
      <c r="C400" s="2" t="s">
        <v>1385</v>
      </c>
      <c r="D400" s="3" t="str">
        <f t="shared" si="9"/>
        <v>6.81</v>
      </c>
      <c r="E400" s="4">
        <v>6.81</v>
      </c>
      <c r="F400" s="4">
        <f>SUM($E$2:E400)</f>
        <v>7482.260000000002</v>
      </c>
      <c r="G400" s="8" t="s">
        <v>1386</v>
      </c>
      <c r="H400" t="s">
        <v>922</v>
      </c>
      <c r="I400" t="s">
        <v>11</v>
      </c>
      <c r="J400" t="s">
        <v>342</v>
      </c>
    </row>
    <row r="401" spans="1:10" x14ac:dyDescent="0.5">
      <c r="A401">
        <v>400</v>
      </c>
      <c r="B401" t="s">
        <v>1387</v>
      </c>
      <c r="C401" s="2" t="s">
        <v>1385</v>
      </c>
      <c r="D401" s="3" t="str">
        <f t="shared" si="9"/>
        <v>6.81</v>
      </c>
      <c r="E401" s="4">
        <v>6.81</v>
      </c>
      <c r="F401" s="4">
        <f>SUM($E$2:E401)</f>
        <v>7489.0700000000024</v>
      </c>
      <c r="G401" s="8" t="s">
        <v>1386</v>
      </c>
      <c r="H401" t="s">
        <v>922</v>
      </c>
      <c r="I401" t="s">
        <v>11</v>
      </c>
      <c r="J401" t="s">
        <v>342</v>
      </c>
    </row>
    <row r="402" spans="1:10" x14ac:dyDescent="0.5">
      <c r="A402">
        <v>401</v>
      </c>
      <c r="B402" t="s">
        <v>1388</v>
      </c>
      <c r="C402" s="2" t="s">
        <v>1385</v>
      </c>
      <c r="D402" s="3" t="str">
        <f t="shared" si="9"/>
        <v>6.81</v>
      </c>
      <c r="E402" s="4">
        <v>6.81</v>
      </c>
      <c r="F402" s="4">
        <f>SUM($E$2:E402)</f>
        <v>7495.8800000000028</v>
      </c>
      <c r="G402" s="8" t="s">
        <v>1386</v>
      </c>
      <c r="H402" t="s">
        <v>922</v>
      </c>
      <c r="I402" t="s">
        <v>11</v>
      </c>
      <c r="J402" t="s">
        <v>342</v>
      </c>
    </row>
    <row r="403" spans="1:10" x14ac:dyDescent="0.5">
      <c r="A403">
        <v>402</v>
      </c>
      <c r="B403" t="s">
        <v>1389</v>
      </c>
      <c r="C403" s="2" t="s">
        <v>1390</v>
      </c>
      <c r="D403" s="3" t="str">
        <f t="shared" si="9"/>
        <v>6.78</v>
      </c>
      <c r="E403" s="4">
        <v>6.78</v>
      </c>
      <c r="F403" s="4">
        <f>SUM($E$2:E403)</f>
        <v>7502.6600000000026</v>
      </c>
      <c r="G403" s="8" t="s">
        <v>590</v>
      </c>
      <c r="H403" t="s">
        <v>1391</v>
      </c>
      <c r="I403" t="s">
        <v>297</v>
      </c>
      <c r="J403" t="s">
        <v>183</v>
      </c>
    </row>
    <row r="404" spans="1:10" x14ac:dyDescent="0.5">
      <c r="A404">
        <v>403</v>
      </c>
      <c r="B404" t="s">
        <v>1392</v>
      </c>
      <c r="C404" s="2" t="s">
        <v>1390</v>
      </c>
      <c r="D404" s="3" t="str">
        <f t="shared" si="9"/>
        <v>6.78</v>
      </c>
      <c r="E404" s="4">
        <v>6.78</v>
      </c>
      <c r="F404" s="4">
        <f>SUM($E$2:E404)</f>
        <v>7509.4400000000023</v>
      </c>
      <c r="G404" s="8" t="s">
        <v>1393</v>
      </c>
      <c r="H404" t="s">
        <v>1394</v>
      </c>
      <c r="I404" t="s">
        <v>77</v>
      </c>
      <c r="J404" t="s">
        <v>183</v>
      </c>
    </row>
    <row r="405" spans="1:10" x14ac:dyDescent="0.5">
      <c r="A405">
        <v>405</v>
      </c>
      <c r="B405" t="s">
        <v>1395</v>
      </c>
      <c r="C405" s="2" t="s">
        <v>1396</v>
      </c>
      <c r="D405" s="3" t="str">
        <f t="shared" si="9"/>
        <v>6.73</v>
      </c>
      <c r="E405" s="4">
        <v>6.73</v>
      </c>
      <c r="F405" s="4">
        <f>SUM($E$2:E405)</f>
        <v>7516.1700000000019</v>
      </c>
      <c r="G405" s="8" t="s">
        <v>1397</v>
      </c>
      <c r="H405" t="s">
        <v>1398</v>
      </c>
      <c r="I405" t="s">
        <v>11</v>
      </c>
      <c r="J405" t="s">
        <v>22</v>
      </c>
    </row>
    <row r="406" spans="1:10" x14ac:dyDescent="0.5">
      <c r="A406">
        <v>406</v>
      </c>
      <c r="B406" t="s">
        <v>1399</v>
      </c>
      <c r="C406" s="2" t="s">
        <v>1400</v>
      </c>
      <c r="D406" s="3" t="str">
        <f t="shared" si="9"/>
        <v>6.72</v>
      </c>
      <c r="E406" s="4">
        <v>6.72</v>
      </c>
      <c r="F406" s="4">
        <f>SUM($E$2:E406)</f>
        <v>7522.8900000000021</v>
      </c>
      <c r="G406" s="8" t="s">
        <v>333</v>
      </c>
      <c r="H406" t="s">
        <v>1084</v>
      </c>
      <c r="I406" t="s">
        <v>297</v>
      </c>
      <c r="J406" t="s">
        <v>35</v>
      </c>
    </row>
    <row r="407" spans="1:10" x14ac:dyDescent="0.5">
      <c r="A407">
        <v>407</v>
      </c>
      <c r="B407" t="s">
        <v>1401</v>
      </c>
      <c r="C407" s="2" t="s">
        <v>1402</v>
      </c>
      <c r="D407" s="3" t="str">
        <f t="shared" si="9"/>
        <v>6.71</v>
      </c>
      <c r="E407" s="4">
        <v>6.71</v>
      </c>
      <c r="F407" s="4">
        <f>SUM($E$2:E407)</f>
        <v>7529.6000000000022</v>
      </c>
      <c r="G407" s="8" t="s">
        <v>873</v>
      </c>
      <c r="H407" t="s">
        <v>1403</v>
      </c>
      <c r="I407" t="s">
        <v>11</v>
      </c>
      <c r="J407" t="s">
        <v>60</v>
      </c>
    </row>
    <row r="408" spans="1:10" x14ac:dyDescent="0.5">
      <c r="A408">
        <v>408</v>
      </c>
      <c r="B408" t="s">
        <v>1404</v>
      </c>
      <c r="C408" s="2" t="s">
        <v>1405</v>
      </c>
      <c r="D408" s="3" t="str">
        <f t="shared" si="9"/>
        <v>6.69</v>
      </c>
      <c r="E408" s="4">
        <v>6.69</v>
      </c>
      <c r="F408" s="4">
        <f>SUM($E$2:E408)</f>
        <v>7536.2900000000018</v>
      </c>
      <c r="G408" s="8" t="s">
        <v>1406</v>
      </c>
      <c r="H408" t="s">
        <v>1407</v>
      </c>
      <c r="I408" t="s">
        <v>21</v>
      </c>
      <c r="J408" t="s">
        <v>35</v>
      </c>
    </row>
    <row r="409" spans="1:10" x14ac:dyDescent="0.5">
      <c r="A409">
        <v>409</v>
      </c>
      <c r="B409" t="s">
        <v>1408</v>
      </c>
      <c r="C409" s="2" t="s">
        <v>1409</v>
      </c>
      <c r="D409" s="3" t="str">
        <f t="shared" si="9"/>
        <v>6.68</v>
      </c>
      <c r="E409" s="4">
        <v>6.68</v>
      </c>
      <c r="F409" s="4">
        <f>SUM($E$2:E409)</f>
        <v>7542.9700000000021</v>
      </c>
      <c r="G409" s="8" t="s">
        <v>1410</v>
      </c>
      <c r="H409" t="s">
        <v>1411</v>
      </c>
      <c r="I409" t="s">
        <v>221</v>
      </c>
      <c r="J409" t="s">
        <v>35</v>
      </c>
    </row>
    <row r="410" spans="1:10" x14ac:dyDescent="0.5">
      <c r="A410">
        <v>410</v>
      </c>
      <c r="B410" t="s">
        <v>1412</v>
      </c>
      <c r="C410" s="2" t="s">
        <v>1413</v>
      </c>
      <c r="D410" s="3" t="str">
        <f t="shared" si="9"/>
        <v>6.67</v>
      </c>
      <c r="E410" s="4">
        <v>6.67</v>
      </c>
      <c r="F410" s="4">
        <f>SUM($E$2:E410)</f>
        <v>7549.6400000000021</v>
      </c>
      <c r="G410" s="8" t="s">
        <v>1414</v>
      </c>
      <c r="H410" t="s">
        <v>1415</v>
      </c>
      <c r="I410" t="s">
        <v>11</v>
      </c>
      <c r="J410" t="s">
        <v>246</v>
      </c>
    </row>
    <row r="411" spans="1:10" x14ac:dyDescent="0.5">
      <c r="A411">
        <v>411</v>
      </c>
      <c r="B411" t="s">
        <v>1416</v>
      </c>
      <c r="C411" s="2" t="s">
        <v>1413</v>
      </c>
      <c r="D411" s="3" t="str">
        <f t="shared" si="9"/>
        <v>6.67</v>
      </c>
      <c r="E411" s="4">
        <v>6.67</v>
      </c>
      <c r="F411" s="4">
        <f>SUM($E$2:E411)</f>
        <v>7556.3100000000022</v>
      </c>
      <c r="G411" s="8" t="s">
        <v>1417</v>
      </c>
      <c r="H411" t="s">
        <v>1359</v>
      </c>
      <c r="I411" t="s">
        <v>618</v>
      </c>
      <c r="J411" t="s">
        <v>177</v>
      </c>
    </row>
    <row r="412" spans="1:10" x14ac:dyDescent="0.5">
      <c r="A412">
        <v>412</v>
      </c>
      <c r="B412" t="s">
        <v>1418</v>
      </c>
      <c r="C412" s="2" t="s">
        <v>1419</v>
      </c>
      <c r="D412" s="3" t="str">
        <f t="shared" si="9"/>
        <v>6.66</v>
      </c>
      <c r="E412" s="4">
        <v>6.66</v>
      </c>
      <c r="F412" s="4">
        <f>SUM($E$2:E412)</f>
        <v>7562.9700000000021</v>
      </c>
      <c r="G412" s="8" t="s">
        <v>1420</v>
      </c>
      <c r="H412" t="s">
        <v>1421</v>
      </c>
      <c r="I412" t="s">
        <v>182</v>
      </c>
      <c r="J412" t="s">
        <v>66</v>
      </c>
    </row>
    <row r="413" spans="1:10" x14ac:dyDescent="0.5">
      <c r="A413">
        <v>413</v>
      </c>
      <c r="B413" t="s">
        <v>1422</v>
      </c>
      <c r="C413" s="2" t="s">
        <v>1423</v>
      </c>
      <c r="D413" s="3" t="str">
        <f t="shared" si="9"/>
        <v>6.64</v>
      </c>
      <c r="E413" s="4">
        <v>6.64</v>
      </c>
      <c r="F413" s="4">
        <f>SUM($E$2:E413)</f>
        <v>7569.6100000000024</v>
      </c>
      <c r="G413" s="8" t="s">
        <v>1424</v>
      </c>
      <c r="H413" t="s">
        <v>1425</v>
      </c>
      <c r="I413" t="s">
        <v>21</v>
      </c>
      <c r="J413" t="s">
        <v>127</v>
      </c>
    </row>
    <row r="414" spans="1:10" x14ac:dyDescent="0.5">
      <c r="A414">
        <v>414</v>
      </c>
      <c r="B414" t="s">
        <v>1426</v>
      </c>
      <c r="C414" s="2" t="s">
        <v>1427</v>
      </c>
      <c r="D414" s="3" t="str">
        <f t="shared" si="9"/>
        <v>6.63</v>
      </c>
      <c r="E414" s="4">
        <v>6.63</v>
      </c>
      <c r="F414" s="4">
        <f>SUM($E$2:E414)</f>
        <v>7576.2400000000025</v>
      </c>
      <c r="G414" s="8" t="s">
        <v>1428</v>
      </c>
      <c r="H414" t="s">
        <v>408</v>
      </c>
      <c r="I414" t="s">
        <v>11</v>
      </c>
      <c r="J414" t="s">
        <v>66</v>
      </c>
    </row>
    <row r="415" spans="1:10" x14ac:dyDescent="0.5">
      <c r="A415">
        <v>415</v>
      </c>
      <c r="B415" t="s">
        <v>1429</v>
      </c>
      <c r="C415" s="2" t="s">
        <v>1427</v>
      </c>
      <c r="D415" s="3" t="str">
        <f t="shared" si="9"/>
        <v>6.63</v>
      </c>
      <c r="E415" s="4">
        <v>6.63</v>
      </c>
      <c r="F415" s="4">
        <f>SUM($E$2:E415)</f>
        <v>7582.8700000000026</v>
      </c>
      <c r="G415" s="8" t="s">
        <v>1428</v>
      </c>
      <c r="H415" t="s">
        <v>408</v>
      </c>
      <c r="I415" t="s">
        <v>11</v>
      </c>
      <c r="J415" t="s">
        <v>66</v>
      </c>
    </row>
    <row r="416" spans="1:10" x14ac:dyDescent="0.5">
      <c r="A416">
        <v>416</v>
      </c>
      <c r="B416" t="s">
        <v>1430</v>
      </c>
      <c r="C416" s="2" t="s">
        <v>1427</v>
      </c>
      <c r="D416" s="3" t="str">
        <f t="shared" si="9"/>
        <v>6.63</v>
      </c>
      <c r="E416" s="4">
        <v>6.63</v>
      </c>
      <c r="F416" s="4">
        <f>SUM($E$2:E416)</f>
        <v>7589.5000000000027</v>
      </c>
      <c r="G416" s="8" t="s">
        <v>1428</v>
      </c>
      <c r="H416" t="s">
        <v>408</v>
      </c>
      <c r="I416" t="s">
        <v>11</v>
      </c>
      <c r="J416" t="s">
        <v>66</v>
      </c>
    </row>
    <row r="417" spans="1:10" x14ac:dyDescent="0.5">
      <c r="A417">
        <v>417</v>
      </c>
      <c r="B417" t="s">
        <v>1431</v>
      </c>
      <c r="C417" s="2" t="s">
        <v>1427</v>
      </c>
      <c r="D417" s="3" t="str">
        <f t="shared" si="9"/>
        <v>6.63</v>
      </c>
      <c r="E417" s="4">
        <v>6.63</v>
      </c>
      <c r="F417" s="4">
        <f>SUM($E$2:E417)</f>
        <v>7596.1300000000028</v>
      </c>
      <c r="G417" s="8" t="s">
        <v>1428</v>
      </c>
      <c r="H417" t="s">
        <v>408</v>
      </c>
      <c r="I417" t="s">
        <v>11</v>
      </c>
      <c r="J417" t="s">
        <v>66</v>
      </c>
    </row>
    <row r="418" spans="1:10" x14ac:dyDescent="0.5">
      <c r="A418">
        <v>418</v>
      </c>
      <c r="B418" t="s">
        <v>1432</v>
      </c>
      <c r="C418" s="2" t="s">
        <v>1427</v>
      </c>
      <c r="D418" s="3" t="str">
        <f t="shared" si="9"/>
        <v>6.63</v>
      </c>
      <c r="E418" s="4">
        <v>6.63</v>
      </c>
      <c r="F418" s="4">
        <f>SUM($E$2:E418)</f>
        <v>7602.7600000000029</v>
      </c>
      <c r="G418" s="8" t="s">
        <v>1433</v>
      </c>
      <c r="H418" t="s">
        <v>1434</v>
      </c>
      <c r="I418" t="s">
        <v>753</v>
      </c>
      <c r="J418" t="s">
        <v>22</v>
      </c>
    </row>
    <row r="419" spans="1:10" x14ac:dyDescent="0.5">
      <c r="A419">
        <v>419</v>
      </c>
      <c r="B419" t="s">
        <v>1435</v>
      </c>
      <c r="C419" s="2" t="s">
        <v>1427</v>
      </c>
      <c r="D419" s="3" t="str">
        <f t="shared" si="9"/>
        <v>6.63</v>
      </c>
      <c r="E419" s="4">
        <v>6.63</v>
      </c>
      <c r="F419" s="4">
        <f>SUM($E$2:E419)</f>
        <v>7609.3900000000031</v>
      </c>
      <c r="G419" s="8" t="s">
        <v>1433</v>
      </c>
      <c r="H419" t="s">
        <v>1434</v>
      </c>
      <c r="I419" t="s">
        <v>753</v>
      </c>
      <c r="J419" t="s">
        <v>22</v>
      </c>
    </row>
    <row r="420" spans="1:10" x14ac:dyDescent="0.5">
      <c r="A420">
        <v>420</v>
      </c>
      <c r="B420" t="s">
        <v>1436</v>
      </c>
      <c r="C420" s="2" t="s">
        <v>1427</v>
      </c>
      <c r="D420" s="3" t="str">
        <f t="shared" si="9"/>
        <v>6.63</v>
      </c>
      <c r="E420" s="4">
        <v>6.63</v>
      </c>
      <c r="F420" s="4">
        <f>SUM($E$2:E420)</f>
        <v>7616.0200000000032</v>
      </c>
      <c r="G420" s="8" t="s">
        <v>1433</v>
      </c>
      <c r="H420" t="s">
        <v>1434</v>
      </c>
      <c r="I420" t="s">
        <v>753</v>
      </c>
      <c r="J420" t="s">
        <v>22</v>
      </c>
    </row>
    <row r="421" spans="1:10" x14ac:dyDescent="0.5">
      <c r="A421">
        <v>421</v>
      </c>
      <c r="B421" t="s">
        <v>1437</v>
      </c>
      <c r="C421" s="2" t="s">
        <v>1438</v>
      </c>
      <c r="D421" s="3" t="str">
        <f t="shared" si="9"/>
        <v>6.60</v>
      </c>
      <c r="E421" s="4">
        <v>6.6</v>
      </c>
      <c r="F421" s="4">
        <f>SUM($E$2:E421)</f>
        <v>7622.6200000000035</v>
      </c>
      <c r="G421" s="8" t="s">
        <v>1439</v>
      </c>
      <c r="H421" t="s">
        <v>1440</v>
      </c>
      <c r="I421" t="s">
        <v>77</v>
      </c>
      <c r="J421" t="s">
        <v>71</v>
      </c>
    </row>
    <row r="422" spans="1:10" x14ac:dyDescent="0.5">
      <c r="A422">
        <v>422</v>
      </c>
      <c r="B422" t="s">
        <v>1441</v>
      </c>
      <c r="C422" s="2" t="s">
        <v>1438</v>
      </c>
      <c r="D422" s="3" t="str">
        <f t="shared" si="9"/>
        <v>6.60</v>
      </c>
      <c r="E422" s="4">
        <v>6.6</v>
      </c>
      <c r="F422" s="4">
        <f>SUM($E$2:E422)</f>
        <v>7629.2200000000039</v>
      </c>
      <c r="G422" s="8" t="s">
        <v>1442</v>
      </c>
      <c r="H422" t="s">
        <v>1443</v>
      </c>
      <c r="I422" t="s">
        <v>21</v>
      </c>
      <c r="J422" t="s">
        <v>12</v>
      </c>
    </row>
    <row r="423" spans="1:10" x14ac:dyDescent="0.5">
      <c r="A423">
        <v>423</v>
      </c>
      <c r="B423" t="s">
        <v>1444</v>
      </c>
      <c r="C423" s="2" t="s">
        <v>1445</v>
      </c>
      <c r="D423" s="3" t="str">
        <f t="shared" si="9"/>
        <v>6.58</v>
      </c>
      <c r="E423" s="4">
        <v>6.58</v>
      </c>
      <c r="F423" s="4">
        <f>SUM($E$2:E423)</f>
        <v>7635.8000000000038</v>
      </c>
      <c r="G423" s="8" t="s">
        <v>1446</v>
      </c>
      <c r="H423" t="s">
        <v>1447</v>
      </c>
      <c r="I423" t="s">
        <v>11</v>
      </c>
      <c r="J423" t="s">
        <v>66</v>
      </c>
    </row>
    <row r="424" spans="1:10" x14ac:dyDescent="0.5">
      <c r="A424">
        <v>424</v>
      </c>
      <c r="B424" t="s">
        <v>1448</v>
      </c>
      <c r="C424" s="2" t="s">
        <v>1445</v>
      </c>
      <c r="D424" s="3" t="str">
        <f t="shared" si="9"/>
        <v>6.58</v>
      </c>
      <c r="E424" s="4">
        <v>6.58</v>
      </c>
      <c r="F424" s="4">
        <f>SUM($E$2:E424)</f>
        <v>7642.3800000000037</v>
      </c>
      <c r="G424" s="8" t="s">
        <v>1449</v>
      </c>
      <c r="H424" t="s">
        <v>1450</v>
      </c>
      <c r="I424" t="s">
        <v>77</v>
      </c>
      <c r="J424" t="s">
        <v>429</v>
      </c>
    </row>
    <row r="425" spans="1:10" x14ac:dyDescent="0.5">
      <c r="A425">
        <v>425</v>
      </c>
      <c r="B425" t="s">
        <v>1451</v>
      </c>
      <c r="C425" s="2" t="s">
        <v>1452</v>
      </c>
      <c r="D425" s="3" t="str">
        <f t="shared" si="9"/>
        <v>6.55</v>
      </c>
      <c r="E425" s="4">
        <v>6.55</v>
      </c>
      <c r="F425" s="4">
        <f>SUM($E$2:E425)</f>
        <v>7648.9300000000039</v>
      </c>
      <c r="G425" s="8" t="s">
        <v>449</v>
      </c>
      <c r="H425" t="s">
        <v>1453</v>
      </c>
      <c r="I425" t="s">
        <v>221</v>
      </c>
      <c r="J425" t="s">
        <v>60</v>
      </c>
    </row>
    <row r="426" spans="1:10" x14ac:dyDescent="0.5">
      <c r="A426">
        <v>426</v>
      </c>
      <c r="B426" t="s">
        <v>1454</v>
      </c>
      <c r="C426" s="2" t="s">
        <v>1452</v>
      </c>
      <c r="D426" s="3" t="str">
        <f t="shared" si="9"/>
        <v>6.55</v>
      </c>
      <c r="E426" s="4">
        <v>6.55</v>
      </c>
      <c r="F426" s="4">
        <f>SUM($E$2:E426)</f>
        <v>7655.4800000000041</v>
      </c>
      <c r="G426" s="8" t="s">
        <v>275</v>
      </c>
      <c r="H426" t="s">
        <v>1455</v>
      </c>
      <c r="I426" t="s">
        <v>145</v>
      </c>
      <c r="J426" t="s">
        <v>342</v>
      </c>
    </row>
    <row r="427" spans="1:10" x14ac:dyDescent="0.5">
      <c r="A427">
        <v>427</v>
      </c>
      <c r="B427" t="s">
        <v>1456</v>
      </c>
      <c r="C427" s="2" t="s">
        <v>1457</v>
      </c>
      <c r="D427" s="3" t="str">
        <f t="shared" si="9"/>
        <v>6.54</v>
      </c>
      <c r="E427" s="4">
        <v>6.54</v>
      </c>
      <c r="F427" s="4">
        <f>SUM($E$2:E427)</f>
        <v>7662.0200000000041</v>
      </c>
      <c r="G427" s="8" t="s">
        <v>1458</v>
      </c>
      <c r="H427" t="s">
        <v>1459</v>
      </c>
      <c r="I427" t="s">
        <v>65</v>
      </c>
      <c r="J427" t="s">
        <v>183</v>
      </c>
    </row>
    <row r="428" spans="1:10" x14ac:dyDescent="0.5">
      <c r="A428">
        <v>428</v>
      </c>
      <c r="B428" t="s">
        <v>1460</v>
      </c>
      <c r="C428" s="2" t="s">
        <v>1461</v>
      </c>
      <c r="D428" s="3" t="str">
        <f t="shared" si="9"/>
        <v>6.53</v>
      </c>
      <c r="E428" s="4">
        <v>6.53</v>
      </c>
      <c r="F428" s="4">
        <f>SUM($E$2:E428)</f>
        <v>7668.5500000000038</v>
      </c>
      <c r="G428" s="8" t="s">
        <v>1462</v>
      </c>
      <c r="H428" t="s">
        <v>1463</v>
      </c>
      <c r="I428" t="s">
        <v>65</v>
      </c>
      <c r="J428" t="s">
        <v>35</v>
      </c>
    </row>
    <row r="429" spans="1:10" x14ac:dyDescent="0.5">
      <c r="A429">
        <v>429</v>
      </c>
      <c r="B429" t="s">
        <v>1464</v>
      </c>
      <c r="C429" s="2" t="s">
        <v>1465</v>
      </c>
      <c r="D429" s="3" t="str">
        <f t="shared" si="9"/>
        <v>6.50</v>
      </c>
      <c r="E429" s="4">
        <v>6.5</v>
      </c>
      <c r="F429" s="4">
        <f>SUM($E$2:E429)</f>
        <v>7675.0500000000038</v>
      </c>
      <c r="G429" s="8" t="s">
        <v>1372</v>
      </c>
      <c r="H429" t="s">
        <v>1466</v>
      </c>
      <c r="I429" t="s">
        <v>221</v>
      </c>
      <c r="J429" t="s">
        <v>35</v>
      </c>
    </row>
    <row r="430" spans="1:10" x14ac:dyDescent="0.5">
      <c r="A430">
        <v>430</v>
      </c>
      <c r="B430" t="s">
        <v>1467</v>
      </c>
      <c r="C430" s="2" t="s">
        <v>1465</v>
      </c>
      <c r="D430" s="3" t="str">
        <f t="shared" si="9"/>
        <v>6.50</v>
      </c>
      <c r="E430" s="4">
        <v>6.5</v>
      </c>
      <c r="F430" s="4">
        <f>SUM($E$2:E430)</f>
        <v>7681.5500000000038</v>
      </c>
      <c r="G430" s="8" t="s">
        <v>561</v>
      </c>
      <c r="H430" t="s">
        <v>1466</v>
      </c>
      <c r="I430" t="s">
        <v>221</v>
      </c>
      <c r="J430" t="s">
        <v>35</v>
      </c>
    </row>
    <row r="431" spans="1:10" x14ac:dyDescent="0.5">
      <c r="A431">
        <v>431</v>
      </c>
      <c r="B431" t="s">
        <v>1468</v>
      </c>
      <c r="C431" s="2" t="s">
        <v>1469</v>
      </c>
      <c r="D431" s="3" t="str">
        <f t="shared" si="9"/>
        <v>6.46</v>
      </c>
      <c r="E431" s="4">
        <v>6.46</v>
      </c>
      <c r="F431" s="4">
        <f>SUM($E$2:E431)</f>
        <v>7688.0100000000039</v>
      </c>
      <c r="G431" s="8" t="s">
        <v>1470</v>
      </c>
      <c r="H431" t="s">
        <v>549</v>
      </c>
      <c r="I431" t="s">
        <v>77</v>
      </c>
      <c r="J431" t="s">
        <v>12</v>
      </c>
    </row>
    <row r="432" spans="1:10" x14ac:dyDescent="0.5">
      <c r="A432">
        <v>432</v>
      </c>
      <c r="B432" t="s">
        <v>1471</v>
      </c>
      <c r="C432" s="2" t="s">
        <v>1472</v>
      </c>
      <c r="D432" s="3" t="str">
        <f t="shared" si="9"/>
        <v>6.42</v>
      </c>
      <c r="E432" s="4">
        <v>6.42</v>
      </c>
      <c r="F432" s="4">
        <f>SUM($E$2:E432)</f>
        <v>7694.4300000000039</v>
      </c>
      <c r="G432" s="8" t="s">
        <v>1473</v>
      </c>
      <c r="H432" t="s">
        <v>1474</v>
      </c>
      <c r="I432" t="s">
        <v>11</v>
      </c>
      <c r="J432" t="s">
        <v>66</v>
      </c>
    </row>
    <row r="433" spans="1:10" x14ac:dyDescent="0.5">
      <c r="A433">
        <v>433</v>
      </c>
      <c r="B433" t="s">
        <v>1475</v>
      </c>
      <c r="C433" s="2" t="s">
        <v>1476</v>
      </c>
      <c r="D433" s="3" t="str">
        <f t="shared" si="9"/>
        <v>6.39</v>
      </c>
      <c r="E433" s="4">
        <v>6.39</v>
      </c>
      <c r="F433" s="4">
        <f>SUM($E$2:E433)</f>
        <v>7700.8200000000043</v>
      </c>
      <c r="G433" s="8" t="s">
        <v>1477</v>
      </c>
      <c r="H433" t="s">
        <v>727</v>
      </c>
      <c r="I433" t="s">
        <v>11</v>
      </c>
      <c r="J433" t="s">
        <v>12</v>
      </c>
    </row>
    <row r="434" spans="1:10" x14ac:dyDescent="0.5">
      <c r="A434">
        <v>434</v>
      </c>
      <c r="B434" t="s">
        <v>1478</v>
      </c>
      <c r="C434" s="2" t="s">
        <v>1479</v>
      </c>
      <c r="D434" s="3" t="str">
        <f t="shared" si="9"/>
        <v>6.38</v>
      </c>
      <c r="E434" s="4">
        <v>6.38</v>
      </c>
      <c r="F434" s="4">
        <f>SUM($E$2:E434)</f>
        <v>7707.2000000000044</v>
      </c>
      <c r="G434" s="8" t="s">
        <v>1480</v>
      </c>
      <c r="H434" t="s">
        <v>1481</v>
      </c>
      <c r="I434" t="s">
        <v>176</v>
      </c>
      <c r="J434" t="s">
        <v>71</v>
      </c>
    </row>
    <row r="435" spans="1:10" x14ac:dyDescent="0.5">
      <c r="A435">
        <v>435</v>
      </c>
      <c r="B435" t="s">
        <v>1482</v>
      </c>
      <c r="C435" s="2" t="s">
        <v>1483</v>
      </c>
      <c r="D435" s="3" t="str">
        <f t="shared" si="9"/>
        <v>6.37</v>
      </c>
      <c r="E435" s="4">
        <v>6.37</v>
      </c>
      <c r="F435" s="4">
        <f>SUM($E$2:E435)</f>
        <v>7713.5700000000043</v>
      </c>
      <c r="G435" s="8" t="s">
        <v>1484</v>
      </c>
      <c r="H435" t="s">
        <v>1485</v>
      </c>
      <c r="I435" t="s">
        <v>657</v>
      </c>
      <c r="J435" t="s">
        <v>71</v>
      </c>
    </row>
    <row r="436" spans="1:10" x14ac:dyDescent="0.5">
      <c r="A436">
        <v>436</v>
      </c>
      <c r="B436" t="s">
        <v>1486</v>
      </c>
      <c r="C436" s="2" t="s">
        <v>1487</v>
      </c>
      <c r="D436" s="3" t="str">
        <f t="shared" si="9"/>
        <v>6.35</v>
      </c>
      <c r="E436" s="4">
        <v>6.35</v>
      </c>
      <c r="F436" s="4">
        <f>SUM($E$2:E436)</f>
        <v>7719.9200000000046</v>
      </c>
      <c r="G436" s="8" t="s">
        <v>1190</v>
      </c>
      <c r="H436" t="s">
        <v>263</v>
      </c>
      <c r="I436" t="s">
        <v>21</v>
      </c>
      <c r="J436" t="s">
        <v>127</v>
      </c>
    </row>
    <row r="437" spans="1:10" x14ac:dyDescent="0.5">
      <c r="A437">
        <v>437</v>
      </c>
      <c r="B437" t="s">
        <v>1488</v>
      </c>
      <c r="C437" s="2" t="s">
        <v>1489</v>
      </c>
      <c r="D437" s="3" t="str">
        <f t="shared" si="9"/>
        <v>6.31</v>
      </c>
      <c r="E437" s="4">
        <v>6.31</v>
      </c>
      <c r="F437" s="4">
        <f>SUM($E$2:E437)</f>
        <v>7726.230000000005</v>
      </c>
      <c r="G437" s="8" t="s">
        <v>1490</v>
      </c>
      <c r="H437" t="s">
        <v>1491</v>
      </c>
      <c r="I437" t="s">
        <v>11</v>
      </c>
      <c r="J437" t="s">
        <v>246</v>
      </c>
    </row>
    <row r="438" spans="1:10" x14ac:dyDescent="0.5">
      <c r="A438">
        <v>438</v>
      </c>
      <c r="B438" t="s">
        <v>1492</v>
      </c>
      <c r="C438" s="2" t="s">
        <v>1493</v>
      </c>
      <c r="D438" s="3" t="str">
        <f t="shared" si="9"/>
        <v>6.30</v>
      </c>
      <c r="E438" s="4">
        <v>6.3</v>
      </c>
      <c r="F438" s="4">
        <f>SUM($E$2:E438)</f>
        <v>7732.5300000000052</v>
      </c>
      <c r="G438" s="8" t="s">
        <v>1494</v>
      </c>
      <c r="H438" t="s">
        <v>1495</v>
      </c>
      <c r="I438" t="s">
        <v>11</v>
      </c>
      <c r="J438" t="s">
        <v>22</v>
      </c>
    </row>
    <row r="439" spans="1:10" x14ac:dyDescent="0.5">
      <c r="A439">
        <v>439</v>
      </c>
      <c r="B439" t="s">
        <v>1496</v>
      </c>
      <c r="C439" s="2" t="s">
        <v>1497</v>
      </c>
      <c r="D439" s="3" t="str">
        <f t="shared" si="9"/>
        <v>6.29</v>
      </c>
      <c r="E439" s="4">
        <v>6.29</v>
      </c>
      <c r="F439" s="4">
        <f>SUM($E$2:E439)</f>
        <v>7738.8200000000052</v>
      </c>
      <c r="G439" s="8" t="s">
        <v>1051</v>
      </c>
      <c r="H439" t="s">
        <v>1498</v>
      </c>
      <c r="I439" t="s">
        <v>164</v>
      </c>
      <c r="J439" t="s">
        <v>12</v>
      </c>
    </row>
    <row r="440" spans="1:10" x14ac:dyDescent="0.5">
      <c r="A440">
        <v>440</v>
      </c>
      <c r="B440" t="s">
        <v>1499</v>
      </c>
      <c r="C440" s="2" t="s">
        <v>1497</v>
      </c>
      <c r="D440" s="3" t="str">
        <f t="shared" si="9"/>
        <v>6.29</v>
      </c>
      <c r="E440" s="4">
        <v>6.29</v>
      </c>
      <c r="F440" s="4">
        <f>SUM($E$2:E440)</f>
        <v>7745.1100000000051</v>
      </c>
      <c r="G440" s="8" t="s">
        <v>1051</v>
      </c>
      <c r="H440" t="s">
        <v>1498</v>
      </c>
      <c r="I440" t="s">
        <v>164</v>
      </c>
      <c r="J440" t="s">
        <v>12</v>
      </c>
    </row>
    <row r="441" spans="1:10" x14ac:dyDescent="0.5">
      <c r="A441">
        <v>441</v>
      </c>
      <c r="B441" t="s">
        <v>1500</v>
      </c>
      <c r="C441" s="2" t="s">
        <v>1501</v>
      </c>
      <c r="D441" s="3" t="str">
        <f t="shared" si="9"/>
        <v>6.26</v>
      </c>
      <c r="E441" s="4">
        <v>6.26</v>
      </c>
      <c r="F441" s="4">
        <f>SUM($E$2:E441)</f>
        <v>7751.3700000000053</v>
      </c>
      <c r="G441" s="8" t="s">
        <v>1502</v>
      </c>
      <c r="H441" t="s">
        <v>543</v>
      </c>
      <c r="I441" t="s">
        <v>77</v>
      </c>
      <c r="J441" t="s">
        <v>22</v>
      </c>
    </row>
    <row r="442" spans="1:10" x14ac:dyDescent="0.5">
      <c r="A442">
        <v>442</v>
      </c>
      <c r="B442" t="s">
        <v>1503</v>
      </c>
      <c r="C442" s="2" t="s">
        <v>1504</v>
      </c>
      <c r="D442" s="3" t="str">
        <f t="shared" si="9"/>
        <v>6.25</v>
      </c>
      <c r="E442" s="4">
        <v>6.25</v>
      </c>
      <c r="F442" s="4">
        <f>SUM($E$2:E442)</f>
        <v>7757.6200000000053</v>
      </c>
      <c r="G442" s="8" t="s">
        <v>1505</v>
      </c>
      <c r="H442" t="s">
        <v>1506</v>
      </c>
      <c r="I442" t="s">
        <v>11</v>
      </c>
      <c r="J442" t="s">
        <v>127</v>
      </c>
    </row>
    <row r="443" spans="1:10" x14ac:dyDescent="0.5">
      <c r="A443">
        <v>443</v>
      </c>
      <c r="B443" t="s">
        <v>1507</v>
      </c>
      <c r="C443" s="2" t="s">
        <v>1508</v>
      </c>
      <c r="D443" s="3" t="str">
        <f t="shared" si="9"/>
        <v>6.24</v>
      </c>
      <c r="E443" s="4">
        <v>6.24</v>
      </c>
      <c r="F443" s="4">
        <f>SUM($E$2:E443)</f>
        <v>7763.8600000000051</v>
      </c>
      <c r="G443" s="8" t="s">
        <v>1509</v>
      </c>
      <c r="H443" t="s">
        <v>471</v>
      </c>
      <c r="I443" t="s">
        <v>204</v>
      </c>
      <c r="J443" t="s">
        <v>177</v>
      </c>
    </row>
    <row r="444" spans="1:10" x14ac:dyDescent="0.5">
      <c r="A444">
        <v>444</v>
      </c>
      <c r="B444" t="s">
        <v>1510</v>
      </c>
      <c r="C444" s="2" t="s">
        <v>1508</v>
      </c>
      <c r="D444" s="3" t="str">
        <f t="shared" si="9"/>
        <v>6.24</v>
      </c>
      <c r="E444" s="4">
        <v>6.24</v>
      </c>
      <c r="F444" s="4">
        <f>SUM($E$2:E444)</f>
        <v>7770.1000000000049</v>
      </c>
      <c r="G444" s="8" t="s">
        <v>1511</v>
      </c>
      <c r="H444" t="s">
        <v>1512</v>
      </c>
      <c r="I444" t="s">
        <v>11</v>
      </c>
      <c r="J444" t="s">
        <v>127</v>
      </c>
    </row>
    <row r="445" spans="1:10" x14ac:dyDescent="0.5">
      <c r="A445">
        <v>445</v>
      </c>
      <c r="B445" t="s">
        <v>1513</v>
      </c>
      <c r="C445" s="2" t="s">
        <v>1514</v>
      </c>
      <c r="D445" s="3" t="str">
        <f t="shared" si="9"/>
        <v>6.23</v>
      </c>
      <c r="E445" s="4">
        <v>6.23</v>
      </c>
      <c r="F445" s="4">
        <f>SUM($E$2:E445)</f>
        <v>7776.3300000000045</v>
      </c>
      <c r="G445" s="8" t="s">
        <v>1515</v>
      </c>
      <c r="H445" t="s">
        <v>1516</v>
      </c>
      <c r="I445" t="s">
        <v>381</v>
      </c>
      <c r="J445" t="s">
        <v>272</v>
      </c>
    </row>
    <row r="446" spans="1:10" x14ac:dyDescent="0.5">
      <c r="A446">
        <v>446</v>
      </c>
      <c r="B446" t="s">
        <v>1517</v>
      </c>
      <c r="C446" s="2" t="s">
        <v>1514</v>
      </c>
      <c r="D446" s="3" t="str">
        <f t="shared" si="9"/>
        <v>6.23</v>
      </c>
      <c r="E446" s="4">
        <v>6.23</v>
      </c>
      <c r="F446" s="4">
        <f>SUM($E$2:E446)</f>
        <v>7782.560000000004</v>
      </c>
      <c r="G446" s="8" t="s">
        <v>1518</v>
      </c>
      <c r="H446" t="s">
        <v>1519</v>
      </c>
      <c r="I446" t="s">
        <v>306</v>
      </c>
      <c r="J446" t="s">
        <v>183</v>
      </c>
    </row>
    <row r="447" spans="1:10" x14ac:dyDescent="0.5">
      <c r="A447">
        <v>447</v>
      </c>
      <c r="B447" t="s">
        <v>1520</v>
      </c>
      <c r="C447" s="2" t="s">
        <v>1521</v>
      </c>
      <c r="D447" s="3" t="str">
        <f t="shared" si="9"/>
        <v>6.20</v>
      </c>
      <c r="E447" s="4">
        <v>6.2</v>
      </c>
      <c r="F447" s="4">
        <f>SUM($E$2:E447)</f>
        <v>7788.7600000000039</v>
      </c>
      <c r="G447" s="8" t="s">
        <v>1522</v>
      </c>
      <c r="H447" t="s">
        <v>1523</v>
      </c>
      <c r="I447" t="s">
        <v>176</v>
      </c>
      <c r="J447" t="s">
        <v>35</v>
      </c>
    </row>
    <row r="448" spans="1:10" x14ac:dyDescent="0.5">
      <c r="A448">
        <v>448</v>
      </c>
      <c r="B448" t="s">
        <v>1524</v>
      </c>
      <c r="C448" s="2" t="s">
        <v>1525</v>
      </c>
      <c r="D448" s="3" t="str">
        <f t="shared" si="9"/>
        <v>6.16</v>
      </c>
      <c r="E448" s="4">
        <v>6.16</v>
      </c>
      <c r="F448" s="4">
        <f>SUM($E$2:E448)</f>
        <v>7794.9200000000037</v>
      </c>
      <c r="G448" s="8" t="s">
        <v>1003</v>
      </c>
      <c r="H448" t="s">
        <v>691</v>
      </c>
      <c r="I448" t="s">
        <v>11</v>
      </c>
      <c r="J448" t="s">
        <v>429</v>
      </c>
    </row>
    <row r="449" spans="1:10" x14ac:dyDescent="0.5">
      <c r="A449">
        <v>449</v>
      </c>
      <c r="B449" t="s">
        <v>1526</v>
      </c>
      <c r="C449" s="2" t="s">
        <v>1525</v>
      </c>
      <c r="D449" s="3" t="str">
        <f t="shared" si="9"/>
        <v>6.16</v>
      </c>
      <c r="E449" s="4">
        <v>6.16</v>
      </c>
      <c r="F449" s="4">
        <f>SUM($E$2:E449)</f>
        <v>7801.0800000000036</v>
      </c>
      <c r="G449" s="8" t="s">
        <v>1527</v>
      </c>
      <c r="H449" t="s">
        <v>1181</v>
      </c>
      <c r="I449" t="s">
        <v>306</v>
      </c>
      <c r="J449" t="s">
        <v>183</v>
      </c>
    </row>
    <row r="450" spans="1:10" x14ac:dyDescent="0.5">
      <c r="A450">
        <v>450</v>
      </c>
      <c r="B450" t="s">
        <v>1528</v>
      </c>
      <c r="C450" s="2" t="s">
        <v>1529</v>
      </c>
      <c r="D450" s="3" t="str">
        <f t="shared" si="9"/>
        <v>6.15</v>
      </c>
      <c r="E450" s="4">
        <v>6.15</v>
      </c>
      <c r="F450" s="4">
        <f>SUM($E$2:E450)</f>
        <v>7807.2300000000032</v>
      </c>
      <c r="G450" s="8" t="s">
        <v>1530</v>
      </c>
      <c r="H450" t="s">
        <v>1531</v>
      </c>
      <c r="I450" t="s">
        <v>1289</v>
      </c>
      <c r="J450" t="s">
        <v>127</v>
      </c>
    </row>
    <row r="451" spans="1:10" x14ac:dyDescent="0.5">
      <c r="A451">
        <v>451</v>
      </c>
      <c r="B451" t="s">
        <v>1532</v>
      </c>
      <c r="C451" s="2" t="s">
        <v>1533</v>
      </c>
      <c r="D451" s="3" t="str">
        <f t="shared" ref="D451:D500" si="10">MID(C451,2,LEN(C451)-2)</f>
        <v>6.14</v>
      </c>
      <c r="E451" s="4">
        <v>6.14</v>
      </c>
      <c r="F451" s="4">
        <f>SUM($E$2:E451)</f>
        <v>7813.3700000000035</v>
      </c>
      <c r="G451" s="8" t="s">
        <v>1534</v>
      </c>
      <c r="H451" t="s">
        <v>1535</v>
      </c>
      <c r="I451" t="s">
        <v>11</v>
      </c>
      <c r="J451" t="s">
        <v>159</v>
      </c>
    </row>
    <row r="452" spans="1:10" x14ac:dyDescent="0.5">
      <c r="A452">
        <v>452</v>
      </c>
      <c r="B452" t="s">
        <v>1536</v>
      </c>
      <c r="C452" s="2" t="s">
        <v>1533</v>
      </c>
      <c r="D452" s="3" t="str">
        <f t="shared" si="10"/>
        <v>6.14</v>
      </c>
      <c r="E452" s="4">
        <v>6.14</v>
      </c>
      <c r="F452" s="4">
        <f>SUM($E$2:E452)</f>
        <v>7819.5100000000039</v>
      </c>
      <c r="G452" s="8" t="s">
        <v>1537</v>
      </c>
      <c r="H452" t="s">
        <v>1538</v>
      </c>
      <c r="I452" t="s">
        <v>618</v>
      </c>
      <c r="J452" t="s">
        <v>342</v>
      </c>
    </row>
    <row r="453" spans="1:10" x14ac:dyDescent="0.5">
      <c r="A453">
        <v>453</v>
      </c>
      <c r="B453" t="s">
        <v>1539</v>
      </c>
      <c r="C453" s="2" t="s">
        <v>1533</v>
      </c>
      <c r="D453" s="3" t="str">
        <f t="shared" si="10"/>
        <v>6.14</v>
      </c>
      <c r="E453" s="4">
        <v>6.14</v>
      </c>
      <c r="F453" s="4">
        <f>SUM($E$2:E453)</f>
        <v>7825.6500000000042</v>
      </c>
      <c r="G453" s="8" t="s">
        <v>1540</v>
      </c>
      <c r="H453" t="s">
        <v>1538</v>
      </c>
      <c r="I453" t="s">
        <v>618</v>
      </c>
      <c r="J453" t="s">
        <v>342</v>
      </c>
    </row>
    <row r="454" spans="1:10" x14ac:dyDescent="0.5">
      <c r="A454">
        <v>454</v>
      </c>
      <c r="B454" t="s">
        <v>1541</v>
      </c>
      <c r="C454" s="2" t="s">
        <v>1533</v>
      </c>
      <c r="D454" s="3" t="str">
        <f t="shared" si="10"/>
        <v>6.14</v>
      </c>
      <c r="E454" s="4">
        <v>6.14</v>
      </c>
      <c r="F454" s="4">
        <f>SUM($E$2:E454)</f>
        <v>7831.7900000000045</v>
      </c>
      <c r="G454" s="8" t="s">
        <v>1542</v>
      </c>
      <c r="H454" t="s">
        <v>1543</v>
      </c>
      <c r="I454" t="s">
        <v>164</v>
      </c>
      <c r="J454" t="s">
        <v>22</v>
      </c>
    </row>
    <row r="455" spans="1:10" x14ac:dyDescent="0.5">
      <c r="A455">
        <v>455</v>
      </c>
      <c r="B455" t="s">
        <v>1544</v>
      </c>
      <c r="C455" s="2" t="s">
        <v>1545</v>
      </c>
      <c r="D455" s="3" t="str">
        <f t="shared" si="10"/>
        <v>6.13</v>
      </c>
      <c r="E455" s="4">
        <v>6.13</v>
      </c>
      <c r="F455" s="4">
        <f>SUM($E$2:E455)</f>
        <v>7837.9200000000046</v>
      </c>
      <c r="G455" s="8" t="s">
        <v>1546</v>
      </c>
      <c r="H455" t="s">
        <v>1547</v>
      </c>
      <c r="I455" t="s">
        <v>1548</v>
      </c>
      <c r="J455" t="s">
        <v>183</v>
      </c>
    </row>
    <row r="456" spans="1:10" x14ac:dyDescent="0.5">
      <c r="A456">
        <v>456</v>
      </c>
      <c r="B456" t="s">
        <v>1549</v>
      </c>
      <c r="C456" s="2" t="s">
        <v>1545</v>
      </c>
      <c r="D456" s="3" t="str">
        <f t="shared" si="10"/>
        <v>6.13</v>
      </c>
      <c r="E456" s="4">
        <v>6.13</v>
      </c>
      <c r="F456" s="4">
        <f>SUM($E$2:E456)</f>
        <v>7844.0500000000047</v>
      </c>
      <c r="G456" s="8" t="s">
        <v>143</v>
      </c>
      <c r="H456" t="s">
        <v>1550</v>
      </c>
      <c r="I456" t="s">
        <v>1289</v>
      </c>
      <c r="J456" t="s">
        <v>12</v>
      </c>
    </row>
    <row r="457" spans="1:10" x14ac:dyDescent="0.5">
      <c r="A457">
        <v>457</v>
      </c>
      <c r="B457" t="s">
        <v>1551</v>
      </c>
      <c r="C457" s="2" t="s">
        <v>1552</v>
      </c>
      <c r="D457" s="3" t="str">
        <f t="shared" si="10"/>
        <v>6.12</v>
      </c>
      <c r="E457" s="4">
        <v>6.12</v>
      </c>
      <c r="F457" s="4">
        <f>SUM($E$2:E457)</f>
        <v>7850.1700000000046</v>
      </c>
      <c r="G457" s="8" t="s">
        <v>275</v>
      </c>
      <c r="H457" t="s">
        <v>1553</v>
      </c>
      <c r="I457" t="s">
        <v>11</v>
      </c>
      <c r="J457" t="s">
        <v>66</v>
      </c>
    </row>
    <row r="458" spans="1:10" x14ac:dyDescent="0.5">
      <c r="A458">
        <v>458</v>
      </c>
      <c r="B458" t="s">
        <v>1554</v>
      </c>
      <c r="C458" s="2" t="s">
        <v>1552</v>
      </c>
      <c r="D458" s="3" t="str">
        <f t="shared" si="10"/>
        <v>6.12</v>
      </c>
      <c r="E458" s="4">
        <v>6.12</v>
      </c>
      <c r="F458" s="4">
        <f>SUM($E$2:E458)</f>
        <v>7856.2900000000045</v>
      </c>
      <c r="G458" s="8" t="s">
        <v>1555</v>
      </c>
      <c r="H458" t="s">
        <v>1556</v>
      </c>
      <c r="I458" t="s">
        <v>11</v>
      </c>
      <c r="J458" t="s">
        <v>12</v>
      </c>
    </row>
    <row r="459" spans="1:10" x14ac:dyDescent="0.5">
      <c r="A459">
        <v>459</v>
      </c>
      <c r="B459" t="s">
        <v>1557</v>
      </c>
      <c r="C459" s="2" t="s">
        <v>1552</v>
      </c>
      <c r="D459" s="3" t="str">
        <f t="shared" si="10"/>
        <v>6.12</v>
      </c>
      <c r="E459" s="4">
        <v>6.12</v>
      </c>
      <c r="F459" s="4">
        <f>SUM($E$2:E459)</f>
        <v>7862.4100000000044</v>
      </c>
      <c r="G459" s="8" t="s">
        <v>1542</v>
      </c>
      <c r="H459" t="s">
        <v>1558</v>
      </c>
      <c r="I459" t="s">
        <v>164</v>
      </c>
      <c r="J459" t="s">
        <v>22</v>
      </c>
    </row>
    <row r="460" spans="1:10" x14ac:dyDescent="0.5">
      <c r="A460">
        <v>460</v>
      </c>
      <c r="B460" t="s">
        <v>1559</v>
      </c>
      <c r="C460" s="2" t="s">
        <v>1560</v>
      </c>
      <c r="D460" s="3" t="str">
        <f t="shared" si="10"/>
        <v>6.10</v>
      </c>
      <c r="E460" s="4">
        <v>6.1</v>
      </c>
      <c r="F460" s="4">
        <f>SUM($E$2:E460)</f>
        <v>7868.5100000000048</v>
      </c>
      <c r="G460" s="8" t="s">
        <v>561</v>
      </c>
      <c r="H460" t="s">
        <v>1561</v>
      </c>
      <c r="I460" t="s">
        <v>11</v>
      </c>
      <c r="J460" t="s">
        <v>183</v>
      </c>
    </row>
    <row r="461" spans="1:10" x14ac:dyDescent="0.5">
      <c r="A461">
        <v>461</v>
      </c>
      <c r="B461" t="s">
        <v>1562</v>
      </c>
      <c r="C461" s="2" t="s">
        <v>1560</v>
      </c>
      <c r="D461" s="3" t="str">
        <f t="shared" si="10"/>
        <v>6.10</v>
      </c>
      <c r="E461" s="4">
        <v>6.1</v>
      </c>
      <c r="F461" s="4">
        <f>SUM($E$2:E461)</f>
        <v>7874.6100000000051</v>
      </c>
      <c r="G461" s="8" t="s">
        <v>1563</v>
      </c>
      <c r="H461" t="s">
        <v>1564</v>
      </c>
      <c r="I461" t="s">
        <v>77</v>
      </c>
      <c r="J461" t="s">
        <v>12</v>
      </c>
    </row>
    <row r="462" spans="1:10" x14ac:dyDescent="0.5">
      <c r="A462">
        <v>462</v>
      </c>
      <c r="B462" t="s">
        <v>1565</v>
      </c>
      <c r="C462" s="2" t="s">
        <v>1566</v>
      </c>
      <c r="D462" s="3" t="str">
        <f t="shared" si="10"/>
        <v>6.06</v>
      </c>
      <c r="E462" s="4">
        <v>6.06</v>
      </c>
      <c r="F462" s="4">
        <f>SUM($E$2:E462)</f>
        <v>7880.6700000000055</v>
      </c>
      <c r="G462" s="8" t="s">
        <v>1567</v>
      </c>
      <c r="H462" t="s">
        <v>1568</v>
      </c>
      <c r="I462" t="s">
        <v>1569</v>
      </c>
      <c r="J462" t="s">
        <v>35</v>
      </c>
    </row>
    <row r="463" spans="1:10" x14ac:dyDescent="0.5">
      <c r="A463">
        <v>463</v>
      </c>
      <c r="B463" t="s">
        <v>1570</v>
      </c>
      <c r="C463" s="2" t="s">
        <v>1566</v>
      </c>
      <c r="D463" s="3" t="str">
        <f t="shared" si="10"/>
        <v>6.06</v>
      </c>
      <c r="E463" s="4">
        <v>6.06</v>
      </c>
      <c r="F463" s="4">
        <f>SUM($E$2:E463)</f>
        <v>7886.7300000000059</v>
      </c>
      <c r="G463" s="8" t="s">
        <v>285</v>
      </c>
      <c r="H463" t="s">
        <v>1571</v>
      </c>
      <c r="I463" t="s">
        <v>11</v>
      </c>
      <c r="J463" t="s">
        <v>60</v>
      </c>
    </row>
    <row r="464" spans="1:10" x14ac:dyDescent="0.5">
      <c r="A464">
        <v>464</v>
      </c>
      <c r="B464" t="s">
        <v>1572</v>
      </c>
      <c r="C464" s="2" t="s">
        <v>1573</v>
      </c>
      <c r="D464" s="3" t="str">
        <f t="shared" si="10"/>
        <v>6.04</v>
      </c>
      <c r="E464" s="4">
        <v>6.04</v>
      </c>
      <c r="F464" s="4">
        <f>SUM($E$2:E464)</f>
        <v>7892.7700000000059</v>
      </c>
      <c r="G464" s="8" t="s">
        <v>1574</v>
      </c>
      <c r="H464" t="s">
        <v>1575</v>
      </c>
      <c r="I464" t="s">
        <v>11</v>
      </c>
      <c r="J464" t="s">
        <v>12</v>
      </c>
    </row>
    <row r="465" spans="1:10" x14ac:dyDescent="0.5">
      <c r="A465">
        <v>465</v>
      </c>
      <c r="B465" t="s">
        <v>1576</v>
      </c>
      <c r="C465" s="2" t="s">
        <v>1573</v>
      </c>
      <c r="D465" s="3" t="str">
        <f t="shared" si="10"/>
        <v>6.04</v>
      </c>
      <c r="E465" s="4">
        <v>6.04</v>
      </c>
      <c r="F465" s="4">
        <f>SUM($E$2:E465)</f>
        <v>7898.8100000000059</v>
      </c>
      <c r="G465" s="8" t="s">
        <v>1577</v>
      </c>
      <c r="H465" t="s">
        <v>1578</v>
      </c>
      <c r="I465" t="s">
        <v>164</v>
      </c>
      <c r="J465" t="s">
        <v>71</v>
      </c>
    </row>
    <row r="466" spans="1:10" x14ac:dyDescent="0.5">
      <c r="A466">
        <v>466</v>
      </c>
      <c r="B466" t="s">
        <v>1579</v>
      </c>
      <c r="C466" s="2" t="s">
        <v>1580</v>
      </c>
      <c r="D466" s="3" t="str">
        <f t="shared" si="10"/>
        <v>6.01</v>
      </c>
      <c r="E466" s="4">
        <v>6.01</v>
      </c>
      <c r="F466" s="4">
        <f>SUM($E$2:E466)</f>
        <v>7904.8200000000061</v>
      </c>
      <c r="G466" s="8" t="s">
        <v>1581</v>
      </c>
      <c r="H466" t="s">
        <v>97</v>
      </c>
      <c r="I466" t="s">
        <v>1548</v>
      </c>
      <c r="J466" t="s">
        <v>246</v>
      </c>
    </row>
    <row r="467" spans="1:10" x14ac:dyDescent="0.5">
      <c r="A467">
        <v>467</v>
      </c>
      <c r="B467" t="s">
        <v>1582</v>
      </c>
      <c r="C467" s="2" t="s">
        <v>1583</v>
      </c>
      <c r="D467" s="3" t="str">
        <f t="shared" si="10"/>
        <v>5.99</v>
      </c>
      <c r="E467" s="4">
        <v>5.99</v>
      </c>
      <c r="F467" s="4">
        <f>SUM($E$2:E467)</f>
        <v>7910.8100000000059</v>
      </c>
      <c r="G467" s="8" t="s">
        <v>645</v>
      </c>
      <c r="H467" t="s">
        <v>1584</v>
      </c>
      <c r="I467" t="s">
        <v>1289</v>
      </c>
      <c r="J467" t="s">
        <v>71</v>
      </c>
    </row>
    <row r="468" spans="1:10" x14ac:dyDescent="0.5">
      <c r="A468">
        <v>468</v>
      </c>
      <c r="B468" t="s">
        <v>1585</v>
      </c>
      <c r="C468" s="2" t="s">
        <v>1583</v>
      </c>
      <c r="D468" s="3" t="str">
        <f t="shared" si="10"/>
        <v>5.99</v>
      </c>
      <c r="E468" s="4">
        <v>5.99</v>
      </c>
      <c r="F468" s="4">
        <f>SUM($E$2:E468)</f>
        <v>7916.8000000000056</v>
      </c>
      <c r="G468" s="8" t="s">
        <v>1586</v>
      </c>
      <c r="H468" t="s">
        <v>866</v>
      </c>
      <c r="I468" t="s">
        <v>11</v>
      </c>
      <c r="J468" t="s">
        <v>159</v>
      </c>
    </row>
    <row r="469" spans="1:10" x14ac:dyDescent="0.5">
      <c r="A469">
        <v>469</v>
      </c>
      <c r="B469" t="s">
        <v>1587</v>
      </c>
      <c r="C469" s="2" t="s">
        <v>1588</v>
      </c>
      <c r="D469" s="3" t="str">
        <f t="shared" si="10"/>
        <v>5.97</v>
      </c>
      <c r="E469" s="4">
        <v>5.97</v>
      </c>
      <c r="F469" s="4">
        <f>SUM($E$2:E469)</f>
        <v>7922.7700000000059</v>
      </c>
      <c r="G469" s="8" t="s">
        <v>1589</v>
      </c>
      <c r="H469" t="s">
        <v>1590</v>
      </c>
      <c r="I469" t="s">
        <v>11</v>
      </c>
      <c r="J469" t="s">
        <v>60</v>
      </c>
    </row>
    <row r="470" spans="1:10" x14ac:dyDescent="0.5">
      <c r="A470">
        <v>470</v>
      </c>
      <c r="B470" t="s">
        <v>1591</v>
      </c>
      <c r="C470" s="2" t="s">
        <v>1592</v>
      </c>
      <c r="D470" s="3" t="str">
        <f t="shared" si="10"/>
        <v>5.96</v>
      </c>
      <c r="E470" s="4">
        <v>5.96</v>
      </c>
      <c r="F470" s="4">
        <f>SUM($E$2:E470)</f>
        <v>7928.7300000000059</v>
      </c>
      <c r="G470" s="8" t="s">
        <v>1593</v>
      </c>
      <c r="H470" t="s">
        <v>1594</v>
      </c>
      <c r="I470" t="s">
        <v>11</v>
      </c>
      <c r="J470" t="s">
        <v>12</v>
      </c>
    </row>
    <row r="471" spans="1:10" x14ac:dyDescent="0.5">
      <c r="A471">
        <v>471</v>
      </c>
      <c r="B471" t="s">
        <v>1595</v>
      </c>
      <c r="C471" s="2" t="s">
        <v>1592</v>
      </c>
      <c r="D471" s="3" t="str">
        <f t="shared" si="10"/>
        <v>5.96</v>
      </c>
      <c r="E471" s="4">
        <v>5.96</v>
      </c>
      <c r="F471" s="4">
        <f>SUM($E$2:E471)</f>
        <v>7934.690000000006</v>
      </c>
      <c r="G471" s="8" t="s">
        <v>946</v>
      </c>
      <c r="H471" t="s">
        <v>1596</v>
      </c>
      <c r="I471" t="s">
        <v>442</v>
      </c>
      <c r="J471" t="s">
        <v>60</v>
      </c>
    </row>
    <row r="472" spans="1:10" x14ac:dyDescent="0.5">
      <c r="A472">
        <v>472</v>
      </c>
      <c r="B472" t="s">
        <v>1597</v>
      </c>
      <c r="C472" s="2" t="s">
        <v>1598</v>
      </c>
      <c r="D472" s="3" t="str">
        <f t="shared" si="10"/>
        <v>5.95</v>
      </c>
      <c r="E472" s="4">
        <v>5.95</v>
      </c>
      <c r="F472" s="4">
        <f>SUM($E$2:E472)</f>
        <v>7940.6400000000058</v>
      </c>
      <c r="G472" s="8" t="s">
        <v>789</v>
      </c>
      <c r="H472" t="s">
        <v>1599</v>
      </c>
      <c r="I472" t="s">
        <v>618</v>
      </c>
      <c r="J472" t="s">
        <v>66</v>
      </c>
    </row>
    <row r="473" spans="1:10" x14ac:dyDescent="0.5">
      <c r="A473">
        <v>473</v>
      </c>
      <c r="B473" t="s">
        <v>1600</v>
      </c>
      <c r="C473" s="2" t="s">
        <v>1601</v>
      </c>
      <c r="D473" s="3" t="str">
        <f t="shared" si="10"/>
        <v>5.93</v>
      </c>
      <c r="E473" s="4">
        <v>5.93</v>
      </c>
      <c r="F473" s="4">
        <f>SUM($E$2:E473)</f>
        <v>7946.5700000000061</v>
      </c>
      <c r="G473" s="8" t="s">
        <v>1602</v>
      </c>
      <c r="H473" t="s">
        <v>1603</v>
      </c>
      <c r="I473" t="s">
        <v>176</v>
      </c>
      <c r="J473" t="s">
        <v>71</v>
      </c>
    </row>
    <row r="474" spans="1:10" x14ac:dyDescent="0.5">
      <c r="A474">
        <v>474</v>
      </c>
      <c r="B474" t="s">
        <v>1604</v>
      </c>
      <c r="C474" s="2" t="s">
        <v>1605</v>
      </c>
      <c r="D474" s="3" t="str">
        <f t="shared" si="10"/>
        <v>5.92</v>
      </c>
      <c r="E474" s="4">
        <v>5.92</v>
      </c>
      <c r="F474" s="4">
        <f>SUM($E$2:E474)</f>
        <v>7952.4900000000061</v>
      </c>
      <c r="G474" s="8" t="s">
        <v>1606</v>
      </c>
      <c r="H474" t="s">
        <v>1607</v>
      </c>
      <c r="I474" t="s">
        <v>381</v>
      </c>
      <c r="J474" t="s">
        <v>272</v>
      </c>
    </row>
    <row r="475" spans="1:10" x14ac:dyDescent="0.5">
      <c r="A475">
        <v>475</v>
      </c>
      <c r="B475" t="s">
        <v>1608</v>
      </c>
      <c r="C475" s="2" t="s">
        <v>1605</v>
      </c>
      <c r="D475" s="3" t="str">
        <f t="shared" si="10"/>
        <v>5.92</v>
      </c>
      <c r="E475" s="4">
        <v>5.92</v>
      </c>
      <c r="F475" s="4">
        <f>SUM($E$2:E475)</f>
        <v>7958.4100000000062</v>
      </c>
      <c r="G475" s="8" t="s">
        <v>1606</v>
      </c>
      <c r="H475" t="s">
        <v>1607</v>
      </c>
      <c r="I475" t="s">
        <v>381</v>
      </c>
      <c r="J475" t="s">
        <v>272</v>
      </c>
    </row>
    <row r="476" spans="1:10" x14ac:dyDescent="0.5">
      <c r="A476">
        <v>476</v>
      </c>
      <c r="B476" t="s">
        <v>1609</v>
      </c>
      <c r="C476" s="2" t="s">
        <v>1605</v>
      </c>
      <c r="D476" s="3" t="str">
        <f t="shared" si="10"/>
        <v>5.92</v>
      </c>
      <c r="E476" s="4">
        <v>5.92</v>
      </c>
      <c r="F476" s="4">
        <f>SUM($E$2:E476)</f>
        <v>7964.3300000000063</v>
      </c>
      <c r="G476" s="8" t="s">
        <v>500</v>
      </c>
      <c r="H476" t="s">
        <v>1610</v>
      </c>
      <c r="I476" t="s">
        <v>1611</v>
      </c>
      <c r="J476" t="s">
        <v>183</v>
      </c>
    </row>
    <row r="477" spans="1:10" x14ac:dyDescent="0.5">
      <c r="A477">
        <v>477</v>
      </c>
      <c r="B477" t="s">
        <v>1612</v>
      </c>
      <c r="C477" s="2" t="s">
        <v>1613</v>
      </c>
      <c r="D477" s="3" t="str">
        <f t="shared" si="10"/>
        <v>5.90</v>
      </c>
      <c r="E477" s="4">
        <v>5.9</v>
      </c>
      <c r="F477" s="4">
        <f>SUM($E$2:E477)</f>
        <v>7970.2300000000059</v>
      </c>
      <c r="G477" s="8" t="s">
        <v>561</v>
      </c>
      <c r="H477" t="s">
        <v>1614</v>
      </c>
      <c r="I477" t="s">
        <v>11</v>
      </c>
      <c r="J477" t="s">
        <v>183</v>
      </c>
    </row>
    <row r="478" spans="1:10" x14ac:dyDescent="0.5">
      <c r="A478">
        <v>478</v>
      </c>
      <c r="B478" t="s">
        <v>1615</v>
      </c>
      <c r="C478" s="2" t="s">
        <v>1613</v>
      </c>
      <c r="D478" s="3" t="str">
        <f t="shared" si="10"/>
        <v>5.90</v>
      </c>
      <c r="E478" s="4">
        <v>5.9</v>
      </c>
      <c r="F478" s="4">
        <f>SUM($E$2:E478)</f>
        <v>7976.1300000000056</v>
      </c>
      <c r="G478" s="8" t="s">
        <v>1616</v>
      </c>
      <c r="H478" t="s">
        <v>1617</v>
      </c>
      <c r="I478" t="s">
        <v>77</v>
      </c>
      <c r="J478" t="s">
        <v>246</v>
      </c>
    </row>
    <row r="479" spans="1:10" x14ac:dyDescent="0.5">
      <c r="A479">
        <v>479</v>
      </c>
      <c r="B479" t="s">
        <v>1618</v>
      </c>
      <c r="C479" s="2" t="s">
        <v>1619</v>
      </c>
      <c r="D479" s="3" t="str">
        <f t="shared" si="10"/>
        <v>5.89</v>
      </c>
      <c r="E479" s="4">
        <v>5.89</v>
      </c>
      <c r="F479" s="4">
        <f>SUM($E$2:E479)</f>
        <v>7982.0200000000059</v>
      </c>
      <c r="G479" s="8" t="s">
        <v>1620</v>
      </c>
      <c r="H479" t="s">
        <v>1621</v>
      </c>
      <c r="I479" t="s">
        <v>11</v>
      </c>
      <c r="J479" t="s">
        <v>246</v>
      </c>
    </row>
    <row r="480" spans="1:10" x14ac:dyDescent="0.5">
      <c r="A480">
        <v>480</v>
      </c>
      <c r="B480" t="s">
        <v>1622</v>
      </c>
      <c r="C480" s="2" t="s">
        <v>1623</v>
      </c>
      <c r="D480" s="3" t="str">
        <f t="shared" si="10"/>
        <v>5.88</v>
      </c>
      <c r="E480" s="4">
        <v>5.88</v>
      </c>
      <c r="F480" s="4">
        <f>SUM($E$2:E480)</f>
        <v>7987.900000000006</v>
      </c>
      <c r="G480" s="8" t="s">
        <v>1624</v>
      </c>
      <c r="H480" t="s">
        <v>1625</v>
      </c>
      <c r="I480" t="s">
        <v>221</v>
      </c>
      <c r="J480" t="s">
        <v>35</v>
      </c>
    </row>
    <row r="481" spans="1:10" x14ac:dyDescent="0.5">
      <c r="A481">
        <v>481</v>
      </c>
      <c r="B481" t="s">
        <v>1626</v>
      </c>
      <c r="C481" s="2" t="s">
        <v>1623</v>
      </c>
      <c r="D481" s="3" t="str">
        <f t="shared" si="10"/>
        <v>5.88</v>
      </c>
      <c r="E481" s="4">
        <v>5.88</v>
      </c>
      <c r="F481" s="4">
        <f>SUM($E$2:E481)</f>
        <v>7993.7800000000061</v>
      </c>
      <c r="G481" s="8" t="s">
        <v>1627</v>
      </c>
      <c r="H481" t="s">
        <v>1628</v>
      </c>
      <c r="I481" t="s">
        <v>154</v>
      </c>
      <c r="J481" t="s">
        <v>22</v>
      </c>
    </row>
    <row r="482" spans="1:10" x14ac:dyDescent="0.5">
      <c r="A482">
        <v>482</v>
      </c>
      <c r="B482" t="s">
        <v>1629</v>
      </c>
      <c r="C482" s="2" t="s">
        <v>1623</v>
      </c>
      <c r="D482" s="3" t="str">
        <f t="shared" si="10"/>
        <v>5.88</v>
      </c>
      <c r="E482" s="4">
        <v>5.88</v>
      </c>
      <c r="F482" s="4">
        <f>SUM($E$2:E482)</f>
        <v>7999.6600000000062</v>
      </c>
      <c r="G482" s="8" t="s">
        <v>634</v>
      </c>
      <c r="H482" t="s">
        <v>1630</v>
      </c>
      <c r="I482" t="s">
        <v>182</v>
      </c>
      <c r="J482" t="s">
        <v>183</v>
      </c>
    </row>
    <row r="483" spans="1:10" x14ac:dyDescent="0.5">
      <c r="A483">
        <v>483</v>
      </c>
      <c r="B483" t="s">
        <v>1631</v>
      </c>
      <c r="C483" s="2" t="s">
        <v>1623</v>
      </c>
      <c r="D483" s="3" t="str">
        <f t="shared" si="10"/>
        <v>5.88</v>
      </c>
      <c r="E483" s="4">
        <v>5.88</v>
      </c>
      <c r="F483" s="4">
        <f>SUM($E$2:E483)</f>
        <v>8005.5400000000063</v>
      </c>
      <c r="G483" s="8" t="s">
        <v>1632</v>
      </c>
      <c r="H483" t="s">
        <v>1633</v>
      </c>
      <c r="I483" t="s">
        <v>1634</v>
      </c>
      <c r="J483" t="s">
        <v>12</v>
      </c>
    </row>
    <row r="484" spans="1:10" x14ac:dyDescent="0.5">
      <c r="A484">
        <v>484</v>
      </c>
      <c r="B484" t="s">
        <v>1635</v>
      </c>
      <c r="C484" s="2" t="s">
        <v>1636</v>
      </c>
      <c r="D484" s="3" t="str">
        <f t="shared" si="10"/>
        <v>5.87</v>
      </c>
      <c r="E484" s="4">
        <v>5.87</v>
      </c>
      <c r="F484" s="4">
        <f>SUM($E$2:E484)</f>
        <v>8011.4100000000062</v>
      </c>
      <c r="G484" s="8" t="s">
        <v>561</v>
      </c>
      <c r="H484" t="s">
        <v>1637</v>
      </c>
      <c r="I484" t="s">
        <v>1638</v>
      </c>
      <c r="J484" t="s">
        <v>35</v>
      </c>
    </row>
    <row r="485" spans="1:10" x14ac:dyDescent="0.5">
      <c r="A485">
        <v>485</v>
      </c>
      <c r="B485" t="s">
        <v>1639</v>
      </c>
      <c r="C485" s="2" t="s">
        <v>1640</v>
      </c>
      <c r="D485" s="3" t="str">
        <f t="shared" si="10"/>
        <v>5.86</v>
      </c>
      <c r="E485" s="4">
        <v>5.86</v>
      </c>
      <c r="F485" s="4">
        <f>SUM($E$2:E485)</f>
        <v>8017.2700000000059</v>
      </c>
      <c r="G485" s="8" t="s">
        <v>1641</v>
      </c>
      <c r="H485" t="s">
        <v>1216</v>
      </c>
      <c r="I485" t="s">
        <v>164</v>
      </c>
      <c r="J485" t="s">
        <v>22</v>
      </c>
    </row>
    <row r="486" spans="1:10" x14ac:dyDescent="0.5">
      <c r="A486">
        <v>486</v>
      </c>
      <c r="B486" t="s">
        <v>1642</v>
      </c>
      <c r="C486" s="2" t="s">
        <v>1640</v>
      </c>
      <c r="D486" s="3" t="str">
        <f t="shared" si="10"/>
        <v>5.86</v>
      </c>
      <c r="E486" s="4">
        <v>5.86</v>
      </c>
      <c r="F486" s="4">
        <f>SUM($E$2:E486)</f>
        <v>8023.1300000000056</v>
      </c>
      <c r="G486" s="8" t="s">
        <v>415</v>
      </c>
      <c r="H486" t="s">
        <v>1643</v>
      </c>
      <c r="I486" t="s">
        <v>154</v>
      </c>
      <c r="J486" t="s">
        <v>22</v>
      </c>
    </row>
    <row r="487" spans="1:10" x14ac:dyDescent="0.5">
      <c r="A487">
        <v>487</v>
      </c>
      <c r="B487" t="s">
        <v>1644</v>
      </c>
      <c r="C487" s="2" t="s">
        <v>1645</v>
      </c>
      <c r="D487" s="3" t="str">
        <f t="shared" si="10"/>
        <v>5.84</v>
      </c>
      <c r="E487" s="4">
        <v>5.84</v>
      </c>
      <c r="F487" s="4">
        <f>SUM($E$2:E487)</f>
        <v>8028.9700000000057</v>
      </c>
      <c r="G487" s="8" t="s">
        <v>1646</v>
      </c>
      <c r="H487" t="s">
        <v>1647</v>
      </c>
      <c r="I487" t="s">
        <v>11</v>
      </c>
      <c r="J487" t="s">
        <v>272</v>
      </c>
    </row>
    <row r="488" spans="1:10" x14ac:dyDescent="0.5">
      <c r="A488">
        <v>488</v>
      </c>
      <c r="B488" t="s">
        <v>1648</v>
      </c>
      <c r="C488" s="2" t="s">
        <v>1645</v>
      </c>
      <c r="D488" s="3" t="str">
        <f t="shared" si="10"/>
        <v>5.84</v>
      </c>
      <c r="E488" s="4">
        <v>5.84</v>
      </c>
      <c r="F488" s="4">
        <f>SUM($E$2:E488)</f>
        <v>8034.8100000000059</v>
      </c>
      <c r="G488" s="8" t="s">
        <v>1649</v>
      </c>
      <c r="H488" t="s">
        <v>1650</v>
      </c>
      <c r="I488" t="s">
        <v>182</v>
      </c>
      <c r="J488" t="s">
        <v>183</v>
      </c>
    </row>
    <row r="489" spans="1:10" x14ac:dyDescent="0.5">
      <c r="A489">
        <v>489</v>
      </c>
      <c r="B489" t="s">
        <v>1651</v>
      </c>
      <c r="C489" s="2" t="s">
        <v>1652</v>
      </c>
      <c r="D489" s="3" t="str">
        <f t="shared" si="10"/>
        <v>5.82</v>
      </c>
      <c r="E489" s="4">
        <v>5.82</v>
      </c>
      <c r="F489" s="4">
        <f>SUM($E$2:E489)</f>
        <v>8040.6300000000056</v>
      </c>
      <c r="G489" s="8" t="s">
        <v>1653</v>
      </c>
      <c r="H489" t="s">
        <v>1654</v>
      </c>
      <c r="I489" t="s">
        <v>11</v>
      </c>
      <c r="J489" t="s">
        <v>66</v>
      </c>
    </row>
    <row r="490" spans="1:10" x14ac:dyDescent="0.5">
      <c r="A490">
        <v>490</v>
      </c>
      <c r="B490" t="s">
        <v>1655</v>
      </c>
      <c r="C490" s="2" t="s">
        <v>1656</v>
      </c>
      <c r="D490" s="3" t="str">
        <f t="shared" si="10"/>
        <v>5.81</v>
      </c>
      <c r="E490" s="4">
        <v>5.81</v>
      </c>
      <c r="F490" s="4">
        <f>SUM($E$2:E490)</f>
        <v>8046.440000000006</v>
      </c>
      <c r="G490" s="8" t="s">
        <v>1203</v>
      </c>
      <c r="H490" t="s">
        <v>1657</v>
      </c>
      <c r="I490" t="s">
        <v>77</v>
      </c>
      <c r="J490" t="s">
        <v>71</v>
      </c>
    </row>
    <row r="491" spans="1:10" x14ac:dyDescent="0.5">
      <c r="A491">
        <v>491</v>
      </c>
      <c r="B491" t="s">
        <v>1658</v>
      </c>
      <c r="C491" s="2" t="s">
        <v>1656</v>
      </c>
      <c r="D491" s="3" t="str">
        <f t="shared" si="10"/>
        <v>5.81</v>
      </c>
      <c r="E491" s="4">
        <v>5.81</v>
      </c>
      <c r="F491" s="4">
        <f>SUM($E$2:E491)</f>
        <v>8052.2500000000064</v>
      </c>
      <c r="G491" s="8" t="s">
        <v>1641</v>
      </c>
      <c r="H491" t="s">
        <v>1659</v>
      </c>
      <c r="I491" t="s">
        <v>618</v>
      </c>
      <c r="J491" t="s">
        <v>60</v>
      </c>
    </row>
    <row r="492" spans="1:10" x14ac:dyDescent="0.5">
      <c r="A492">
        <v>492</v>
      </c>
      <c r="B492" t="s">
        <v>1660</v>
      </c>
      <c r="C492" s="2" t="s">
        <v>1661</v>
      </c>
      <c r="D492" s="3" t="str">
        <f t="shared" si="10"/>
        <v>5.80</v>
      </c>
      <c r="E492" s="4">
        <v>5.8</v>
      </c>
      <c r="F492" s="4">
        <f>SUM($E$2:E492)</f>
        <v>8058.0500000000065</v>
      </c>
      <c r="G492" s="8" t="s">
        <v>1340</v>
      </c>
      <c r="H492" t="s">
        <v>1662</v>
      </c>
      <c r="I492" t="s">
        <v>21</v>
      </c>
      <c r="J492" t="s">
        <v>127</v>
      </c>
    </row>
    <row r="493" spans="1:10" x14ac:dyDescent="0.5">
      <c r="A493">
        <v>493</v>
      </c>
      <c r="B493" t="s">
        <v>1663</v>
      </c>
      <c r="C493" s="2" t="s">
        <v>1664</v>
      </c>
      <c r="D493" s="3" t="str">
        <f t="shared" si="10"/>
        <v>5.78</v>
      </c>
      <c r="E493" s="4">
        <v>5.78</v>
      </c>
      <c r="F493" s="4">
        <f>SUM($E$2:E493)</f>
        <v>8063.8300000000063</v>
      </c>
      <c r="G493" s="8" t="s">
        <v>561</v>
      </c>
      <c r="H493" t="s">
        <v>1665</v>
      </c>
      <c r="I493" t="s">
        <v>221</v>
      </c>
      <c r="J493" t="s">
        <v>159</v>
      </c>
    </row>
    <row r="494" spans="1:10" x14ac:dyDescent="0.5">
      <c r="A494">
        <v>494</v>
      </c>
      <c r="B494" t="s">
        <v>1666</v>
      </c>
      <c r="C494" s="2" t="s">
        <v>1667</v>
      </c>
      <c r="D494" s="3" t="str">
        <f t="shared" si="10"/>
        <v>5.77</v>
      </c>
      <c r="E494" s="4">
        <v>5.77</v>
      </c>
      <c r="F494" s="4">
        <f>SUM($E$2:E494)</f>
        <v>8069.6000000000067</v>
      </c>
      <c r="G494" s="8" t="s">
        <v>1668</v>
      </c>
      <c r="H494" t="s">
        <v>1669</v>
      </c>
      <c r="I494" t="s">
        <v>657</v>
      </c>
      <c r="J494" t="s">
        <v>342</v>
      </c>
    </row>
    <row r="495" spans="1:10" x14ac:dyDescent="0.5">
      <c r="A495">
        <v>495</v>
      </c>
      <c r="B495" t="s">
        <v>1670</v>
      </c>
      <c r="C495" s="2" t="s">
        <v>1671</v>
      </c>
      <c r="D495" s="3" t="str">
        <f t="shared" si="10"/>
        <v>5.75</v>
      </c>
      <c r="E495" s="4">
        <v>5.75</v>
      </c>
      <c r="F495" s="4">
        <f>SUM($E$2:E495)</f>
        <v>8075.3500000000067</v>
      </c>
      <c r="G495" s="8" t="s">
        <v>561</v>
      </c>
      <c r="H495" t="s">
        <v>1672</v>
      </c>
      <c r="I495" t="s">
        <v>11</v>
      </c>
      <c r="J495" t="s">
        <v>12</v>
      </c>
    </row>
    <row r="496" spans="1:10" x14ac:dyDescent="0.5">
      <c r="A496">
        <v>496</v>
      </c>
      <c r="B496" t="s">
        <v>1673</v>
      </c>
      <c r="C496" s="2" t="s">
        <v>1671</v>
      </c>
      <c r="D496" s="3" t="str">
        <f t="shared" si="10"/>
        <v>5.75</v>
      </c>
      <c r="E496" s="4">
        <v>5.75</v>
      </c>
      <c r="F496" s="4">
        <f>SUM($E$2:E496)</f>
        <v>8081.1000000000067</v>
      </c>
      <c r="G496" s="8" t="s">
        <v>1674</v>
      </c>
      <c r="H496" t="s">
        <v>1675</v>
      </c>
      <c r="I496" t="s">
        <v>618</v>
      </c>
      <c r="J496" t="s">
        <v>127</v>
      </c>
    </row>
    <row r="497" spans="1:10" x14ac:dyDescent="0.5">
      <c r="A497">
        <v>497</v>
      </c>
      <c r="B497" t="s">
        <v>1676</v>
      </c>
      <c r="C497" s="2" t="s">
        <v>1677</v>
      </c>
      <c r="D497" s="3" t="str">
        <f t="shared" si="10"/>
        <v>5.74</v>
      </c>
      <c r="E497" s="4">
        <v>5.74</v>
      </c>
      <c r="F497" s="4">
        <f>SUM($E$2:E497)</f>
        <v>8086.8400000000065</v>
      </c>
      <c r="G497" s="8" t="s">
        <v>1678</v>
      </c>
      <c r="H497" t="s">
        <v>1679</v>
      </c>
      <c r="I497" t="s">
        <v>502</v>
      </c>
      <c r="J497" t="s">
        <v>66</v>
      </c>
    </row>
    <row r="498" spans="1:10" x14ac:dyDescent="0.5">
      <c r="A498">
        <v>498</v>
      </c>
      <c r="B498" t="s">
        <v>1680</v>
      </c>
      <c r="C498" s="2" t="s">
        <v>1677</v>
      </c>
      <c r="D498" s="3" t="str">
        <f t="shared" si="10"/>
        <v>5.74</v>
      </c>
      <c r="E498" s="4">
        <v>5.74</v>
      </c>
      <c r="F498" s="4">
        <f>SUM($E$2:E498)</f>
        <v>8092.5800000000063</v>
      </c>
      <c r="G498" s="8" t="s">
        <v>1681</v>
      </c>
      <c r="H498" t="s">
        <v>1682</v>
      </c>
      <c r="I498" t="s">
        <v>11</v>
      </c>
      <c r="J498" t="s">
        <v>342</v>
      </c>
    </row>
    <row r="499" spans="1:10" x14ac:dyDescent="0.5">
      <c r="A499">
        <v>499</v>
      </c>
      <c r="B499" t="s">
        <v>1683</v>
      </c>
      <c r="C499" s="2" t="s">
        <v>1684</v>
      </c>
      <c r="D499" s="3" t="str">
        <f t="shared" si="10"/>
        <v>5.72</v>
      </c>
      <c r="E499" s="4">
        <v>5.72</v>
      </c>
      <c r="F499" s="4">
        <f>SUM($E$2:E499)</f>
        <v>8098.3000000000065</v>
      </c>
      <c r="G499" s="8" t="s">
        <v>1685</v>
      </c>
      <c r="H499" t="s">
        <v>1686</v>
      </c>
      <c r="I499" t="s">
        <v>1687</v>
      </c>
      <c r="J499" t="s">
        <v>177</v>
      </c>
    </row>
    <row r="500" spans="1:10" x14ac:dyDescent="0.5">
      <c r="A500">
        <v>500</v>
      </c>
      <c r="B500" t="s">
        <v>1688</v>
      </c>
      <c r="C500" s="2" t="s">
        <v>1684</v>
      </c>
      <c r="D500" s="3" t="str">
        <f t="shared" si="10"/>
        <v>5.72</v>
      </c>
      <c r="E500" s="4">
        <v>5.72</v>
      </c>
      <c r="F500" s="4">
        <f>SUM($E$2:E500)</f>
        <v>8104.0200000000068</v>
      </c>
      <c r="G500" s="8" t="s">
        <v>1689</v>
      </c>
      <c r="H500" t="s">
        <v>1690</v>
      </c>
      <c r="I500" t="s">
        <v>1548</v>
      </c>
      <c r="J500" t="s">
        <v>127</v>
      </c>
    </row>
    <row r="502" spans="1:10" x14ac:dyDescent="0.5">
      <c r="D502" s="3" t="s">
        <v>1698</v>
      </c>
      <c r="E502" s="4">
        <f>SUM(E2:E500)</f>
        <v>8104.0200000000068</v>
      </c>
    </row>
    <row r="503" spans="1:10" x14ac:dyDescent="0.5">
      <c r="D503" s="3" t="s">
        <v>1712</v>
      </c>
      <c r="E503" s="4">
        <f>E502/2</f>
        <v>4052.0100000000034</v>
      </c>
    </row>
    <row r="509" spans="1:10" x14ac:dyDescent="0.5">
      <c r="F509" s="4" t="s">
        <v>1719</v>
      </c>
      <c r="G509" s="4" t="s">
        <v>1720</v>
      </c>
      <c r="H509" s="4" t="s">
        <v>1713</v>
      </c>
    </row>
    <row r="510" spans="1:10" x14ac:dyDescent="0.5">
      <c r="F510" s="4">
        <v>188</v>
      </c>
      <c r="G510" s="4">
        <v>0</v>
      </c>
      <c r="H510" s="4">
        <f>SUM($F$510:G510)</f>
        <v>188</v>
      </c>
    </row>
    <row r="511" spans="1:10" x14ac:dyDescent="0.5">
      <c r="F511" s="4">
        <v>170</v>
      </c>
      <c r="G511" s="4">
        <v>0</v>
      </c>
      <c r="H511" s="4">
        <f>SUM($F$510:G511)</f>
        <v>358</v>
      </c>
    </row>
    <row r="512" spans="1:10" x14ac:dyDescent="0.5">
      <c r="F512" s="4">
        <v>155</v>
      </c>
      <c r="G512" s="4">
        <v>0</v>
      </c>
      <c r="H512" s="4">
        <f>SUM($F$510:G512)</f>
        <v>513</v>
      </c>
    </row>
    <row r="513" spans="6:8" x14ac:dyDescent="0.5">
      <c r="F513" s="4">
        <v>144</v>
      </c>
      <c r="G513" s="4">
        <v>0</v>
      </c>
      <c r="H513" s="4">
        <f>SUM($F$510:G513)</f>
        <v>657</v>
      </c>
    </row>
    <row r="514" spans="6:8" x14ac:dyDescent="0.5">
      <c r="F514" s="4">
        <v>114</v>
      </c>
      <c r="G514" s="4">
        <v>0</v>
      </c>
      <c r="H514" s="4">
        <f>SUM($F$510:G514)</f>
        <v>771</v>
      </c>
    </row>
    <row r="515" spans="6:8" x14ac:dyDescent="0.5">
      <c r="F515" s="4">
        <v>108</v>
      </c>
      <c r="G515" s="4">
        <v>0</v>
      </c>
      <c r="H515" s="4">
        <f>SUM($F$510:G515)</f>
        <v>879</v>
      </c>
    </row>
    <row r="516" spans="6:8" x14ac:dyDescent="0.5">
      <c r="F516" s="4">
        <v>104</v>
      </c>
      <c r="G516" s="4">
        <v>0</v>
      </c>
      <c r="H516" s="4">
        <f>SUM($F$510:G516)</f>
        <v>983</v>
      </c>
    </row>
    <row r="517" spans="6:8" x14ac:dyDescent="0.5">
      <c r="F517" s="4">
        <v>101</v>
      </c>
      <c r="G517" s="4">
        <v>0</v>
      </c>
      <c r="H517" s="4">
        <f>SUM($F$510:G517)</f>
        <v>1084</v>
      </c>
    </row>
    <row r="518" spans="6:8" x14ac:dyDescent="0.5">
      <c r="F518" s="4">
        <v>90.6</v>
      </c>
      <c r="G518" s="4">
        <v>0</v>
      </c>
      <c r="H518" s="4">
        <f>SUM($F$510:G518)</f>
        <v>1174.5999999999999</v>
      </c>
    </row>
    <row r="519" spans="6:8" x14ac:dyDescent="0.5">
      <c r="F519" s="4">
        <v>89.1</v>
      </c>
      <c r="G519" s="4">
        <v>0</v>
      </c>
      <c r="H519" s="4">
        <f>SUM($F$510:G519)</f>
        <v>1263.6999999999998</v>
      </c>
    </row>
    <row r="520" spans="6:8" x14ac:dyDescent="0.5">
      <c r="F520" s="4">
        <v>83.9</v>
      </c>
      <c r="G520" s="4">
        <v>0</v>
      </c>
      <c r="H520" s="4">
        <f>SUM($F$510:G520)</f>
        <v>1347.6</v>
      </c>
    </row>
    <row r="521" spans="6:8" x14ac:dyDescent="0.5">
      <c r="F521" s="4">
        <v>79.3</v>
      </c>
      <c r="G521" s="4">
        <v>0</v>
      </c>
      <c r="H521" s="4">
        <f>SUM($F$510:G521)</f>
        <v>1426.8999999999999</v>
      </c>
    </row>
    <row r="522" spans="6:8" x14ac:dyDescent="0.5">
      <c r="F522" s="4">
        <v>74.099999999999994</v>
      </c>
      <c r="G522" s="4">
        <v>0</v>
      </c>
      <c r="H522" s="4">
        <f>SUM($F$510:G522)</f>
        <v>1500.9999999999998</v>
      </c>
    </row>
    <row r="523" spans="6:8" x14ac:dyDescent="0.5">
      <c r="F523" s="4">
        <v>64.3</v>
      </c>
      <c r="G523" s="4">
        <v>0</v>
      </c>
      <c r="H523" s="4">
        <f>SUM($F$510:G523)</f>
        <v>1565.2999999999997</v>
      </c>
    </row>
    <row r="524" spans="6:8" x14ac:dyDescent="0.5">
      <c r="F524" s="4">
        <v>64.3</v>
      </c>
      <c r="G524" s="4">
        <v>0</v>
      </c>
      <c r="H524" s="4">
        <f>SUM($F$510:G524)</f>
        <v>1629.5999999999997</v>
      </c>
    </row>
    <row r="525" spans="6:8" x14ac:dyDescent="0.5">
      <c r="F525" s="4">
        <v>63.8</v>
      </c>
      <c r="G525" s="4">
        <v>0</v>
      </c>
      <c r="H525" s="4">
        <f>SUM($F$510:G525)</f>
        <v>1693.3999999999996</v>
      </c>
    </row>
    <row r="526" spans="6:8" x14ac:dyDescent="0.5">
      <c r="F526" s="4">
        <v>62.8</v>
      </c>
      <c r="G526" s="4">
        <v>0</v>
      </c>
      <c r="H526" s="4">
        <f>SUM($F$510:G526)</f>
        <v>1756.1999999999996</v>
      </c>
    </row>
    <row r="527" spans="6:8" x14ac:dyDescent="0.5">
      <c r="F527" s="4">
        <v>62</v>
      </c>
      <c r="G527" s="4">
        <v>0</v>
      </c>
      <c r="H527" s="4">
        <f>SUM($F$510:G527)</f>
        <v>1818.1999999999996</v>
      </c>
    </row>
    <row r="528" spans="6:8" x14ac:dyDescent="0.5">
      <c r="F528" s="4">
        <v>61.5</v>
      </c>
      <c r="G528" s="4">
        <v>0</v>
      </c>
      <c r="H528" s="4">
        <f>SUM($F$510:G528)</f>
        <v>1879.6999999999996</v>
      </c>
    </row>
    <row r="529" spans="6:8" x14ac:dyDescent="0.5">
      <c r="F529" s="4">
        <v>60.1</v>
      </c>
      <c r="G529" s="4">
        <v>0</v>
      </c>
      <c r="H529" s="4">
        <f>SUM($F$510:G529)</f>
        <v>1939.7999999999995</v>
      </c>
    </row>
    <row r="530" spans="6:8" x14ac:dyDescent="0.5">
      <c r="F530" s="4">
        <v>58.4</v>
      </c>
      <c r="G530" s="4">
        <v>0</v>
      </c>
      <c r="H530" s="4">
        <f>SUM($F$510:G530)</f>
        <v>1998.1999999999996</v>
      </c>
    </row>
    <row r="531" spans="6:8" x14ac:dyDescent="0.5">
      <c r="F531" s="4">
        <v>57</v>
      </c>
      <c r="G531" s="4">
        <v>0</v>
      </c>
      <c r="H531" s="4">
        <f>SUM($F$510:G531)</f>
        <v>2055.1999999999998</v>
      </c>
    </row>
    <row r="532" spans="6:8" x14ac:dyDescent="0.5">
      <c r="F532" s="4">
        <v>56.5</v>
      </c>
      <c r="G532" s="4">
        <v>0</v>
      </c>
      <c r="H532" s="4">
        <f>SUM($F$510:G532)</f>
        <v>2111.6999999999998</v>
      </c>
    </row>
    <row r="533" spans="6:8" x14ac:dyDescent="0.5">
      <c r="F533" s="4">
        <v>53.7</v>
      </c>
      <c r="G533" s="4">
        <v>0</v>
      </c>
      <c r="H533" s="4">
        <f>SUM($F$510:G533)</f>
        <v>2165.3999999999996</v>
      </c>
    </row>
    <row r="534" spans="6:8" x14ac:dyDescent="0.5">
      <c r="F534" s="4">
        <v>53.3</v>
      </c>
      <c r="G534" s="4">
        <v>0</v>
      </c>
      <c r="H534" s="4">
        <f>SUM($F$510:G534)</f>
        <v>2218.6999999999998</v>
      </c>
    </row>
    <row r="535" spans="6:8" x14ac:dyDescent="0.5">
      <c r="F535" s="4">
        <v>50.4</v>
      </c>
      <c r="G535" s="4">
        <v>0</v>
      </c>
      <c r="H535" s="4">
        <f>SUM($F$510:G535)</f>
        <v>2269.1</v>
      </c>
    </row>
    <row r="536" spans="6:8" x14ac:dyDescent="0.5">
      <c r="F536" s="4">
        <v>49.6</v>
      </c>
      <c r="G536" s="4">
        <v>0</v>
      </c>
      <c r="H536" s="4">
        <f>SUM($F$510:G536)</f>
        <v>2318.6999999999998</v>
      </c>
    </row>
    <row r="537" spans="6:8" x14ac:dyDescent="0.5">
      <c r="F537" s="4">
        <v>44.8</v>
      </c>
      <c r="G537" s="4">
        <v>0</v>
      </c>
      <c r="H537" s="4">
        <f>SUM($F$510:G537)</f>
        <v>2363.5</v>
      </c>
    </row>
    <row r="538" spans="6:8" x14ac:dyDescent="0.5">
      <c r="F538" s="4">
        <v>44.8</v>
      </c>
      <c r="G538" s="4">
        <v>0</v>
      </c>
      <c r="H538" s="4">
        <f>SUM($F$510:G538)</f>
        <v>2408.3000000000002</v>
      </c>
    </row>
    <row r="539" spans="6:8" x14ac:dyDescent="0.5">
      <c r="F539" s="4">
        <v>44.5</v>
      </c>
      <c r="G539" s="4">
        <v>0</v>
      </c>
      <c r="H539" s="4">
        <f>SUM($F$510:G539)</f>
        <v>2452.8000000000002</v>
      </c>
    </row>
    <row r="540" spans="6:8" x14ac:dyDescent="0.5">
      <c r="F540" s="4">
        <v>44.3</v>
      </c>
      <c r="G540" s="4">
        <v>0</v>
      </c>
      <c r="H540" s="4">
        <f>SUM($F$510:G540)</f>
        <v>2497.1000000000004</v>
      </c>
    </row>
    <row r="541" spans="6:8" x14ac:dyDescent="0.5">
      <c r="F541" s="4">
        <v>43.8</v>
      </c>
      <c r="G541" s="4">
        <v>0</v>
      </c>
      <c r="H541" s="4">
        <f>SUM($F$510:G541)</f>
        <v>2540.9000000000005</v>
      </c>
    </row>
    <row r="542" spans="6:8" x14ac:dyDescent="0.5">
      <c r="F542" s="4">
        <v>43.8</v>
      </c>
      <c r="G542" s="4">
        <v>0</v>
      </c>
      <c r="H542" s="4">
        <f>SUM($F$510:G542)</f>
        <v>2584.7000000000007</v>
      </c>
    </row>
    <row r="543" spans="6:8" x14ac:dyDescent="0.5">
      <c r="F543" s="4">
        <v>40.799999999999997</v>
      </c>
      <c r="G543" s="4">
        <v>0</v>
      </c>
      <c r="H543" s="4">
        <f>SUM($F$510:G543)</f>
        <v>2625.5000000000009</v>
      </c>
    </row>
    <row r="544" spans="6:8" x14ac:dyDescent="0.5">
      <c r="F544" s="4">
        <v>39.799999999999997</v>
      </c>
      <c r="G544" s="4">
        <v>0</v>
      </c>
      <c r="H544" s="4">
        <f>SUM($F$510:G544)</f>
        <v>2665.3000000000011</v>
      </c>
    </row>
    <row r="545" spans="6:8" x14ac:dyDescent="0.5">
      <c r="F545" s="4">
        <v>35.1</v>
      </c>
      <c r="G545" s="4">
        <v>0</v>
      </c>
      <c r="H545" s="4">
        <f>SUM($F$510:G545)</f>
        <v>2700.400000000001</v>
      </c>
    </row>
    <row r="546" spans="6:8" x14ac:dyDescent="0.5">
      <c r="F546" s="4">
        <v>33.9</v>
      </c>
      <c r="G546" s="4">
        <v>0</v>
      </c>
      <c r="H546" s="4">
        <f>SUM($F$510:G546)</f>
        <v>2734.3000000000011</v>
      </c>
    </row>
    <row r="547" spans="6:8" x14ac:dyDescent="0.5">
      <c r="F547" s="4">
        <v>33.799999999999997</v>
      </c>
      <c r="G547" s="4">
        <v>0</v>
      </c>
      <c r="H547" s="4">
        <f>SUM($F$510:G547)</f>
        <v>2768.1000000000013</v>
      </c>
    </row>
    <row r="548" spans="6:8" x14ac:dyDescent="0.5">
      <c r="F548" s="4">
        <v>33.799999999999997</v>
      </c>
      <c r="G548" s="4">
        <v>0</v>
      </c>
      <c r="H548" s="4">
        <f>SUM($F$510:G548)</f>
        <v>2801.9000000000015</v>
      </c>
    </row>
    <row r="549" spans="6:8" x14ac:dyDescent="0.5">
      <c r="F549" s="4">
        <v>33.700000000000003</v>
      </c>
      <c r="G549" s="4">
        <v>0</v>
      </c>
      <c r="H549" s="4">
        <f>SUM($F$510:G549)</f>
        <v>2835.6000000000013</v>
      </c>
    </row>
    <row r="550" spans="6:8" x14ac:dyDescent="0.5">
      <c r="F550" s="4">
        <v>33.6</v>
      </c>
      <c r="G550" s="4">
        <v>0</v>
      </c>
      <c r="H550" s="4">
        <f>SUM($F$510:G550)</f>
        <v>2869.2000000000012</v>
      </c>
    </row>
    <row r="551" spans="6:8" x14ac:dyDescent="0.5">
      <c r="F551" s="4">
        <v>32.9</v>
      </c>
      <c r="G551" s="4">
        <v>0</v>
      </c>
      <c r="H551" s="4">
        <f>SUM($F$510:G551)</f>
        <v>2902.1000000000013</v>
      </c>
    </row>
    <row r="552" spans="6:8" x14ac:dyDescent="0.5">
      <c r="F552" s="4">
        <v>32.799999999999997</v>
      </c>
      <c r="G552" s="4">
        <v>0</v>
      </c>
      <c r="H552" s="4">
        <f>SUM($F$510:G552)</f>
        <v>2934.9000000000015</v>
      </c>
    </row>
    <row r="553" spans="6:8" x14ac:dyDescent="0.5">
      <c r="F553" s="4">
        <v>31.9</v>
      </c>
      <c r="G553" s="4">
        <v>0</v>
      </c>
      <c r="H553" s="4">
        <f>SUM($F$510:G553)</f>
        <v>2966.8000000000015</v>
      </c>
    </row>
    <row r="554" spans="6:8" x14ac:dyDescent="0.5">
      <c r="F554" s="4">
        <v>31.4</v>
      </c>
      <c r="G554" s="4">
        <v>0</v>
      </c>
      <c r="H554" s="4">
        <f>SUM($F$510:G554)</f>
        <v>2998.2000000000016</v>
      </c>
    </row>
    <row r="555" spans="6:8" x14ac:dyDescent="0.5">
      <c r="F555" s="4">
        <v>31.3</v>
      </c>
      <c r="G555" s="4">
        <v>0</v>
      </c>
      <c r="H555" s="4">
        <f>SUM($F$510:G555)</f>
        <v>3029.5000000000018</v>
      </c>
    </row>
    <row r="556" spans="6:8" x14ac:dyDescent="0.5">
      <c r="F556" s="4">
        <v>31.2</v>
      </c>
      <c r="G556" s="4">
        <v>0</v>
      </c>
      <c r="H556" s="4">
        <f>SUM($F$510:G556)</f>
        <v>3060.7000000000016</v>
      </c>
    </row>
    <row r="557" spans="6:8" x14ac:dyDescent="0.5">
      <c r="F557" s="4">
        <v>30.6</v>
      </c>
      <c r="G557" s="4">
        <v>0</v>
      </c>
      <c r="H557" s="4">
        <f>SUM($F$510:G557)</f>
        <v>3091.3000000000015</v>
      </c>
    </row>
    <row r="558" spans="6:8" x14ac:dyDescent="0.5">
      <c r="F558" s="4">
        <v>30.4</v>
      </c>
      <c r="G558" s="4">
        <v>0</v>
      </c>
      <c r="H558" s="4">
        <f>SUM($F$510:G558)</f>
        <v>3121.7000000000016</v>
      </c>
    </row>
    <row r="559" spans="6:8" x14ac:dyDescent="0.5">
      <c r="F559" s="4">
        <v>29.8</v>
      </c>
      <c r="G559" s="4">
        <v>0</v>
      </c>
      <c r="H559" s="4">
        <f>SUM($F$510:G559)</f>
        <v>3151.5000000000018</v>
      </c>
    </row>
    <row r="560" spans="6:8" x14ac:dyDescent="0.5">
      <c r="F560" s="4">
        <v>29.5</v>
      </c>
      <c r="G560" s="4">
        <v>0</v>
      </c>
      <c r="H560" s="4">
        <f>SUM($F$510:G560)</f>
        <v>3181.0000000000018</v>
      </c>
    </row>
    <row r="561" spans="6:8" x14ac:dyDescent="0.5">
      <c r="F561" s="4">
        <v>29.2</v>
      </c>
      <c r="G561" s="4">
        <v>0</v>
      </c>
      <c r="H561" s="4">
        <f>SUM($F$510:G561)</f>
        <v>3210.2000000000016</v>
      </c>
    </row>
    <row r="562" spans="6:8" x14ac:dyDescent="0.5">
      <c r="F562" s="4">
        <v>29.1</v>
      </c>
      <c r="G562" s="4">
        <v>0</v>
      </c>
      <c r="H562" s="4">
        <f>SUM($F$510:G562)</f>
        <v>3239.3000000000015</v>
      </c>
    </row>
    <row r="563" spans="6:8" x14ac:dyDescent="0.5">
      <c r="F563" s="4">
        <v>28.9</v>
      </c>
      <c r="G563" s="4">
        <v>0</v>
      </c>
      <c r="H563" s="4">
        <f>SUM($F$510:G563)</f>
        <v>3268.2000000000016</v>
      </c>
    </row>
    <row r="564" spans="6:8" x14ac:dyDescent="0.5">
      <c r="F564" s="4">
        <v>28.2</v>
      </c>
      <c r="G564" s="4">
        <v>0</v>
      </c>
      <c r="H564" s="4">
        <f>SUM($F$510:G564)</f>
        <v>3296.4000000000015</v>
      </c>
    </row>
    <row r="565" spans="6:8" x14ac:dyDescent="0.5">
      <c r="F565" s="4">
        <v>27.9</v>
      </c>
      <c r="G565" s="4">
        <v>0</v>
      </c>
      <c r="H565" s="4">
        <f>SUM($F$510:G565)</f>
        <v>3324.3000000000015</v>
      </c>
    </row>
    <row r="566" spans="6:8" x14ac:dyDescent="0.5">
      <c r="F566" s="4">
        <v>27.5</v>
      </c>
      <c r="G566" s="4">
        <v>0</v>
      </c>
      <c r="H566" s="4">
        <f>SUM($F$510:G566)</f>
        <v>3351.8000000000015</v>
      </c>
    </row>
    <row r="567" spans="6:8" x14ac:dyDescent="0.5">
      <c r="F567" s="4">
        <v>27.4</v>
      </c>
      <c r="G567" s="4">
        <v>0</v>
      </c>
      <c r="H567" s="4">
        <f>SUM($F$510:G567)</f>
        <v>3379.2000000000016</v>
      </c>
    </row>
    <row r="568" spans="6:8" x14ac:dyDescent="0.5">
      <c r="F568" s="4">
        <v>27.1</v>
      </c>
      <c r="G568" s="4">
        <v>0</v>
      </c>
      <c r="H568" s="4">
        <f>SUM($F$510:G568)</f>
        <v>3406.3000000000015</v>
      </c>
    </row>
    <row r="569" spans="6:8" x14ac:dyDescent="0.5">
      <c r="F569" s="4">
        <v>27</v>
      </c>
      <c r="G569" s="4">
        <v>0</v>
      </c>
      <c r="H569" s="4">
        <f>SUM($F$510:G569)</f>
        <v>3433.3000000000015</v>
      </c>
    </row>
    <row r="570" spans="6:8" x14ac:dyDescent="0.5">
      <c r="F570" s="4">
        <v>26.9</v>
      </c>
      <c r="G570" s="4">
        <v>0</v>
      </c>
      <c r="H570" s="4">
        <f>SUM($F$510:G570)</f>
        <v>3460.2000000000016</v>
      </c>
    </row>
    <row r="571" spans="6:8" x14ac:dyDescent="0.5">
      <c r="F571" s="4">
        <v>26.5</v>
      </c>
      <c r="G571" s="4">
        <v>0</v>
      </c>
      <c r="H571" s="4">
        <f>SUM($F$510:G571)</f>
        <v>3486.7000000000016</v>
      </c>
    </row>
    <row r="572" spans="6:8" x14ac:dyDescent="0.5">
      <c r="F572" s="4">
        <v>26</v>
      </c>
      <c r="G572" s="4">
        <v>0</v>
      </c>
      <c r="H572" s="4">
        <f>SUM($F$510:G572)</f>
        <v>3512.7000000000016</v>
      </c>
    </row>
    <row r="573" spans="6:8" x14ac:dyDescent="0.5">
      <c r="F573" s="4">
        <v>25.7</v>
      </c>
      <c r="G573" s="4">
        <v>0</v>
      </c>
      <c r="H573" s="4">
        <f>SUM($F$510:G573)</f>
        <v>3538.4000000000015</v>
      </c>
    </row>
    <row r="574" spans="6:8" x14ac:dyDescent="0.5">
      <c r="F574" s="4">
        <v>25.6</v>
      </c>
      <c r="G574" s="4">
        <v>0</v>
      </c>
      <c r="H574" s="4">
        <f>SUM($F$510:G574)</f>
        <v>3564.0000000000014</v>
      </c>
    </row>
    <row r="575" spans="6:8" x14ac:dyDescent="0.5">
      <c r="F575" s="4">
        <v>25.5</v>
      </c>
      <c r="G575" s="4">
        <v>0</v>
      </c>
      <c r="H575" s="4">
        <f>SUM($F$510:G575)</f>
        <v>3589.5000000000014</v>
      </c>
    </row>
    <row r="576" spans="6:8" x14ac:dyDescent="0.5">
      <c r="F576" s="4">
        <v>25.1</v>
      </c>
      <c r="G576" s="4">
        <v>0</v>
      </c>
      <c r="H576" s="4">
        <f>SUM($F$510:G576)</f>
        <v>3614.6000000000013</v>
      </c>
    </row>
    <row r="577" spans="6:8" x14ac:dyDescent="0.5">
      <c r="F577" s="4">
        <v>25.1</v>
      </c>
      <c r="G577" s="4">
        <v>0</v>
      </c>
      <c r="H577" s="4">
        <f>SUM($F$510:G577)</f>
        <v>3639.7000000000012</v>
      </c>
    </row>
    <row r="578" spans="6:8" x14ac:dyDescent="0.5">
      <c r="F578" s="4">
        <v>24.6</v>
      </c>
      <c r="G578" s="4">
        <v>0</v>
      </c>
      <c r="H578" s="4">
        <f>SUM($F$510:G578)</f>
        <v>3664.3000000000011</v>
      </c>
    </row>
    <row r="579" spans="6:8" x14ac:dyDescent="0.5">
      <c r="F579" s="4">
        <v>24.5</v>
      </c>
      <c r="G579" s="4">
        <v>0</v>
      </c>
      <c r="H579" s="4">
        <f>SUM($F$510:G579)</f>
        <v>3688.8000000000011</v>
      </c>
    </row>
    <row r="580" spans="6:8" x14ac:dyDescent="0.5">
      <c r="F580" s="4">
        <v>24.2</v>
      </c>
      <c r="G580" s="4">
        <v>0</v>
      </c>
      <c r="H580" s="4">
        <f>SUM($F$510:G580)</f>
        <v>3713.0000000000009</v>
      </c>
    </row>
    <row r="581" spans="6:8" x14ac:dyDescent="0.5">
      <c r="F581" s="4">
        <v>24</v>
      </c>
      <c r="G581" s="4">
        <v>0</v>
      </c>
      <c r="H581" s="4">
        <f>SUM($F$510:G581)</f>
        <v>3737.0000000000009</v>
      </c>
    </row>
    <row r="582" spans="6:8" x14ac:dyDescent="0.5">
      <c r="F582" s="4">
        <v>23.7</v>
      </c>
      <c r="G582" s="4">
        <v>0</v>
      </c>
      <c r="H582" s="4">
        <f>SUM($F$510:G582)</f>
        <v>3760.7000000000007</v>
      </c>
    </row>
    <row r="583" spans="6:8" x14ac:dyDescent="0.5">
      <c r="F583" s="4">
        <v>23.6</v>
      </c>
      <c r="G583" s="4">
        <v>0</v>
      </c>
      <c r="H583" s="4">
        <f>SUM($F$510:G583)</f>
        <v>3784.3000000000006</v>
      </c>
    </row>
    <row r="584" spans="6:8" x14ac:dyDescent="0.5">
      <c r="F584" s="4">
        <v>23.2</v>
      </c>
      <c r="G584" s="4">
        <v>0</v>
      </c>
      <c r="H584" s="4">
        <f>SUM($F$510:G584)</f>
        <v>3807.5000000000005</v>
      </c>
    </row>
    <row r="585" spans="6:8" x14ac:dyDescent="0.5">
      <c r="F585" s="4">
        <v>23.1</v>
      </c>
      <c r="G585" s="4">
        <v>0</v>
      </c>
      <c r="H585" s="4">
        <f>SUM($F$510:G585)</f>
        <v>3830.6000000000004</v>
      </c>
    </row>
    <row r="586" spans="6:8" x14ac:dyDescent="0.5">
      <c r="F586" s="4">
        <v>22.6</v>
      </c>
      <c r="G586" s="4">
        <v>0</v>
      </c>
      <c r="H586" s="4">
        <f>SUM($F$510:G586)</f>
        <v>3853.2000000000003</v>
      </c>
    </row>
    <row r="587" spans="6:8" x14ac:dyDescent="0.5">
      <c r="F587" s="4">
        <v>22.5</v>
      </c>
      <c r="G587" s="4">
        <v>0</v>
      </c>
      <c r="H587" s="4">
        <f>SUM($F$510:G587)</f>
        <v>3875.7000000000003</v>
      </c>
    </row>
    <row r="588" spans="6:8" x14ac:dyDescent="0.5">
      <c r="F588" s="4">
        <v>22.1</v>
      </c>
      <c r="G588" s="4">
        <v>0</v>
      </c>
      <c r="H588" s="4">
        <f>SUM($F$510:G588)</f>
        <v>3897.8</v>
      </c>
    </row>
    <row r="589" spans="6:8" x14ac:dyDescent="0.5">
      <c r="F589" s="4">
        <v>21.9</v>
      </c>
      <c r="G589" s="4">
        <v>0</v>
      </c>
      <c r="H589" s="4">
        <f>SUM($F$510:G589)</f>
        <v>3919.7000000000003</v>
      </c>
    </row>
    <row r="590" spans="6:8" x14ac:dyDescent="0.5">
      <c r="F590" s="4">
        <v>21.7</v>
      </c>
      <c r="G590" s="4">
        <v>0</v>
      </c>
      <c r="H590" s="4">
        <f>SUM($F$510:G590)</f>
        <v>3941.4</v>
      </c>
    </row>
    <row r="591" spans="6:8" x14ac:dyDescent="0.5">
      <c r="F591" s="4">
        <v>21.7</v>
      </c>
      <c r="G591" s="4">
        <v>0</v>
      </c>
      <c r="H591" s="4">
        <f>SUM($F$510:G591)</f>
        <v>3963.1</v>
      </c>
    </row>
    <row r="592" spans="6:8" x14ac:dyDescent="0.5">
      <c r="F592" s="4">
        <v>21.5</v>
      </c>
      <c r="G592" s="4">
        <v>0</v>
      </c>
      <c r="H592" s="4">
        <f>SUM($F$510:G592)</f>
        <v>3984.6</v>
      </c>
    </row>
    <row r="593" spans="6:8" x14ac:dyDescent="0.5">
      <c r="F593" s="4">
        <v>21.4</v>
      </c>
      <c r="G593" s="4">
        <v>0</v>
      </c>
      <c r="H593" s="4">
        <f>SUM($F$510:G593)</f>
        <v>4006</v>
      </c>
    </row>
    <row r="594" spans="6:8" x14ac:dyDescent="0.5">
      <c r="F594" s="4">
        <v>21.1</v>
      </c>
      <c r="G594" s="4">
        <v>0</v>
      </c>
      <c r="H594" s="4">
        <f>SUM($F$510:G594)</f>
        <v>4027.1</v>
      </c>
    </row>
    <row r="595" spans="6:8" x14ac:dyDescent="0.5">
      <c r="F595" s="4">
        <v>20.9</v>
      </c>
      <c r="G595" s="4">
        <v>0</v>
      </c>
      <c r="H595" s="4">
        <f>SUM($F$510:G595)</f>
        <v>4048</v>
      </c>
    </row>
    <row r="596" spans="6:8" x14ac:dyDescent="0.5">
      <c r="F596" s="4">
        <v>0</v>
      </c>
      <c r="G596" s="4">
        <v>20.9</v>
      </c>
      <c r="H596" s="4">
        <f>SUM($F$510:G596)</f>
        <v>4068.9</v>
      </c>
    </row>
    <row r="597" spans="6:8" x14ac:dyDescent="0.5">
      <c r="F597" s="4">
        <v>0</v>
      </c>
      <c r="G597" s="4">
        <v>20.8</v>
      </c>
      <c r="H597" s="4">
        <f>SUM($F$510:G597)</f>
        <v>4089.7000000000003</v>
      </c>
    </row>
    <row r="598" spans="6:8" x14ac:dyDescent="0.5">
      <c r="F598" s="4">
        <v>0</v>
      </c>
      <c r="G598" s="4">
        <v>20.5</v>
      </c>
      <c r="H598" s="4">
        <f>SUM($F$510:G598)</f>
        <v>4110.2000000000007</v>
      </c>
    </row>
    <row r="599" spans="6:8" x14ac:dyDescent="0.5">
      <c r="F599" s="4">
        <v>0</v>
      </c>
      <c r="G599" s="4">
        <v>20.3</v>
      </c>
      <c r="H599" s="4">
        <f>SUM($F$510:G599)</f>
        <v>4130.5000000000009</v>
      </c>
    </row>
    <row r="600" spans="6:8" x14ac:dyDescent="0.5">
      <c r="F600" s="4">
        <v>0</v>
      </c>
      <c r="G600" s="4">
        <v>20.3</v>
      </c>
      <c r="H600" s="4">
        <f>SUM($F$510:G600)</f>
        <v>4150.8000000000011</v>
      </c>
    </row>
    <row r="601" spans="6:8" x14ac:dyDescent="0.5">
      <c r="F601" s="4">
        <v>0</v>
      </c>
      <c r="G601" s="4">
        <v>20</v>
      </c>
      <c r="H601" s="4">
        <f>SUM($F$510:G601)</f>
        <v>4170.8000000000011</v>
      </c>
    </row>
    <row r="602" spans="6:8" x14ac:dyDescent="0.5">
      <c r="F602" s="4">
        <v>0</v>
      </c>
      <c r="G602" s="4">
        <v>20</v>
      </c>
      <c r="H602" s="4">
        <f>SUM($F$510:G602)</f>
        <v>4190.8000000000011</v>
      </c>
    </row>
    <row r="603" spans="6:8" x14ac:dyDescent="0.5">
      <c r="F603" s="4">
        <v>0</v>
      </c>
      <c r="G603" s="4">
        <v>20</v>
      </c>
      <c r="H603" s="4">
        <f>SUM($F$510:G603)</f>
        <v>4210.8000000000011</v>
      </c>
    </row>
    <row r="604" spans="6:8" x14ac:dyDescent="0.5">
      <c r="F604" s="4">
        <v>0</v>
      </c>
      <c r="G604" s="4">
        <v>20</v>
      </c>
      <c r="H604" s="4">
        <f>SUM($F$510:G604)</f>
        <v>4230.8000000000011</v>
      </c>
    </row>
    <row r="605" spans="6:8" x14ac:dyDescent="0.5">
      <c r="F605" s="4">
        <v>0</v>
      </c>
      <c r="G605" s="4">
        <v>20</v>
      </c>
      <c r="H605" s="4">
        <f>SUM($F$510:G605)</f>
        <v>4250.8000000000011</v>
      </c>
    </row>
    <row r="606" spans="6:8" x14ac:dyDescent="0.5">
      <c r="F606" s="4">
        <v>0</v>
      </c>
      <c r="G606" s="4">
        <v>19.600000000000001</v>
      </c>
      <c r="H606" s="4">
        <f>SUM($F$510:G606)</f>
        <v>4270.4000000000015</v>
      </c>
    </row>
    <row r="607" spans="6:8" x14ac:dyDescent="0.5">
      <c r="F607" s="4">
        <v>0</v>
      </c>
      <c r="G607" s="4">
        <v>19.2</v>
      </c>
      <c r="H607" s="4">
        <f>SUM($F$510:G607)</f>
        <v>4289.6000000000013</v>
      </c>
    </row>
    <row r="608" spans="6:8" x14ac:dyDescent="0.5">
      <c r="F608" s="4">
        <v>0</v>
      </c>
      <c r="G608" s="4">
        <v>19.100000000000001</v>
      </c>
      <c r="H608" s="4">
        <f>SUM($F$510:G608)</f>
        <v>4308.7000000000016</v>
      </c>
    </row>
    <row r="609" spans="6:8" x14ac:dyDescent="0.5">
      <c r="F609" s="4">
        <v>0</v>
      </c>
      <c r="G609" s="4">
        <v>18.600000000000001</v>
      </c>
      <c r="H609" s="4">
        <f>SUM($F$510:G609)</f>
        <v>4327.300000000002</v>
      </c>
    </row>
    <row r="610" spans="6:8" x14ac:dyDescent="0.5">
      <c r="F610" s="4">
        <v>0</v>
      </c>
      <c r="G610" s="4">
        <v>18.399999999999999</v>
      </c>
      <c r="H610" s="4">
        <f>SUM($F$510:G610)</f>
        <v>4345.7000000000016</v>
      </c>
    </row>
    <row r="611" spans="6:8" x14ac:dyDescent="0.5">
      <c r="F611" s="4">
        <v>0</v>
      </c>
      <c r="G611" s="4">
        <v>18.399999999999999</v>
      </c>
      <c r="H611" s="4">
        <f>SUM($F$510:G611)</f>
        <v>4364.1000000000013</v>
      </c>
    </row>
    <row r="612" spans="6:8" x14ac:dyDescent="0.5">
      <c r="F612" s="4">
        <v>0</v>
      </c>
      <c r="G612" s="4">
        <v>18.3</v>
      </c>
      <c r="H612" s="4">
        <f>SUM($F$510:G612)</f>
        <v>4382.4000000000015</v>
      </c>
    </row>
    <row r="613" spans="6:8" x14ac:dyDescent="0.5">
      <c r="F613" s="4">
        <v>0</v>
      </c>
      <c r="G613" s="4">
        <v>18.2</v>
      </c>
      <c r="H613" s="4">
        <f>SUM($F$510:G613)</f>
        <v>4400.6000000000013</v>
      </c>
    </row>
    <row r="614" spans="6:8" x14ac:dyDescent="0.5">
      <c r="F614" s="4">
        <v>0</v>
      </c>
      <c r="G614" s="4">
        <v>17.600000000000001</v>
      </c>
      <c r="H614" s="4">
        <f>SUM($F$510:G614)</f>
        <v>4418.2000000000016</v>
      </c>
    </row>
    <row r="615" spans="6:8" x14ac:dyDescent="0.5">
      <c r="F615" s="4">
        <v>0</v>
      </c>
      <c r="G615" s="4">
        <v>17.3</v>
      </c>
      <c r="H615" s="4">
        <f>SUM($F$510:G615)</f>
        <v>4435.5000000000018</v>
      </c>
    </row>
    <row r="616" spans="6:8" x14ac:dyDescent="0.5">
      <c r="F616" s="4">
        <v>0</v>
      </c>
      <c r="G616" s="4">
        <v>17.2</v>
      </c>
      <c r="H616" s="4">
        <f>SUM($F$510:G616)</f>
        <v>4452.7000000000016</v>
      </c>
    </row>
    <row r="617" spans="6:8" x14ac:dyDescent="0.5">
      <c r="F617" s="4">
        <v>0</v>
      </c>
      <c r="G617" s="4">
        <v>17.100000000000001</v>
      </c>
      <c r="H617" s="4">
        <f>SUM($F$510:G617)</f>
        <v>4469.800000000002</v>
      </c>
    </row>
    <row r="618" spans="6:8" x14ac:dyDescent="0.5">
      <c r="F618" s="4">
        <v>0</v>
      </c>
      <c r="G618" s="4">
        <v>17</v>
      </c>
      <c r="H618" s="4">
        <f>SUM($F$510:G618)</f>
        <v>4486.800000000002</v>
      </c>
    </row>
    <row r="619" spans="6:8" x14ac:dyDescent="0.5">
      <c r="F619" s="4">
        <v>0</v>
      </c>
      <c r="G619" s="4">
        <v>16.899999999999999</v>
      </c>
      <c r="H619" s="4">
        <f>SUM($F$510:G619)</f>
        <v>4503.7000000000016</v>
      </c>
    </row>
    <row r="620" spans="6:8" x14ac:dyDescent="0.5">
      <c r="F620" s="4">
        <v>0</v>
      </c>
      <c r="G620" s="4">
        <v>16.899999999999999</v>
      </c>
      <c r="H620" s="4">
        <f>SUM($F$510:G620)</f>
        <v>4520.6000000000013</v>
      </c>
    </row>
    <row r="621" spans="6:8" x14ac:dyDescent="0.5">
      <c r="F621" s="4">
        <v>0</v>
      </c>
      <c r="G621" s="4">
        <v>16.899999999999999</v>
      </c>
      <c r="H621" s="4">
        <f>SUM($F$510:G621)</f>
        <v>4537.5000000000009</v>
      </c>
    </row>
    <row r="622" spans="6:8" x14ac:dyDescent="0.5">
      <c r="F622" s="4">
        <v>0</v>
      </c>
      <c r="G622" s="4">
        <v>16.7</v>
      </c>
      <c r="H622" s="4">
        <f>SUM($F$510:G622)</f>
        <v>4554.2000000000007</v>
      </c>
    </row>
    <row r="623" spans="6:8" x14ac:dyDescent="0.5">
      <c r="F623" s="4">
        <v>0</v>
      </c>
      <c r="G623" s="4">
        <v>16.600000000000001</v>
      </c>
      <c r="H623" s="4">
        <f>SUM($F$510:G623)</f>
        <v>4570.8000000000011</v>
      </c>
    </row>
    <row r="624" spans="6:8" x14ac:dyDescent="0.5">
      <c r="F624" s="4">
        <v>0</v>
      </c>
      <c r="G624" s="4">
        <v>16.600000000000001</v>
      </c>
      <c r="H624" s="4">
        <f>SUM($F$510:G624)</f>
        <v>4587.4000000000015</v>
      </c>
    </row>
    <row r="625" spans="6:8" x14ac:dyDescent="0.5">
      <c r="F625" s="4">
        <v>0</v>
      </c>
      <c r="G625" s="4">
        <v>16.600000000000001</v>
      </c>
      <c r="H625" s="4">
        <f>SUM($F$510:G625)</f>
        <v>4604.0000000000018</v>
      </c>
    </row>
    <row r="626" spans="6:8" x14ac:dyDescent="0.5">
      <c r="F626" s="4">
        <v>0</v>
      </c>
      <c r="G626" s="4">
        <v>16.5</v>
      </c>
      <c r="H626" s="4">
        <f>SUM($F$510:G626)</f>
        <v>4620.5000000000018</v>
      </c>
    </row>
    <row r="627" spans="6:8" x14ac:dyDescent="0.5">
      <c r="F627" s="4">
        <v>0</v>
      </c>
      <c r="G627" s="4">
        <v>16.5</v>
      </c>
      <c r="H627" s="4">
        <f>SUM($F$510:G627)</f>
        <v>4637.0000000000018</v>
      </c>
    </row>
    <row r="628" spans="6:8" x14ac:dyDescent="0.5">
      <c r="F628" s="4">
        <v>0</v>
      </c>
      <c r="G628" s="4">
        <v>16.399999999999999</v>
      </c>
      <c r="H628" s="4">
        <f>SUM($F$510:G628)</f>
        <v>4653.4000000000015</v>
      </c>
    </row>
    <row r="629" spans="6:8" x14ac:dyDescent="0.5">
      <c r="F629" s="4">
        <v>0</v>
      </c>
      <c r="G629" s="4">
        <v>16.399999999999999</v>
      </c>
      <c r="H629" s="4">
        <f>SUM($F$510:G629)</f>
        <v>4669.8000000000011</v>
      </c>
    </row>
    <row r="630" spans="6:8" x14ac:dyDescent="0.5">
      <c r="F630" s="4">
        <v>0</v>
      </c>
      <c r="G630" s="4">
        <v>16.399999999999999</v>
      </c>
      <c r="H630" s="4">
        <f>SUM($F$510:G630)</f>
        <v>4686.2000000000007</v>
      </c>
    </row>
    <row r="631" spans="6:8" x14ac:dyDescent="0.5">
      <c r="F631" s="4">
        <v>0</v>
      </c>
      <c r="G631" s="4">
        <v>16.2</v>
      </c>
      <c r="H631" s="4">
        <f>SUM($F$510:G631)</f>
        <v>4702.4000000000005</v>
      </c>
    </row>
    <row r="632" spans="6:8" x14ac:dyDescent="0.5">
      <c r="F632" s="4">
        <v>0</v>
      </c>
      <c r="G632" s="4">
        <v>16.2</v>
      </c>
      <c r="H632" s="4">
        <f>SUM($F$510:G632)</f>
        <v>4718.6000000000004</v>
      </c>
    </row>
    <row r="633" spans="6:8" x14ac:dyDescent="0.5">
      <c r="F633" s="4">
        <v>0</v>
      </c>
      <c r="G633" s="4">
        <v>16</v>
      </c>
      <c r="H633" s="4">
        <f>SUM($F$510:G633)</f>
        <v>4734.6000000000004</v>
      </c>
    </row>
    <row r="634" spans="6:8" x14ac:dyDescent="0.5">
      <c r="F634" s="4">
        <v>0</v>
      </c>
      <c r="G634" s="4">
        <v>15.9</v>
      </c>
      <c r="H634" s="4">
        <f>SUM($F$510:G634)</f>
        <v>4750.5</v>
      </c>
    </row>
    <row r="635" spans="6:8" x14ac:dyDescent="0.5">
      <c r="F635" s="4">
        <v>0</v>
      </c>
      <c r="G635" s="4">
        <v>15.9</v>
      </c>
      <c r="H635" s="4">
        <f>SUM($F$510:G635)</f>
        <v>4766.3999999999996</v>
      </c>
    </row>
    <row r="636" spans="6:8" x14ac:dyDescent="0.5">
      <c r="F636" s="4">
        <v>0</v>
      </c>
      <c r="G636" s="4">
        <v>15.7</v>
      </c>
      <c r="H636" s="4">
        <f>SUM($F$510:G636)</f>
        <v>4782.0999999999995</v>
      </c>
    </row>
    <row r="637" spans="6:8" x14ac:dyDescent="0.5">
      <c r="F637" s="4">
        <v>0</v>
      </c>
      <c r="G637" s="4">
        <v>15.7</v>
      </c>
      <c r="H637" s="4">
        <f>SUM($F$510:G637)</f>
        <v>4797.7999999999993</v>
      </c>
    </row>
    <row r="638" spans="6:8" x14ac:dyDescent="0.5">
      <c r="F638" s="4">
        <v>0</v>
      </c>
      <c r="G638" s="4">
        <v>15.7</v>
      </c>
      <c r="H638" s="4">
        <f>SUM($F$510:G638)</f>
        <v>4813.4999999999991</v>
      </c>
    </row>
    <row r="639" spans="6:8" x14ac:dyDescent="0.5">
      <c r="F639" s="4">
        <v>0</v>
      </c>
      <c r="G639" s="4">
        <v>15.5</v>
      </c>
      <c r="H639" s="4">
        <f>SUM($F$510:G639)</f>
        <v>4828.9999999999991</v>
      </c>
    </row>
    <row r="640" spans="6:8" x14ac:dyDescent="0.5">
      <c r="F640" s="4">
        <v>0</v>
      </c>
      <c r="G640" s="4">
        <v>15.5</v>
      </c>
      <c r="H640" s="4">
        <f>SUM($F$510:G640)</f>
        <v>4844.4999999999991</v>
      </c>
    </row>
    <row r="641" spans="6:8" x14ac:dyDescent="0.5">
      <c r="F641" s="4">
        <v>0</v>
      </c>
      <c r="G641" s="4">
        <v>15.4</v>
      </c>
      <c r="H641" s="4">
        <f>SUM($F$510:G641)</f>
        <v>4859.8999999999987</v>
      </c>
    </row>
    <row r="642" spans="6:8" x14ac:dyDescent="0.5">
      <c r="F642" s="4">
        <v>0</v>
      </c>
      <c r="G642" s="4">
        <v>15.4</v>
      </c>
      <c r="H642" s="4">
        <f>SUM($F$510:G642)</f>
        <v>4875.2999999999984</v>
      </c>
    </row>
    <row r="643" spans="6:8" x14ac:dyDescent="0.5">
      <c r="F643" s="4">
        <v>0</v>
      </c>
      <c r="G643" s="4">
        <v>15.2</v>
      </c>
      <c r="H643" s="4">
        <f>SUM($F$510:G643)</f>
        <v>4890.4999999999982</v>
      </c>
    </row>
    <row r="644" spans="6:8" x14ac:dyDescent="0.5">
      <c r="F644" s="4">
        <v>0</v>
      </c>
      <c r="G644" s="4">
        <v>15</v>
      </c>
      <c r="H644" s="4">
        <f>SUM($F$510:G644)</f>
        <v>4905.4999999999982</v>
      </c>
    </row>
    <row r="645" spans="6:8" x14ac:dyDescent="0.5">
      <c r="F645" s="4">
        <v>0</v>
      </c>
      <c r="G645" s="4">
        <v>15</v>
      </c>
      <c r="H645" s="4">
        <f>SUM($F$510:G645)</f>
        <v>4920.4999999999982</v>
      </c>
    </row>
    <row r="646" spans="6:8" x14ac:dyDescent="0.5">
      <c r="F646" s="4">
        <v>0</v>
      </c>
      <c r="G646" s="4">
        <v>14.8</v>
      </c>
      <c r="H646" s="4">
        <f>SUM($F$510:G646)</f>
        <v>4935.2999999999984</v>
      </c>
    </row>
    <row r="647" spans="6:8" x14ac:dyDescent="0.5">
      <c r="F647" s="4">
        <v>0</v>
      </c>
      <c r="G647" s="4">
        <v>14.7</v>
      </c>
      <c r="H647" s="4">
        <f>SUM($F$510:G647)</f>
        <v>4949.9999999999982</v>
      </c>
    </row>
    <row r="648" spans="6:8" x14ac:dyDescent="0.5">
      <c r="F648" s="4">
        <v>0</v>
      </c>
      <c r="G648" s="4">
        <v>14.7</v>
      </c>
      <c r="H648" s="4">
        <f>SUM($F$510:G648)</f>
        <v>4964.699999999998</v>
      </c>
    </row>
    <row r="649" spans="6:8" x14ac:dyDescent="0.5">
      <c r="F649" s="4">
        <v>0</v>
      </c>
      <c r="G649" s="4">
        <v>14.6</v>
      </c>
      <c r="H649" s="4">
        <f>SUM($F$510:G649)</f>
        <v>4979.2999999999984</v>
      </c>
    </row>
    <row r="650" spans="6:8" x14ac:dyDescent="0.5">
      <c r="F650" s="4">
        <v>0</v>
      </c>
      <c r="G650" s="4">
        <v>14.4</v>
      </c>
      <c r="H650" s="4">
        <f>SUM($F$510:G650)</f>
        <v>4993.699999999998</v>
      </c>
    </row>
    <row r="651" spans="6:8" x14ac:dyDescent="0.5">
      <c r="F651" s="4">
        <v>0</v>
      </c>
      <c r="G651" s="4">
        <v>14.3</v>
      </c>
      <c r="H651" s="4">
        <f>SUM($F$510:G651)</f>
        <v>5007.9999999999982</v>
      </c>
    </row>
    <row r="652" spans="6:8" x14ac:dyDescent="0.5">
      <c r="F652" s="4">
        <v>0</v>
      </c>
      <c r="G652" s="4">
        <v>14.3</v>
      </c>
      <c r="H652" s="4">
        <f>SUM($F$510:G652)</f>
        <v>5022.2999999999984</v>
      </c>
    </row>
    <row r="653" spans="6:8" x14ac:dyDescent="0.5">
      <c r="F653" s="4">
        <v>0</v>
      </c>
      <c r="G653" s="4">
        <v>14.2</v>
      </c>
      <c r="H653" s="4">
        <f>SUM($F$510:G653)</f>
        <v>5036.4999999999982</v>
      </c>
    </row>
    <row r="654" spans="6:8" x14ac:dyDescent="0.5">
      <c r="F654" s="4">
        <v>0</v>
      </c>
      <c r="G654" s="4">
        <v>14.2</v>
      </c>
      <c r="H654" s="4">
        <f>SUM($F$510:G654)</f>
        <v>5050.699999999998</v>
      </c>
    </row>
    <row r="655" spans="6:8" x14ac:dyDescent="0.5">
      <c r="F655" s="4">
        <v>0</v>
      </c>
      <c r="G655" s="4">
        <v>14.2</v>
      </c>
      <c r="H655" s="4">
        <f>SUM($F$510:G655)</f>
        <v>5064.8999999999978</v>
      </c>
    </row>
    <row r="656" spans="6:8" x14ac:dyDescent="0.5">
      <c r="F656" s="4">
        <v>9</v>
      </c>
      <c r="G656" s="4">
        <v>14.1</v>
      </c>
      <c r="H656" s="4">
        <f>SUM($F$510:G656)</f>
        <v>5087.9999999999982</v>
      </c>
    </row>
    <row r="657" spans="6:8" x14ac:dyDescent="0.5">
      <c r="F657" s="4">
        <v>0</v>
      </c>
      <c r="G657" s="4">
        <v>14.1</v>
      </c>
      <c r="H657" s="4">
        <f>SUM($F$510:G657)</f>
        <v>5102.0999999999985</v>
      </c>
    </row>
    <row r="658" spans="6:8" x14ac:dyDescent="0.5">
      <c r="F658" s="4">
        <v>0</v>
      </c>
      <c r="G658" s="4">
        <v>13.8</v>
      </c>
      <c r="H658" s="4">
        <f>SUM($F$510:G658)</f>
        <v>5115.8999999999987</v>
      </c>
    </row>
    <row r="659" spans="6:8" x14ac:dyDescent="0.5">
      <c r="F659" s="4">
        <v>0</v>
      </c>
      <c r="G659" s="4">
        <v>13.8</v>
      </c>
      <c r="H659" s="4">
        <f>SUM($F$510:G659)</f>
        <v>5129.6999999999989</v>
      </c>
    </row>
    <row r="660" spans="6:8" x14ac:dyDescent="0.5">
      <c r="F660" s="4">
        <v>0</v>
      </c>
      <c r="G660" s="4">
        <v>13.8</v>
      </c>
      <c r="H660" s="4">
        <f>SUM($F$510:G660)</f>
        <v>5143.4999999999991</v>
      </c>
    </row>
    <row r="661" spans="6:8" x14ac:dyDescent="0.5">
      <c r="F661" s="4">
        <v>0</v>
      </c>
      <c r="G661" s="4">
        <v>13.7</v>
      </c>
      <c r="H661" s="4">
        <f>SUM($F$510:G661)</f>
        <v>5157.1999999999989</v>
      </c>
    </row>
    <row r="662" spans="6:8" x14ac:dyDescent="0.5">
      <c r="F662" s="4">
        <v>0</v>
      </c>
      <c r="G662" s="4">
        <v>13.6</v>
      </c>
      <c r="H662" s="4">
        <f>SUM($F$510:G662)</f>
        <v>5170.7999999999993</v>
      </c>
    </row>
    <row r="663" spans="6:8" x14ac:dyDescent="0.5">
      <c r="F663" s="4">
        <v>0</v>
      </c>
      <c r="G663" s="4">
        <v>13.6</v>
      </c>
      <c r="H663" s="4">
        <f>SUM($F$510:G663)</f>
        <v>5184.3999999999996</v>
      </c>
    </row>
    <row r="664" spans="6:8" x14ac:dyDescent="0.5">
      <c r="F664" s="4">
        <v>0</v>
      </c>
      <c r="G664" s="4">
        <v>13.5</v>
      </c>
      <c r="H664" s="4">
        <f>SUM($F$510:G664)</f>
        <v>5197.8999999999996</v>
      </c>
    </row>
    <row r="665" spans="6:8" x14ac:dyDescent="0.5">
      <c r="F665" s="4">
        <v>0</v>
      </c>
      <c r="G665" s="4">
        <v>13.4</v>
      </c>
      <c r="H665" s="4">
        <f>SUM($F$510:G665)</f>
        <v>5211.2999999999993</v>
      </c>
    </row>
    <row r="666" spans="6:8" x14ac:dyDescent="0.5">
      <c r="F666" s="4">
        <v>0</v>
      </c>
      <c r="G666" s="4">
        <v>13.3</v>
      </c>
      <c r="H666" s="4">
        <f>SUM($F$510:G666)</f>
        <v>5224.5999999999995</v>
      </c>
    </row>
    <row r="667" spans="6:8" x14ac:dyDescent="0.5">
      <c r="F667" s="4">
        <v>0</v>
      </c>
      <c r="G667" s="4">
        <v>13.2</v>
      </c>
      <c r="H667" s="4">
        <f>SUM($F$510:G667)</f>
        <v>5237.7999999999993</v>
      </c>
    </row>
    <row r="668" spans="6:8" x14ac:dyDescent="0.5">
      <c r="F668" s="4">
        <v>0</v>
      </c>
      <c r="G668" s="4">
        <v>13.2</v>
      </c>
      <c r="H668" s="4">
        <f>SUM($F$510:G668)</f>
        <v>5250.9999999999991</v>
      </c>
    </row>
    <row r="669" spans="6:8" x14ac:dyDescent="0.5">
      <c r="F669" s="4">
        <v>0</v>
      </c>
      <c r="G669" s="4">
        <v>13</v>
      </c>
      <c r="H669" s="4">
        <f>SUM($F$510:G669)</f>
        <v>5263.9999999999991</v>
      </c>
    </row>
    <row r="670" spans="6:8" x14ac:dyDescent="0.5">
      <c r="F670" s="4">
        <v>0</v>
      </c>
      <c r="G670" s="4">
        <v>12.9</v>
      </c>
      <c r="H670" s="4">
        <f>SUM($F$510:G670)</f>
        <v>5276.8999999999987</v>
      </c>
    </row>
    <row r="671" spans="6:8" x14ac:dyDescent="0.5">
      <c r="F671" s="4">
        <v>0</v>
      </c>
      <c r="G671" s="4">
        <v>12.9</v>
      </c>
      <c r="H671" s="4">
        <f>SUM($F$510:G671)</f>
        <v>5289.7999999999984</v>
      </c>
    </row>
    <row r="672" spans="6:8" x14ac:dyDescent="0.5">
      <c r="F672" s="4">
        <v>0</v>
      </c>
      <c r="G672" s="4">
        <v>12.8</v>
      </c>
      <c r="H672" s="4">
        <f>SUM($F$510:G672)</f>
        <v>5302.5999999999985</v>
      </c>
    </row>
    <row r="673" spans="6:8" x14ac:dyDescent="0.5">
      <c r="F673" s="4">
        <v>0</v>
      </c>
      <c r="G673" s="4">
        <v>12.7</v>
      </c>
      <c r="H673" s="4">
        <f>SUM($F$510:G673)</f>
        <v>5315.2999999999984</v>
      </c>
    </row>
    <row r="674" spans="6:8" x14ac:dyDescent="0.5">
      <c r="F674" s="4">
        <v>0</v>
      </c>
      <c r="G674" s="4">
        <v>12.6</v>
      </c>
      <c r="H674" s="4">
        <f>SUM($F$510:G674)</f>
        <v>5327.8999999999987</v>
      </c>
    </row>
    <row r="675" spans="6:8" x14ac:dyDescent="0.5">
      <c r="F675" s="4">
        <v>0</v>
      </c>
      <c r="G675" s="4">
        <v>12.6</v>
      </c>
      <c r="H675" s="4">
        <f>SUM($F$510:G675)</f>
        <v>5340.4999999999991</v>
      </c>
    </row>
    <row r="676" spans="6:8" x14ac:dyDescent="0.5">
      <c r="F676" s="4">
        <v>0</v>
      </c>
      <c r="G676" s="4">
        <v>12.6</v>
      </c>
      <c r="H676" s="4">
        <f>SUM($F$510:G676)</f>
        <v>5353.0999999999995</v>
      </c>
    </row>
    <row r="677" spans="6:8" x14ac:dyDescent="0.5">
      <c r="F677" s="4">
        <v>0</v>
      </c>
      <c r="G677" s="4">
        <v>12.6</v>
      </c>
      <c r="H677" s="4">
        <f>SUM($F$510:G677)</f>
        <v>5365.7</v>
      </c>
    </row>
    <row r="678" spans="6:8" x14ac:dyDescent="0.5">
      <c r="F678" s="4">
        <v>0</v>
      </c>
      <c r="G678" s="4">
        <v>12.6</v>
      </c>
      <c r="H678" s="4">
        <f>SUM($F$510:G678)</f>
        <v>5378.3</v>
      </c>
    </row>
    <row r="679" spans="6:8" x14ac:dyDescent="0.5">
      <c r="F679" s="4">
        <v>0</v>
      </c>
      <c r="G679" s="4">
        <v>12.6</v>
      </c>
      <c r="H679" s="4">
        <f>SUM($F$510:G679)</f>
        <v>5390.9000000000005</v>
      </c>
    </row>
    <row r="680" spans="6:8" x14ac:dyDescent="0.5">
      <c r="F680" s="4">
        <v>0</v>
      </c>
      <c r="G680" s="4">
        <v>12.6</v>
      </c>
      <c r="H680" s="4">
        <f>SUM($F$510:G680)</f>
        <v>5403.5000000000009</v>
      </c>
    </row>
    <row r="681" spans="6:8" x14ac:dyDescent="0.5">
      <c r="F681" s="4">
        <v>0</v>
      </c>
      <c r="G681" s="4">
        <v>12.5</v>
      </c>
      <c r="H681" s="4">
        <f>SUM($F$510:G681)</f>
        <v>5416.0000000000009</v>
      </c>
    </row>
    <row r="682" spans="6:8" x14ac:dyDescent="0.5">
      <c r="F682" s="4">
        <v>0</v>
      </c>
      <c r="G682" s="4">
        <v>12.5</v>
      </c>
      <c r="H682" s="4">
        <f>SUM($F$510:G682)</f>
        <v>5428.5000000000009</v>
      </c>
    </row>
    <row r="683" spans="6:8" x14ac:dyDescent="0.5">
      <c r="F683" s="4">
        <v>0</v>
      </c>
      <c r="G683" s="4">
        <v>12.5</v>
      </c>
      <c r="H683" s="4">
        <f>SUM($F$510:G683)</f>
        <v>5441.0000000000009</v>
      </c>
    </row>
    <row r="684" spans="6:8" x14ac:dyDescent="0.5">
      <c r="F684" s="4">
        <v>0</v>
      </c>
      <c r="G684" s="4">
        <v>12.5</v>
      </c>
      <c r="H684" s="4">
        <f>SUM($F$510:G684)</f>
        <v>5453.5000000000009</v>
      </c>
    </row>
    <row r="685" spans="6:8" x14ac:dyDescent="0.5">
      <c r="F685" s="4">
        <v>0</v>
      </c>
      <c r="G685" s="4">
        <v>12.4</v>
      </c>
      <c r="H685" s="4">
        <f>SUM($F$510:G685)</f>
        <v>5465.9000000000005</v>
      </c>
    </row>
    <row r="686" spans="6:8" x14ac:dyDescent="0.5">
      <c r="F686" s="4">
        <v>0</v>
      </c>
      <c r="G686" s="4">
        <v>12.4</v>
      </c>
      <c r="H686" s="4">
        <f>SUM($F$510:G686)</f>
        <v>5478.3</v>
      </c>
    </row>
    <row r="687" spans="6:8" x14ac:dyDescent="0.5">
      <c r="F687" s="4">
        <v>0</v>
      </c>
      <c r="G687" s="4">
        <v>12.2</v>
      </c>
      <c r="H687" s="4">
        <f>SUM($F$510:G687)</f>
        <v>5490.5</v>
      </c>
    </row>
    <row r="688" spans="6:8" x14ac:dyDescent="0.5">
      <c r="F688" s="4">
        <v>0</v>
      </c>
      <c r="G688" s="4">
        <v>12.2</v>
      </c>
      <c r="H688" s="4">
        <f>SUM($F$510:G688)</f>
        <v>5502.7</v>
      </c>
    </row>
    <row r="689" spans="6:8" x14ac:dyDescent="0.5">
      <c r="F689" s="4">
        <v>0</v>
      </c>
      <c r="G689" s="4">
        <v>12.2</v>
      </c>
      <c r="H689" s="4">
        <f>SUM($F$510:G689)</f>
        <v>5514.9</v>
      </c>
    </row>
    <row r="690" spans="6:8" x14ac:dyDescent="0.5">
      <c r="F690" s="4">
        <v>0</v>
      </c>
      <c r="G690" s="4">
        <v>12.2</v>
      </c>
      <c r="H690" s="4">
        <f>SUM($F$510:G690)</f>
        <v>5527.0999999999995</v>
      </c>
    </row>
    <row r="691" spans="6:8" x14ac:dyDescent="0.5">
      <c r="F691" s="4">
        <v>0</v>
      </c>
      <c r="G691" s="4">
        <v>12.1</v>
      </c>
      <c r="H691" s="4">
        <f>SUM($F$510:G691)</f>
        <v>5539.2</v>
      </c>
    </row>
    <row r="692" spans="6:8" x14ac:dyDescent="0.5">
      <c r="F692" s="4">
        <v>0</v>
      </c>
      <c r="G692" s="4">
        <v>12.1</v>
      </c>
      <c r="H692" s="4">
        <f>SUM($F$510:G692)</f>
        <v>5551.3</v>
      </c>
    </row>
    <row r="693" spans="6:8" x14ac:dyDescent="0.5">
      <c r="F693" s="4">
        <v>0</v>
      </c>
      <c r="G693" s="4">
        <v>12.1</v>
      </c>
      <c r="H693" s="4">
        <f>SUM($F$510:G693)</f>
        <v>5563.4000000000005</v>
      </c>
    </row>
    <row r="694" spans="6:8" x14ac:dyDescent="0.5">
      <c r="F694" s="4">
        <v>0</v>
      </c>
      <c r="G694" s="4">
        <v>11.9</v>
      </c>
      <c r="H694" s="4">
        <f>SUM($F$510:G694)</f>
        <v>5575.3</v>
      </c>
    </row>
    <row r="695" spans="6:8" x14ac:dyDescent="0.5">
      <c r="F695" s="4">
        <v>0</v>
      </c>
      <c r="G695" s="4">
        <v>11.8</v>
      </c>
      <c r="H695" s="4">
        <f>SUM($F$510:G695)</f>
        <v>5587.1</v>
      </c>
    </row>
    <row r="696" spans="6:8" x14ac:dyDescent="0.5">
      <c r="F696" s="4">
        <v>0</v>
      </c>
      <c r="G696" s="4">
        <v>11.7</v>
      </c>
      <c r="H696" s="4">
        <f>SUM($F$510:G696)</f>
        <v>5598.8</v>
      </c>
    </row>
    <row r="697" spans="6:8" x14ac:dyDescent="0.5">
      <c r="F697" s="4">
        <v>0</v>
      </c>
      <c r="G697" s="4">
        <v>11.6</v>
      </c>
      <c r="H697" s="4">
        <f>SUM($F$510:G697)</f>
        <v>5610.4000000000005</v>
      </c>
    </row>
    <row r="698" spans="6:8" x14ac:dyDescent="0.5">
      <c r="F698" s="4">
        <v>0</v>
      </c>
      <c r="G698" s="4">
        <v>11.4</v>
      </c>
      <c r="H698" s="4">
        <f>SUM($F$510:G698)</f>
        <v>5621.8</v>
      </c>
    </row>
    <row r="699" spans="6:8" x14ac:dyDescent="0.5">
      <c r="F699" s="4">
        <v>0</v>
      </c>
      <c r="G699" s="4">
        <v>11.4</v>
      </c>
      <c r="H699" s="4">
        <f>SUM($F$510:G699)</f>
        <v>5633.2</v>
      </c>
    </row>
    <row r="700" spans="6:8" x14ac:dyDescent="0.5">
      <c r="F700" s="4">
        <v>0</v>
      </c>
      <c r="G700" s="4">
        <v>11.3</v>
      </c>
      <c r="H700" s="4">
        <f>SUM($F$510:G700)</f>
        <v>5644.5</v>
      </c>
    </row>
    <row r="701" spans="6:8" x14ac:dyDescent="0.5">
      <c r="F701" s="4">
        <v>0</v>
      </c>
      <c r="G701" s="4">
        <v>11.3</v>
      </c>
      <c r="H701" s="4">
        <f>SUM($F$510:G701)</f>
        <v>5655.8</v>
      </c>
    </row>
    <row r="702" spans="6:8" x14ac:dyDescent="0.5">
      <c r="F702" s="4">
        <v>0</v>
      </c>
      <c r="G702" s="4">
        <v>11.2</v>
      </c>
      <c r="H702" s="4">
        <f>SUM($F$510:G702)</f>
        <v>5667</v>
      </c>
    </row>
    <row r="703" spans="6:8" x14ac:dyDescent="0.5">
      <c r="F703" s="4">
        <v>0</v>
      </c>
      <c r="G703" s="4">
        <v>11.2</v>
      </c>
      <c r="H703" s="4">
        <f>SUM($F$510:G703)</f>
        <v>5678.2</v>
      </c>
    </row>
    <row r="704" spans="6:8" x14ac:dyDescent="0.5">
      <c r="F704" s="4">
        <v>0</v>
      </c>
      <c r="G704" s="4">
        <v>11.2</v>
      </c>
      <c r="H704" s="4">
        <f>SUM($F$510:G704)</f>
        <v>5689.4</v>
      </c>
    </row>
    <row r="705" spans="6:8" x14ac:dyDescent="0.5">
      <c r="F705" s="4">
        <v>0</v>
      </c>
      <c r="G705" s="4">
        <v>11.2</v>
      </c>
      <c r="H705" s="4">
        <f>SUM($F$510:G705)</f>
        <v>5700.5999999999995</v>
      </c>
    </row>
    <row r="706" spans="6:8" x14ac:dyDescent="0.5">
      <c r="F706" s="4">
        <v>0</v>
      </c>
      <c r="G706" s="4">
        <v>11.2</v>
      </c>
      <c r="H706" s="4">
        <f>SUM($F$510:G706)</f>
        <v>5711.7999999999993</v>
      </c>
    </row>
    <row r="707" spans="6:8" x14ac:dyDescent="0.5">
      <c r="F707" s="4">
        <v>0</v>
      </c>
      <c r="G707" s="4">
        <v>11.2</v>
      </c>
      <c r="H707" s="4">
        <f>SUM($F$510:G707)</f>
        <v>5722.9999999999991</v>
      </c>
    </row>
    <row r="708" spans="6:8" x14ac:dyDescent="0.5">
      <c r="F708" s="4">
        <v>0</v>
      </c>
      <c r="G708" s="4">
        <v>11.1</v>
      </c>
      <c r="H708" s="4">
        <f>SUM($F$510:G708)</f>
        <v>5734.0999999999995</v>
      </c>
    </row>
    <row r="709" spans="6:8" x14ac:dyDescent="0.5">
      <c r="F709" s="4">
        <v>0</v>
      </c>
      <c r="G709" s="4">
        <v>11</v>
      </c>
      <c r="H709" s="4">
        <f>SUM($F$510:G709)</f>
        <v>5745.0999999999995</v>
      </c>
    </row>
    <row r="710" spans="6:8" x14ac:dyDescent="0.5">
      <c r="F710" s="4">
        <v>0</v>
      </c>
      <c r="G710" s="4">
        <v>11</v>
      </c>
      <c r="H710" s="4">
        <f>SUM($F$510:G710)</f>
        <v>5756.0999999999995</v>
      </c>
    </row>
    <row r="711" spans="6:8" x14ac:dyDescent="0.5">
      <c r="F711" s="4">
        <v>0</v>
      </c>
      <c r="G711" s="4">
        <v>11</v>
      </c>
      <c r="H711" s="4">
        <f>SUM($F$510:G711)</f>
        <v>5767.0999999999995</v>
      </c>
    </row>
    <row r="712" spans="6:8" x14ac:dyDescent="0.5">
      <c r="F712" s="4">
        <v>0</v>
      </c>
      <c r="G712" s="4">
        <v>11</v>
      </c>
      <c r="H712" s="4">
        <f>SUM($F$510:G712)</f>
        <v>5778.0999999999995</v>
      </c>
    </row>
    <row r="713" spans="6:8" x14ac:dyDescent="0.5">
      <c r="F713" s="4">
        <v>0</v>
      </c>
      <c r="G713" s="4">
        <v>11</v>
      </c>
      <c r="H713" s="4">
        <f>SUM($F$510:G713)</f>
        <v>5789.0999999999995</v>
      </c>
    </row>
    <row r="714" spans="6:8" x14ac:dyDescent="0.5">
      <c r="F714" s="4">
        <v>0</v>
      </c>
      <c r="G714" s="4">
        <v>10.9</v>
      </c>
      <c r="H714" s="4">
        <f>SUM($F$510:G714)</f>
        <v>5799.9999999999991</v>
      </c>
    </row>
    <row r="715" spans="6:8" x14ac:dyDescent="0.5">
      <c r="F715" s="4">
        <v>0</v>
      </c>
      <c r="G715" s="4">
        <v>10.9</v>
      </c>
      <c r="H715" s="4">
        <f>SUM($F$510:G715)</f>
        <v>5810.8999999999987</v>
      </c>
    </row>
    <row r="716" spans="6:8" x14ac:dyDescent="0.5">
      <c r="F716" s="4">
        <v>0</v>
      </c>
      <c r="G716" s="4">
        <v>10.9</v>
      </c>
      <c r="H716" s="4">
        <f>SUM($F$510:G716)</f>
        <v>5821.7999999999984</v>
      </c>
    </row>
    <row r="717" spans="6:8" x14ac:dyDescent="0.5">
      <c r="F717" s="4">
        <v>0</v>
      </c>
      <c r="G717" s="4">
        <v>10.8</v>
      </c>
      <c r="H717" s="4">
        <f>SUM($F$510:G717)</f>
        <v>5832.5999999999985</v>
      </c>
    </row>
    <row r="718" spans="6:8" x14ac:dyDescent="0.5">
      <c r="F718" s="4">
        <v>0</v>
      </c>
      <c r="G718" s="4">
        <v>10.8</v>
      </c>
      <c r="H718" s="4">
        <f>SUM($F$510:G718)</f>
        <v>5843.3999999999987</v>
      </c>
    </row>
    <row r="719" spans="6:8" x14ac:dyDescent="0.5">
      <c r="F719" s="4">
        <v>0</v>
      </c>
      <c r="G719" s="4">
        <v>10.8</v>
      </c>
      <c r="H719" s="4">
        <f>SUM($F$510:G719)</f>
        <v>5854.1999999999989</v>
      </c>
    </row>
    <row r="720" spans="6:8" x14ac:dyDescent="0.5">
      <c r="F720" s="4">
        <v>0</v>
      </c>
      <c r="G720" s="4">
        <v>10.8</v>
      </c>
      <c r="H720" s="4">
        <f>SUM($F$510:G720)</f>
        <v>5864.9999999999991</v>
      </c>
    </row>
    <row r="721" spans="6:8" x14ac:dyDescent="0.5">
      <c r="F721" s="4">
        <v>0</v>
      </c>
      <c r="G721" s="4">
        <v>10.8</v>
      </c>
      <c r="H721" s="4">
        <f>SUM($F$510:G721)</f>
        <v>5875.7999999999993</v>
      </c>
    </row>
    <row r="722" spans="6:8" x14ac:dyDescent="0.5">
      <c r="F722" s="4">
        <v>0</v>
      </c>
      <c r="G722" s="4">
        <v>10.8</v>
      </c>
      <c r="H722" s="4">
        <f>SUM($F$510:G722)</f>
        <v>5886.5999999999995</v>
      </c>
    </row>
    <row r="723" spans="6:8" x14ac:dyDescent="0.5">
      <c r="F723" s="4">
        <v>0</v>
      </c>
      <c r="G723" s="4">
        <v>10.7</v>
      </c>
      <c r="H723" s="4">
        <f>SUM($F$510:G723)</f>
        <v>5897.2999999999993</v>
      </c>
    </row>
    <row r="724" spans="6:8" x14ac:dyDescent="0.5">
      <c r="F724" s="4">
        <v>0</v>
      </c>
      <c r="G724" s="4">
        <v>10.7</v>
      </c>
      <c r="H724" s="4">
        <f>SUM($F$510:G724)</f>
        <v>5907.9999999999991</v>
      </c>
    </row>
    <row r="725" spans="6:8" x14ac:dyDescent="0.5">
      <c r="F725" s="4">
        <v>0</v>
      </c>
      <c r="G725" s="4">
        <v>10.6</v>
      </c>
      <c r="H725" s="4">
        <f>SUM($F$510:G725)</f>
        <v>5918.5999999999995</v>
      </c>
    </row>
    <row r="726" spans="6:8" x14ac:dyDescent="0.5">
      <c r="F726" s="4">
        <v>0</v>
      </c>
      <c r="G726" s="4">
        <v>10.6</v>
      </c>
      <c r="H726" s="4">
        <f>SUM($F$510:G726)</f>
        <v>5929.2</v>
      </c>
    </row>
    <row r="727" spans="6:8" x14ac:dyDescent="0.5">
      <c r="F727" s="4">
        <v>0</v>
      </c>
      <c r="G727" s="4">
        <v>10.6</v>
      </c>
      <c r="H727" s="4">
        <f>SUM($F$510:G727)</f>
        <v>5939.8</v>
      </c>
    </row>
    <row r="728" spans="6:8" x14ac:dyDescent="0.5">
      <c r="F728" s="4">
        <v>0</v>
      </c>
      <c r="G728" s="4">
        <v>10.5</v>
      </c>
      <c r="H728" s="4">
        <f>SUM($F$510:G728)</f>
        <v>5950.3</v>
      </c>
    </row>
    <row r="729" spans="6:8" x14ac:dyDescent="0.5">
      <c r="F729" s="4">
        <v>0</v>
      </c>
      <c r="G729" s="4">
        <v>10.5</v>
      </c>
      <c r="H729" s="4">
        <f>SUM($F$510:G729)</f>
        <v>5960.8</v>
      </c>
    </row>
    <row r="730" spans="6:8" x14ac:dyDescent="0.5">
      <c r="F730" s="4">
        <v>0</v>
      </c>
      <c r="G730" s="4">
        <v>10.5</v>
      </c>
      <c r="H730" s="4">
        <f>SUM($F$510:G730)</f>
        <v>5971.3</v>
      </c>
    </row>
    <row r="731" spans="6:8" x14ac:dyDescent="0.5">
      <c r="F731" s="4">
        <v>0</v>
      </c>
      <c r="G731" s="4">
        <v>10.4</v>
      </c>
      <c r="H731" s="4">
        <f>SUM($F$510:G731)</f>
        <v>5981.7</v>
      </c>
    </row>
    <row r="732" spans="6:8" x14ac:dyDescent="0.5">
      <c r="F732" s="4">
        <v>0</v>
      </c>
      <c r="G732" s="4">
        <v>10.4</v>
      </c>
      <c r="H732" s="4">
        <f>SUM($F$510:G732)</f>
        <v>5992.0999999999995</v>
      </c>
    </row>
    <row r="733" spans="6:8" x14ac:dyDescent="0.5">
      <c r="F733" s="4">
        <v>0</v>
      </c>
      <c r="G733" s="4">
        <v>10.4</v>
      </c>
      <c r="H733" s="4">
        <f>SUM($F$510:G733)</f>
        <v>6002.4999999999991</v>
      </c>
    </row>
    <row r="734" spans="6:8" x14ac:dyDescent="0.5">
      <c r="F734" s="4">
        <v>0</v>
      </c>
      <c r="G734" s="4">
        <v>10.4</v>
      </c>
      <c r="H734" s="4">
        <f>SUM($F$510:G734)</f>
        <v>6012.8999999999987</v>
      </c>
    </row>
    <row r="735" spans="6:8" x14ac:dyDescent="0.5">
      <c r="F735" s="4">
        <v>0</v>
      </c>
      <c r="G735" s="4">
        <v>10.3</v>
      </c>
      <c r="H735" s="4">
        <f>SUM($F$510:G735)</f>
        <v>6023.1999999999989</v>
      </c>
    </row>
    <row r="736" spans="6:8" x14ac:dyDescent="0.5">
      <c r="F736" s="4">
        <v>0</v>
      </c>
      <c r="G736" s="4">
        <v>10.3</v>
      </c>
      <c r="H736" s="4">
        <f>SUM($F$510:G736)</f>
        <v>6033.4999999999991</v>
      </c>
    </row>
    <row r="737" spans="6:8" x14ac:dyDescent="0.5">
      <c r="F737" s="4">
        <v>0</v>
      </c>
      <c r="G737" s="4">
        <v>10.3</v>
      </c>
      <c r="H737" s="4">
        <f>SUM($F$510:G737)</f>
        <v>6043.7999999999993</v>
      </c>
    </row>
    <row r="738" spans="6:8" x14ac:dyDescent="0.5">
      <c r="F738" s="4">
        <v>0</v>
      </c>
      <c r="G738" s="4">
        <v>10.3</v>
      </c>
      <c r="H738" s="4">
        <f>SUM($F$510:G738)</f>
        <v>6054.0999999999995</v>
      </c>
    </row>
    <row r="739" spans="6:8" x14ac:dyDescent="0.5">
      <c r="F739" s="4">
        <v>0</v>
      </c>
      <c r="G739" s="4">
        <v>10.3</v>
      </c>
      <c r="H739" s="4">
        <f>SUM($F$510:G739)</f>
        <v>6064.4</v>
      </c>
    </row>
    <row r="740" spans="6:8" x14ac:dyDescent="0.5">
      <c r="F740" s="4">
        <v>0</v>
      </c>
      <c r="G740" s="4">
        <v>10.3</v>
      </c>
      <c r="H740" s="4">
        <f>SUM($F$510:G740)</f>
        <v>6074.7</v>
      </c>
    </row>
    <row r="741" spans="6:8" x14ac:dyDescent="0.5">
      <c r="F741" s="4">
        <v>0</v>
      </c>
      <c r="G741" s="4">
        <v>10.3</v>
      </c>
      <c r="H741" s="4">
        <f>SUM($F$510:G741)</f>
        <v>6085</v>
      </c>
    </row>
    <row r="742" spans="6:8" x14ac:dyDescent="0.5">
      <c r="F742" s="4">
        <v>0</v>
      </c>
      <c r="G742" s="4">
        <v>10.3</v>
      </c>
      <c r="H742" s="4">
        <f>SUM($F$510:G742)</f>
        <v>6095.3</v>
      </c>
    </row>
    <row r="743" spans="6:8" x14ac:dyDescent="0.5">
      <c r="F743" s="4">
        <v>0</v>
      </c>
      <c r="G743" s="4">
        <v>10.199999999999999</v>
      </c>
      <c r="H743" s="4">
        <f>SUM($F$510:G743)</f>
        <v>6105.5</v>
      </c>
    </row>
    <row r="744" spans="6:8" x14ac:dyDescent="0.5">
      <c r="F744" s="4">
        <v>0</v>
      </c>
      <c r="G744" s="4">
        <v>10.199999999999999</v>
      </c>
      <c r="H744" s="4">
        <f>SUM($F$510:G744)</f>
        <v>6115.7</v>
      </c>
    </row>
    <row r="745" spans="6:8" x14ac:dyDescent="0.5">
      <c r="F745" s="4">
        <v>0</v>
      </c>
      <c r="G745" s="4">
        <v>10.199999999999999</v>
      </c>
      <c r="H745" s="4">
        <f>SUM($F$510:G745)</f>
        <v>6125.9</v>
      </c>
    </row>
    <row r="746" spans="6:8" x14ac:dyDescent="0.5">
      <c r="F746" s="4">
        <v>0</v>
      </c>
      <c r="G746" s="4">
        <v>10.199999999999999</v>
      </c>
      <c r="H746" s="4">
        <f>SUM($F$510:G746)</f>
        <v>6136.0999999999995</v>
      </c>
    </row>
    <row r="747" spans="6:8" x14ac:dyDescent="0.5">
      <c r="F747" s="4">
        <v>0</v>
      </c>
      <c r="G747" s="4">
        <v>10.199999999999999</v>
      </c>
      <c r="H747" s="4">
        <f>SUM($F$510:G747)</f>
        <v>6146.2999999999993</v>
      </c>
    </row>
    <row r="748" spans="6:8" x14ac:dyDescent="0.5">
      <c r="F748" s="4">
        <v>0</v>
      </c>
      <c r="G748" s="4">
        <v>10.1</v>
      </c>
      <c r="H748" s="4">
        <f>SUM($F$510:G748)</f>
        <v>6156.4</v>
      </c>
    </row>
    <row r="749" spans="6:8" x14ac:dyDescent="0.5">
      <c r="F749" s="4">
        <v>0</v>
      </c>
      <c r="G749" s="4">
        <v>10.1</v>
      </c>
      <c r="H749" s="4">
        <f>SUM($F$510:G749)</f>
        <v>6166.5</v>
      </c>
    </row>
    <row r="750" spans="6:8" x14ac:dyDescent="0.5">
      <c r="F750" s="4">
        <v>0</v>
      </c>
      <c r="G750" s="4">
        <v>10.1</v>
      </c>
      <c r="H750" s="4">
        <f>SUM($F$510:G750)</f>
        <v>6176.6</v>
      </c>
    </row>
    <row r="751" spans="6:8" x14ac:dyDescent="0.5">
      <c r="F751" s="4">
        <v>0</v>
      </c>
      <c r="G751" s="4">
        <v>10.1</v>
      </c>
      <c r="H751" s="4">
        <f>SUM($F$510:G751)</f>
        <v>6186.7000000000007</v>
      </c>
    </row>
    <row r="752" spans="6:8" x14ac:dyDescent="0.5">
      <c r="F752" s="4">
        <v>0</v>
      </c>
      <c r="G752" s="4">
        <v>10</v>
      </c>
      <c r="H752" s="4">
        <f>SUM($F$510:G752)</f>
        <v>6196.7000000000007</v>
      </c>
    </row>
    <row r="753" spans="6:8" x14ac:dyDescent="0.5">
      <c r="F753" s="4">
        <v>0</v>
      </c>
      <c r="G753" s="4">
        <v>9.99</v>
      </c>
      <c r="H753" s="4">
        <f>SUM($F$510:G753)</f>
        <v>6206.6900000000005</v>
      </c>
    </row>
    <row r="754" spans="6:8" x14ac:dyDescent="0.5">
      <c r="F754" s="4">
        <v>0</v>
      </c>
      <c r="G754" s="4">
        <v>9.9700000000000006</v>
      </c>
      <c r="H754" s="4">
        <f>SUM($F$510:G754)</f>
        <v>6216.6600000000008</v>
      </c>
    </row>
    <row r="755" spans="6:8" x14ac:dyDescent="0.5">
      <c r="F755" s="4">
        <v>0</v>
      </c>
      <c r="G755" s="4">
        <v>9.9499999999999993</v>
      </c>
      <c r="H755" s="4">
        <f>SUM($F$510:G755)</f>
        <v>6226.6100000000006</v>
      </c>
    </row>
    <row r="756" spans="6:8" x14ac:dyDescent="0.5">
      <c r="F756" s="4">
        <v>0</v>
      </c>
      <c r="G756" s="4">
        <v>9.91</v>
      </c>
      <c r="H756" s="4">
        <f>SUM($F$510:G756)</f>
        <v>6236.52</v>
      </c>
    </row>
    <row r="757" spans="6:8" x14ac:dyDescent="0.5">
      <c r="F757" s="4">
        <v>0</v>
      </c>
      <c r="G757" s="4">
        <v>9.86</v>
      </c>
      <c r="H757" s="4">
        <f>SUM($F$510:G757)</f>
        <v>6246.38</v>
      </c>
    </row>
    <row r="758" spans="6:8" x14ac:dyDescent="0.5">
      <c r="F758" s="4">
        <v>0</v>
      </c>
      <c r="G758" s="4">
        <v>9.77</v>
      </c>
      <c r="H758" s="4">
        <f>SUM($F$510:G758)</f>
        <v>6256.1500000000005</v>
      </c>
    </row>
    <row r="759" spans="6:8" x14ac:dyDescent="0.5">
      <c r="F759" s="4">
        <v>0</v>
      </c>
      <c r="G759" s="4">
        <v>9.77</v>
      </c>
      <c r="H759" s="4">
        <f>SUM($F$510:G759)</f>
        <v>6265.920000000001</v>
      </c>
    </row>
    <row r="760" spans="6:8" x14ac:dyDescent="0.5">
      <c r="F760" s="4">
        <v>0</v>
      </c>
      <c r="G760" s="4">
        <v>9.76</v>
      </c>
      <c r="H760" s="4">
        <f>SUM($F$510:G760)</f>
        <v>6275.6800000000012</v>
      </c>
    </row>
    <row r="761" spans="6:8" x14ac:dyDescent="0.5">
      <c r="F761" s="4">
        <v>0</v>
      </c>
      <c r="G761" s="4">
        <v>9.76</v>
      </c>
      <c r="H761" s="4">
        <f>SUM($F$510:G761)</f>
        <v>6285.4400000000014</v>
      </c>
    </row>
    <row r="762" spans="6:8" x14ac:dyDescent="0.5">
      <c r="F762" s="4">
        <v>0</v>
      </c>
      <c r="G762" s="4">
        <v>9.75</v>
      </c>
      <c r="H762" s="4">
        <f>SUM($F$510:G762)</f>
        <v>6295.1900000000014</v>
      </c>
    </row>
    <row r="763" spans="6:8" x14ac:dyDescent="0.5">
      <c r="F763" s="4">
        <v>0</v>
      </c>
      <c r="G763" s="4">
        <v>9.74</v>
      </c>
      <c r="H763" s="4">
        <f>SUM($F$510:G763)</f>
        <v>6304.9300000000012</v>
      </c>
    </row>
    <row r="764" spans="6:8" x14ac:dyDescent="0.5">
      <c r="F764" s="4">
        <v>0</v>
      </c>
      <c r="G764" s="4">
        <v>9.7200000000000006</v>
      </c>
      <c r="H764" s="4">
        <f>SUM($F$510:G764)</f>
        <v>6314.6500000000015</v>
      </c>
    </row>
    <row r="765" spans="6:8" x14ac:dyDescent="0.5">
      <c r="F765" s="4">
        <v>0</v>
      </c>
      <c r="G765" s="4">
        <v>9.68</v>
      </c>
      <c r="H765" s="4">
        <f>SUM($F$510:G765)</f>
        <v>6324.3300000000017</v>
      </c>
    </row>
    <row r="766" spans="6:8" x14ac:dyDescent="0.5">
      <c r="F766" s="4">
        <v>0</v>
      </c>
      <c r="G766" s="4">
        <v>9.65</v>
      </c>
      <c r="H766" s="4">
        <f>SUM($F$510:G766)</f>
        <v>6333.9800000000014</v>
      </c>
    </row>
    <row r="767" spans="6:8" x14ac:dyDescent="0.5">
      <c r="F767" s="4">
        <v>0</v>
      </c>
      <c r="G767" s="4">
        <v>9.59</v>
      </c>
      <c r="H767" s="4">
        <f>SUM($F$510:G767)</f>
        <v>6343.5700000000015</v>
      </c>
    </row>
    <row r="768" spans="6:8" x14ac:dyDescent="0.5">
      <c r="F768" s="4">
        <v>0</v>
      </c>
      <c r="G768" s="4">
        <v>9.57</v>
      </c>
      <c r="H768" s="4">
        <f>SUM($F$510:G768)</f>
        <v>6353.1400000000012</v>
      </c>
    </row>
    <row r="769" spans="6:8" x14ac:dyDescent="0.5">
      <c r="F769" s="4">
        <v>0</v>
      </c>
      <c r="G769" s="4">
        <v>9.57</v>
      </c>
      <c r="H769" s="4">
        <f>SUM($F$510:G769)</f>
        <v>6362.7100000000009</v>
      </c>
    </row>
    <row r="770" spans="6:8" x14ac:dyDescent="0.5">
      <c r="F770" s="4">
        <v>0</v>
      </c>
      <c r="G770" s="4">
        <v>9.5500000000000007</v>
      </c>
      <c r="H770" s="4">
        <f>SUM($F$510:G770)</f>
        <v>6372.2600000000011</v>
      </c>
    </row>
    <row r="771" spans="6:8" x14ac:dyDescent="0.5">
      <c r="F771" s="4">
        <v>0</v>
      </c>
      <c r="G771" s="4">
        <v>9.51</v>
      </c>
      <c r="H771" s="4">
        <f>SUM($F$510:G771)</f>
        <v>6381.7700000000013</v>
      </c>
    </row>
    <row r="772" spans="6:8" x14ac:dyDescent="0.5">
      <c r="F772" s="4">
        <v>0</v>
      </c>
      <c r="G772" s="4">
        <v>9.4700000000000006</v>
      </c>
      <c r="H772" s="4">
        <f>SUM($F$510:G772)</f>
        <v>6391.2400000000016</v>
      </c>
    </row>
    <row r="773" spans="6:8" x14ac:dyDescent="0.5">
      <c r="F773" s="4">
        <v>0</v>
      </c>
      <c r="G773" s="4">
        <v>9.4700000000000006</v>
      </c>
      <c r="H773" s="4">
        <f>SUM($F$510:G773)</f>
        <v>6400.7100000000019</v>
      </c>
    </row>
    <row r="774" spans="6:8" x14ac:dyDescent="0.5">
      <c r="F774" s="4">
        <v>0</v>
      </c>
      <c r="G774" s="4">
        <v>9.4600000000000009</v>
      </c>
      <c r="H774" s="4">
        <f>SUM($F$510:G774)</f>
        <v>6410.1700000000019</v>
      </c>
    </row>
    <row r="775" spans="6:8" x14ac:dyDescent="0.5">
      <c r="F775" s="4">
        <v>0</v>
      </c>
      <c r="G775" s="4">
        <v>9.43</v>
      </c>
      <c r="H775" s="4">
        <f>SUM($F$510:G775)</f>
        <v>6419.6000000000022</v>
      </c>
    </row>
    <row r="776" spans="6:8" x14ac:dyDescent="0.5">
      <c r="F776" s="4">
        <v>0</v>
      </c>
      <c r="G776" s="4">
        <v>9.42</v>
      </c>
      <c r="H776" s="4">
        <f>SUM($F$510:G776)</f>
        <v>6429.0200000000023</v>
      </c>
    </row>
    <row r="777" spans="6:8" x14ac:dyDescent="0.5">
      <c r="F777" s="4">
        <v>0</v>
      </c>
      <c r="G777" s="4">
        <v>9.4</v>
      </c>
      <c r="H777" s="4">
        <f>SUM($F$510:G777)</f>
        <v>6438.4200000000019</v>
      </c>
    </row>
    <row r="778" spans="6:8" x14ac:dyDescent="0.5">
      <c r="F778" s="4">
        <v>0</v>
      </c>
      <c r="G778" s="4">
        <v>9.4</v>
      </c>
      <c r="H778" s="4">
        <f>SUM($F$510:G778)</f>
        <v>6447.8200000000015</v>
      </c>
    </row>
    <row r="779" spans="6:8" x14ac:dyDescent="0.5">
      <c r="F779" s="4">
        <v>0</v>
      </c>
      <c r="G779" s="4">
        <v>9.39</v>
      </c>
      <c r="H779" s="4">
        <f>SUM($F$510:G779)</f>
        <v>6457.2100000000019</v>
      </c>
    </row>
    <row r="780" spans="6:8" x14ac:dyDescent="0.5">
      <c r="F780" s="4">
        <v>0</v>
      </c>
      <c r="G780" s="4">
        <v>9.39</v>
      </c>
      <c r="H780" s="4">
        <f>SUM($F$510:G780)</f>
        <v>6466.6000000000022</v>
      </c>
    </row>
    <row r="781" spans="6:8" x14ac:dyDescent="0.5">
      <c r="F781" s="4">
        <v>0</v>
      </c>
      <c r="G781" s="4">
        <v>9.3699999999999992</v>
      </c>
      <c r="H781" s="4">
        <f>SUM($F$510:G781)</f>
        <v>6475.9700000000021</v>
      </c>
    </row>
    <row r="782" spans="6:8" x14ac:dyDescent="0.5">
      <c r="F782" s="4">
        <v>0</v>
      </c>
      <c r="G782" s="4">
        <v>9.34</v>
      </c>
      <c r="H782" s="4">
        <f>SUM($F$510:G782)</f>
        <v>6485.3100000000022</v>
      </c>
    </row>
    <row r="783" spans="6:8" x14ac:dyDescent="0.5">
      <c r="F783" s="4">
        <v>0</v>
      </c>
      <c r="G783" s="4">
        <v>9.32</v>
      </c>
      <c r="H783" s="4">
        <f>SUM($F$510:G783)</f>
        <v>6494.6300000000019</v>
      </c>
    </row>
    <row r="784" spans="6:8" x14ac:dyDescent="0.5">
      <c r="F784" s="4">
        <v>0</v>
      </c>
      <c r="G784" s="4">
        <v>9.32</v>
      </c>
      <c r="H784" s="4">
        <f>SUM($F$510:G784)</f>
        <v>6503.9500000000016</v>
      </c>
    </row>
    <row r="785" spans="6:8" x14ac:dyDescent="0.5">
      <c r="F785" s="4">
        <v>0</v>
      </c>
      <c r="G785" s="4">
        <v>9.31</v>
      </c>
      <c r="H785" s="4">
        <f>SUM($F$510:G785)</f>
        <v>6513.260000000002</v>
      </c>
    </row>
    <row r="786" spans="6:8" x14ac:dyDescent="0.5">
      <c r="F786" s="4">
        <v>0</v>
      </c>
      <c r="G786" s="4">
        <v>9.2899999999999991</v>
      </c>
      <c r="H786" s="4">
        <f>SUM($F$510:G786)</f>
        <v>6522.550000000002</v>
      </c>
    </row>
    <row r="787" spans="6:8" x14ac:dyDescent="0.5">
      <c r="F787" s="4">
        <v>0</v>
      </c>
      <c r="G787" s="4">
        <v>9.27</v>
      </c>
      <c r="H787" s="4">
        <f>SUM($F$510:G787)</f>
        <v>6531.8200000000024</v>
      </c>
    </row>
    <row r="788" spans="6:8" x14ac:dyDescent="0.5">
      <c r="F788" s="4">
        <v>0</v>
      </c>
      <c r="G788" s="4">
        <v>9.1999999999999993</v>
      </c>
      <c r="H788" s="4">
        <f>SUM($F$510:G788)</f>
        <v>6541.0200000000023</v>
      </c>
    </row>
    <row r="789" spans="6:8" x14ac:dyDescent="0.5">
      <c r="F789" s="4">
        <v>0</v>
      </c>
      <c r="G789" s="4">
        <v>9.18</v>
      </c>
      <c r="H789" s="4">
        <f>SUM($F$510:G789)</f>
        <v>6550.2000000000025</v>
      </c>
    </row>
    <row r="790" spans="6:8" x14ac:dyDescent="0.5">
      <c r="F790" s="4">
        <v>0</v>
      </c>
      <c r="G790" s="4">
        <v>9.18</v>
      </c>
      <c r="H790" s="4">
        <f>SUM($F$510:G790)</f>
        <v>6559.3800000000028</v>
      </c>
    </row>
    <row r="791" spans="6:8" x14ac:dyDescent="0.5">
      <c r="F791" s="4">
        <v>0</v>
      </c>
      <c r="G791" s="4">
        <v>9.18</v>
      </c>
      <c r="H791" s="4">
        <f>SUM($F$510:G791)</f>
        <v>6568.5600000000031</v>
      </c>
    </row>
    <row r="792" spans="6:8" x14ac:dyDescent="0.5">
      <c r="F792" s="4">
        <v>0</v>
      </c>
      <c r="G792" s="4">
        <v>9.14</v>
      </c>
      <c r="H792" s="4">
        <f>SUM($F$510:G792)</f>
        <v>6577.7000000000035</v>
      </c>
    </row>
    <row r="793" spans="6:8" x14ac:dyDescent="0.5">
      <c r="F793" s="4">
        <v>0</v>
      </c>
      <c r="G793" s="4">
        <v>9.06</v>
      </c>
      <c r="H793" s="4">
        <f>SUM($F$510:G793)</f>
        <v>6586.7600000000039</v>
      </c>
    </row>
    <row r="794" spans="6:8" x14ac:dyDescent="0.5">
      <c r="F794" s="4">
        <v>0</v>
      </c>
      <c r="G794" s="4">
        <v>8.9700000000000006</v>
      </c>
      <c r="H794" s="4">
        <f>SUM($F$510:G794)</f>
        <v>6595.7300000000041</v>
      </c>
    </row>
    <row r="795" spans="6:8" x14ac:dyDescent="0.5">
      <c r="F795" s="4">
        <v>0</v>
      </c>
      <c r="G795" s="4">
        <v>8.94</v>
      </c>
      <c r="H795" s="4">
        <f>SUM($F$510:G795)</f>
        <v>6604.6700000000037</v>
      </c>
    </row>
    <row r="796" spans="6:8" x14ac:dyDescent="0.5">
      <c r="F796" s="4">
        <v>0</v>
      </c>
      <c r="G796" s="4">
        <v>8.94</v>
      </c>
      <c r="H796" s="4">
        <f>SUM($F$510:G796)</f>
        <v>6613.6100000000033</v>
      </c>
    </row>
    <row r="797" spans="6:8" x14ac:dyDescent="0.5">
      <c r="F797" s="4">
        <v>0</v>
      </c>
      <c r="G797" s="4">
        <v>8.91</v>
      </c>
      <c r="H797" s="4">
        <f>SUM($F$510:G797)</f>
        <v>6622.5200000000032</v>
      </c>
    </row>
    <row r="798" spans="6:8" x14ac:dyDescent="0.5">
      <c r="F798" s="4">
        <v>0</v>
      </c>
      <c r="G798" s="4">
        <v>8.9</v>
      </c>
      <c r="H798" s="4">
        <f>SUM($F$510:G798)</f>
        <v>6631.4200000000028</v>
      </c>
    </row>
    <row r="799" spans="6:8" x14ac:dyDescent="0.5">
      <c r="F799" s="4">
        <v>0</v>
      </c>
      <c r="G799" s="4">
        <v>8.86</v>
      </c>
      <c r="H799" s="4">
        <f>SUM($F$510:G799)</f>
        <v>6640.2800000000025</v>
      </c>
    </row>
    <row r="800" spans="6:8" x14ac:dyDescent="0.5">
      <c r="F800" s="4">
        <v>0</v>
      </c>
      <c r="G800" s="4">
        <v>8.86</v>
      </c>
      <c r="H800" s="4">
        <f>SUM($F$510:G800)</f>
        <v>6649.1400000000021</v>
      </c>
    </row>
    <row r="801" spans="6:8" x14ac:dyDescent="0.5">
      <c r="F801" s="4">
        <v>0</v>
      </c>
      <c r="G801" s="4">
        <v>8.84</v>
      </c>
      <c r="H801" s="4">
        <f>SUM($F$510:G801)</f>
        <v>6657.9800000000023</v>
      </c>
    </row>
    <row r="802" spans="6:8" x14ac:dyDescent="0.5">
      <c r="F802" s="4">
        <v>0</v>
      </c>
      <c r="G802" s="4">
        <v>8.83</v>
      </c>
      <c r="H802" s="4">
        <f>SUM($F$510:G802)</f>
        <v>6666.8100000000022</v>
      </c>
    </row>
    <row r="803" spans="6:8" x14ac:dyDescent="0.5">
      <c r="F803" s="4">
        <v>0</v>
      </c>
      <c r="G803" s="4">
        <v>8.8000000000000007</v>
      </c>
      <c r="H803" s="4">
        <f>SUM($F$510:G803)</f>
        <v>6675.6100000000024</v>
      </c>
    </row>
    <row r="804" spans="6:8" x14ac:dyDescent="0.5">
      <c r="F804" s="4">
        <v>0</v>
      </c>
      <c r="G804" s="4">
        <v>8.8000000000000007</v>
      </c>
      <c r="H804" s="4">
        <f>SUM($F$510:G804)</f>
        <v>6684.4100000000026</v>
      </c>
    </row>
    <row r="805" spans="6:8" x14ac:dyDescent="0.5">
      <c r="F805" s="4">
        <v>0</v>
      </c>
      <c r="G805" s="4">
        <v>8.74</v>
      </c>
      <c r="H805" s="4">
        <f>SUM($F$510:G805)</f>
        <v>6693.1500000000024</v>
      </c>
    </row>
    <row r="806" spans="6:8" x14ac:dyDescent="0.5">
      <c r="F806" s="4">
        <v>0</v>
      </c>
      <c r="G806" s="4">
        <v>8.74</v>
      </c>
      <c r="H806" s="4">
        <f>SUM($F$510:G806)</f>
        <v>6701.8900000000021</v>
      </c>
    </row>
    <row r="807" spans="6:8" x14ac:dyDescent="0.5">
      <c r="F807" s="4">
        <v>0</v>
      </c>
      <c r="G807" s="4">
        <v>8.7100000000000009</v>
      </c>
      <c r="H807" s="4">
        <f>SUM($F$510:G807)</f>
        <v>6710.6000000000022</v>
      </c>
    </row>
    <row r="808" spans="6:8" x14ac:dyDescent="0.5">
      <c r="F808" s="4">
        <v>0</v>
      </c>
      <c r="G808" s="4">
        <v>8.7100000000000009</v>
      </c>
      <c r="H808" s="4">
        <f>SUM($F$510:G808)</f>
        <v>6719.3100000000022</v>
      </c>
    </row>
    <row r="809" spans="6:8" x14ac:dyDescent="0.5">
      <c r="F809" s="4">
        <v>0</v>
      </c>
      <c r="G809" s="4">
        <v>8.69</v>
      </c>
      <c r="H809" s="4">
        <f>SUM($F$510:G809)</f>
        <v>6728.0000000000018</v>
      </c>
    </row>
    <row r="810" spans="6:8" x14ac:dyDescent="0.5">
      <c r="F810" s="4">
        <v>0</v>
      </c>
      <c r="G810" s="4">
        <v>8.69</v>
      </c>
      <c r="H810" s="4">
        <f>SUM($F$510:G810)</f>
        <v>6736.6900000000014</v>
      </c>
    </row>
    <row r="811" spans="6:8" x14ac:dyDescent="0.5">
      <c r="F811" s="4">
        <v>0</v>
      </c>
      <c r="G811" s="4">
        <v>8.66</v>
      </c>
      <c r="H811" s="4">
        <f>SUM($F$510:G811)</f>
        <v>6745.3500000000013</v>
      </c>
    </row>
    <row r="812" spans="6:8" x14ac:dyDescent="0.5">
      <c r="F812" s="4">
        <v>0</v>
      </c>
      <c r="G812" s="4">
        <v>8.66</v>
      </c>
      <c r="H812" s="4">
        <f>SUM($F$510:G812)</f>
        <v>6754.0100000000011</v>
      </c>
    </row>
    <row r="813" spans="6:8" x14ac:dyDescent="0.5">
      <c r="F813" s="4">
        <v>0</v>
      </c>
      <c r="G813" s="4">
        <v>8.65</v>
      </c>
      <c r="H813" s="4">
        <f>SUM($F$510:G813)</f>
        <v>6762.6600000000008</v>
      </c>
    </row>
    <row r="814" spans="6:8" x14ac:dyDescent="0.5">
      <c r="F814" s="4">
        <v>0</v>
      </c>
      <c r="G814" s="4">
        <v>8.64</v>
      </c>
      <c r="H814" s="4">
        <f>SUM($F$510:G814)</f>
        <v>6771.3000000000011</v>
      </c>
    </row>
    <row r="815" spans="6:8" x14ac:dyDescent="0.5">
      <c r="F815" s="4">
        <v>0</v>
      </c>
      <c r="G815" s="4">
        <v>8.61</v>
      </c>
      <c r="H815" s="4">
        <f>SUM($F$510:G815)</f>
        <v>6779.9100000000008</v>
      </c>
    </row>
    <row r="816" spans="6:8" x14ac:dyDescent="0.5">
      <c r="F816" s="4">
        <v>0</v>
      </c>
      <c r="G816" s="4">
        <v>8.61</v>
      </c>
      <c r="H816" s="4">
        <f>SUM($F$510:G816)</f>
        <v>6788.52</v>
      </c>
    </row>
    <row r="817" spans="6:8" x14ac:dyDescent="0.5">
      <c r="F817" s="4">
        <v>0</v>
      </c>
      <c r="G817" s="4">
        <v>8.6</v>
      </c>
      <c r="H817" s="4">
        <f>SUM($F$510:G817)</f>
        <v>6797.1200000000008</v>
      </c>
    </row>
    <row r="818" spans="6:8" x14ac:dyDescent="0.5">
      <c r="F818" s="4">
        <v>0</v>
      </c>
      <c r="G818" s="4">
        <v>8.6</v>
      </c>
      <c r="H818" s="4">
        <f>SUM($F$510:G818)</f>
        <v>6805.7200000000012</v>
      </c>
    </row>
    <row r="819" spans="6:8" x14ac:dyDescent="0.5">
      <c r="F819" s="4">
        <v>0</v>
      </c>
      <c r="G819" s="4">
        <v>8.6</v>
      </c>
      <c r="H819" s="4">
        <f>SUM($F$510:G819)</f>
        <v>6814.3200000000015</v>
      </c>
    </row>
    <row r="820" spans="6:8" x14ac:dyDescent="0.5">
      <c r="F820" s="4">
        <v>0</v>
      </c>
      <c r="G820" s="4">
        <v>8.56</v>
      </c>
      <c r="H820" s="4">
        <f>SUM($F$510:G820)</f>
        <v>6822.8800000000019</v>
      </c>
    </row>
    <row r="821" spans="6:8" x14ac:dyDescent="0.5">
      <c r="F821" s="4">
        <v>0</v>
      </c>
      <c r="G821" s="4">
        <v>8.48</v>
      </c>
      <c r="H821" s="4">
        <f>SUM($F$510:G821)</f>
        <v>6831.3600000000015</v>
      </c>
    </row>
    <row r="822" spans="6:8" x14ac:dyDescent="0.5">
      <c r="F822" s="4">
        <v>0</v>
      </c>
      <c r="G822" s="4">
        <v>8.4499999999999993</v>
      </c>
      <c r="H822" s="4">
        <f>SUM($F$510:G822)</f>
        <v>6839.8100000000013</v>
      </c>
    </row>
    <row r="823" spans="6:8" x14ac:dyDescent="0.5">
      <c r="F823" s="4">
        <v>0</v>
      </c>
      <c r="G823" s="4">
        <v>8.4499999999999993</v>
      </c>
      <c r="H823" s="4">
        <f>SUM($F$510:G823)</f>
        <v>6848.2600000000011</v>
      </c>
    </row>
    <row r="824" spans="6:8" x14ac:dyDescent="0.5">
      <c r="F824" s="4">
        <v>0</v>
      </c>
      <c r="G824" s="4">
        <v>8.39</v>
      </c>
      <c r="H824" s="4">
        <f>SUM($F$510:G824)</f>
        <v>6856.6500000000015</v>
      </c>
    </row>
    <row r="825" spans="6:8" x14ac:dyDescent="0.5">
      <c r="F825" s="4">
        <v>0</v>
      </c>
      <c r="G825" s="4">
        <v>8.32</v>
      </c>
      <c r="H825" s="4">
        <f>SUM($F$510:G825)</f>
        <v>6864.9700000000012</v>
      </c>
    </row>
    <row r="826" spans="6:8" x14ac:dyDescent="0.5">
      <c r="F826" s="4">
        <v>0</v>
      </c>
      <c r="G826" s="4">
        <v>8.3000000000000007</v>
      </c>
      <c r="H826" s="4">
        <f>SUM($F$510:G826)</f>
        <v>6873.2700000000013</v>
      </c>
    </row>
    <row r="827" spans="6:8" x14ac:dyDescent="0.5">
      <c r="F827" s="4">
        <v>0</v>
      </c>
      <c r="G827" s="4">
        <v>8.2899999999999991</v>
      </c>
      <c r="H827" s="4">
        <f>SUM($F$510:G827)</f>
        <v>6881.5600000000013</v>
      </c>
    </row>
    <row r="828" spans="6:8" x14ac:dyDescent="0.5">
      <c r="F828" s="4">
        <v>0</v>
      </c>
      <c r="G828" s="4">
        <v>8.2899999999999991</v>
      </c>
      <c r="H828" s="4">
        <f>SUM($F$510:G828)</f>
        <v>6889.8500000000013</v>
      </c>
    </row>
    <row r="829" spans="6:8" x14ac:dyDescent="0.5">
      <c r="F829" s="4">
        <v>0</v>
      </c>
      <c r="G829" s="4">
        <v>8.2799999999999994</v>
      </c>
      <c r="H829" s="4">
        <f>SUM($F$510:G829)</f>
        <v>6898.130000000001</v>
      </c>
    </row>
    <row r="830" spans="6:8" x14ac:dyDescent="0.5">
      <c r="F830" s="4">
        <v>0</v>
      </c>
      <c r="G830" s="4">
        <v>8.2799999999999994</v>
      </c>
      <c r="H830" s="4">
        <f>SUM($F$510:G830)</f>
        <v>6906.4100000000008</v>
      </c>
    </row>
    <row r="831" spans="6:8" x14ac:dyDescent="0.5">
      <c r="F831" s="4">
        <v>0</v>
      </c>
      <c r="G831" s="4">
        <v>8.2799999999999994</v>
      </c>
      <c r="H831" s="4">
        <f>SUM($F$510:G831)</f>
        <v>6914.6900000000005</v>
      </c>
    </row>
    <row r="832" spans="6:8" x14ac:dyDescent="0.5">
      <c r="F832" s="4">
        <v>0</v>
      </c>
      <c r="G832" s="4">
        <v>8.27</v>
      </c>
      <c r="H832" s="4">
        <f>SUM($F$510:G832)</f>
        <v>6922.9600000000009</v>
      </c>
    </row>
    <row r="833" spans="6:8" x14ac:dyDescent="0.5">
      <c r="F833" s="4">
        <v>0</v>
      </c>
      <c r="G833" s="4">
        <v>8.25</v>
      </c>
      <c r="H833" s="4">
        <f>SUM($F$510:G833)</f>
        <v>6931.2100000000009</v>
      </c>
    </row>
    <row r="834" spans="6:8" x14ac:dyDescent="0.5">
      <c r="F834" s="4">
        <v>0</v>
      </c>
      <c r="G834" s="4">
        <v>8.25</v>
      </c>
      <c r="H834" s="4">
        <f>SUM($F$510:G834)</f>
        <v>6939.4600000000009</v>
      </c>
    </row>
    <row r="835" spans="6:8" x14ac:dyDescent="0.5">
      <c r="F835" s="4">
        <v>0</v>
      </c>
      <c r="G835" s="4">
        <v>8.24</v>
      </c>
      <c r="H835" s="4">
        <f>SUM($F$510:G835)</f>
        <v>6947.7000000000007</v>
      </c>
    </row>
    <row r="836" spans="6:8" x14ac:dyDescent="0.5">
      <c r="F836" s="4">
        <v>0</v>
      </c>
      <c r="G836" s="4">
        <v>8.19</v>
      </c>
      <c r="H836" s="4">
        <f>SUM($F$510:G836)</f>
        <v>6955.89</v>
      </c>
    </row>
    <row r="837" spans="6:8" x14ac:dyDescent="0.5">
      <c r="F837" s="4">
        <v>0</v>
      </c>
      <c r="G837" s="4">
        <v>8.19</v>
      </c>
      <c r="H837" s="4">
        <f>SUM($F$510:G837)</f>
        <v>6964.08</v>
      </c>
    </row>
    <row r="838" spans="6:8" x14ac:dyDescent="0.5">
      <c r="F838" s="4">
        <v>0</v>
      </c>
      <c r="G838" s="4">
        <v>8.19</v>
      </c>
      <c r="H838" s="4">
        <f>SUM($F$510:G838)</f>
        <v>6972.2699999999995</v>
      </c>
    </row>
    <row r="839" spans="6:8" x14ac:dyDescent="0.5">
      <c r="F839" s="4">
        <v>0</v>
      </c>
      <c r="G839" s="4">
        <v>8.17</v>
      </c>
      <c r="H839" s="4">
        <f>SUM($F$510:G839)</f>
        <v>6980.44</v>
      </c>
    </row>
    <row r="840" spans="6:8" x14ac:dyDescent="0.5">
      <c r="F840" s="4">
        <v>0</v>
      </c>
      <c r="G840" s="4">
        <v>8.16</v>
      </c>
      <c r="H840" s="4">
        <f>SUM($F$510:G840)</f>
        <v>6988.5999999999995</v>
      </c>
    </row>
    <row r="841" spans="6:8" x14ac:dyDescent="0.5">
      <c r="F841" s="4">
        <v>0</v>
      </c>
      <c r="G841" s="4">
        <v>8.1199999999999992</v>
      </c>
      <c r="H841" s="4">
        <f>SUM($F$510:G841)</f>
        <v>6996.7199999999993</v>
      </c>
    </row>
    <row r="842" spans="6:8" x14ac:dyDescent="0.5">
      <c r="F842" s="4">
        <v>0</v>
      </c>
      <c r="G842" s="4">
        <v>8.11</v>
      </c>
      <c r="H842" s="4">
        <f>SUM($F$510:G842)</f>
        <v>7004.829999999999</v>
      </c>
    </row>
    <row r="843" spans="6:8" x14ac:dyDescent="0.5">
      <c r="F843" s="4">
        <v>0</v>
      </c>
      <c r="G843" s="4">
        <v>8.09</v>
      </c>
      <c r="H843" s="4">
        <f>SUM($F$510:G843)</f>
        <v>7012.9199999999992</v>
      </c>
    </row>
    <row r="844" spans="6:8" x14ac:dyDescent="0.5">
      <c r="F844" s="4">
        <v>0</v>
      </c>
      <c r="G844" s="4">
        <v>8.01</v>
      </c>
      <c r="H844" s="4">
        <f>SUM($F$510:G844)</f>
        <v>7020.9299999999994</v>
      </c>
    </row>
    <row r="845" spans="6:8" x14ac:dyDescent="0.5">
      <c r="F845" s="4">
        <v>0</v>
      </c>
      <c r="G845" s="4">
        <v>8</v>
      </c>
      <c r="H845" s="4">
        <f>SUM($F$510:G845)</f>
        <v>7028.9299999999994</v>
      </c>
    </row>
    <row r="846" spans="6:8" x14ac:dyDescent="0.5">
      <c r="F846" s="4">
        <v>0</v>
      </c>
      <c r="G846" s="4">
        <v>7.99</v>
      </c>
      <c r="H846" s="4">
        <f>SUM($F$510:G846)</f>
        <v>7036.9199999999992</v>
      </c>
    </row>
    <row r="847" spans="6:8" x14ac:dyDescent="0.5">
      <c r="F847" s="4">
        <v>0</v>
      </c>
      <c r="G847" s="4">
        <v>7.99</v>
      </c>
      <c r="H847" s="4">
        <f>SUM($F$510:G847)</f>
        <v>7044.9099999999989</v>
      </c>
    </row>
    <row r="848" spans="6:8" x14ac:dyDescent="0.5">
      <c r="F848" s="4">
        <v>0</v>
      </c>
      <c r="G848" s="4">
        <v>7.98</v>
      </c>
      <c r="H848" s="4">
        <f>SUM($F$510:G848)</f>
        <v>7052.8899999999985</v>
      </c>
    </row>
    <row r="849" spans="6:8" x14ac:dyDescent="0.5">
      <c r="F849" s="4">
        <v>0</v>
      </c>
      <c r="G849" s="4">
        <v>7.93</v>
      </c>
      <c r="H849" s="4">
        <f>SUM($F$510:G849)</f>
        <v>7060.8199999999988</v>
      </c>
    </row>
    <row r="850" spans="6:8" x14ac:dyDescent="0.5">
      <c r="F850" s="4">
        <v>0</v>
      </c>
      <c r="G850" s="4">
        <v>7.83</v>
      </c>
      <c r="H850" s="4">
        <f>SUM($F$510:G850)</f>
        <v>7068.6499999999987</v>
      </c>
    </row>
    <row r="851" spans="6:8" x14ac:dyDescent="0.5">
      <c r="F851" s="4">
        <v>0</v>
      </c>
      <c r="G851" s="4">
        <v>7.81</v>
      </c>
      <c r="H851" s="4">
        <f>SUM($F$510:G851)</f>
        <v>7076.4599999999991</v>
      </c>
    </row>
    <row r="852" spans="6:8" x14ac:dyDescent="0.5">
      <c r="F852" s="4">
        <v>0</v>
      </c>
      <c r="G852" s="4">
        <v>7.81</v>
      </c>
      <c r="H852" s="4">
        <f>SUM($F$510:G852)</f>
        <v>7084.2699999999995</v>
      </c>
    </row>
    <row r="853" spans="6:8" x14ac:dyDescent="0.5">
      <c r="F853" s="4">
        <v>0</v>
      </c>
      <c r="G853" s="4">
        <v>7.81</v>
      </c>
      <c r="H853" s="4">
        <f>SUM($F$510:G853)</f>
        <v>7092.08</v>
      </c>
    </row>
    <row r="854" spans="6:8" x14ac:dyDescent="0.5">
      <c r="F854" s="4">
        <v>0</v>
      </c>
      <c r="G854" s="4">
        <v>7.81</v>
      </c>
      <c r="H854" s="4">
        <f>SUM($F$510:G854)</f>
        <v>7099.89</v>
      </c>
    </row>
    <row r="855" spans="6:8" x14ac:dyDescent="0.5">
      <c r="F855" s="4">
        <v>0</v>
      </c>
      <c r="G855" s="4">
        <v>7.8</v>
      </c>
      <c r="H855" s="4">
        <f>SUM($F$510:G855)</f>
        <v>7107.6900000000005</v>
      </c>
    </row>
    <row r="856" spans="6:8" x14ac:dyDescent="0.5">
      <c r="F856" s="4">
        <v>0</v>
      </c>
      <c r="G856" s="4">
        <v>7.76</v>
      </c>
      <c r="H856" s="4">
        <f>SUM($F$510:G856)</f>
        <v>7115.4500000000007</v>
      </c>
    </row>
    <row r="857" spans="6:8" x14ac:dyDescent="0.5">
      <c r="F857" s="4">
        <v>0</v>
      </c>
      <c r="G857" s="4">
        <v>7.73</v>
      </c>
      <c r="H857" s="4">
        <f>SUM($F$510:G857)</f>
        <v>7123.18</v>
      </c>
    </row>
    <row r="858" spans="6:8" x14ac:dyDescent="0.5">
      <c r="F858" s="4">
        <v>0</v>
      </c>
      <c r="G858" s="4">
        <v>7.66</v>
      </c>
      <c r="H858" s="4">
        <f>SUM($F$510:G858)</f>
        <v>7130.84</v>
      </c>
    </row>
    <row r="859" spans="6:8" x14ac:dyDescent="0.5">
      <c r="F859" s="4">
        <v>0</v>
      </c>
      <c r="G859" s="4">
        <v>7.66</v>
      </c>
      <c r="H859" s="4">
        <f>SUM($F$510:G859)</f>
        <v>7138.5</v>
      </c>
    </row>
    <row r="860" spans="6:8" x14ac:dyDescent="0.5">
      <c r="F860" s="4">
        <v>0</v>
      </c>
      <c r="G860" s="4">
        <v>7.6</v>
      </c>
      <c r="H860" s="4">
        <f>SUM($F$510:G860)</f>
        <v>7146.1</v>
      </c>
    </row>
    <row r="861" spans="6:8" x14ac:dyDescent="0.5">
      <c r="F861" s="4">
        <v>0</v>
      </c>
      <c r="G861" s="4">
        <v>7.58</v>
      </c>
      <c r="H861" s="4">
        <f>SUM($F$510:G861)</f>
        <v>7153.68</v>
      </c>
    </row>
    <row r="862" spans="6:8" x14ac:dyDescent="0.5">
      <c r="F862" s="4">
        <v>0</v>
      </c>
      <c r="G862" s="4">
        <v>7.57</v>
      </c>
      <c r="H862" s="4">
        <f>SUM($F$510:G862)</f>
        <v>7161.25</v>
      </c>
    </row>
    <row r="863" spans="6:8" x14ac:dyDescent="0.5">
      <c r="F863" s="4">
        <v>0</v>
      </c>
      <c r="G863" s="4">
        <v>7.52</v>
      </c>
      <c r="H863" s="4">
        <f>SUM($F$510:G863)</f>
        <v>7168.77</v>
      </c>
    </row>
    <row r="864" spans="6:8" x14ac:dyDescent="0.5">
      <c r="F864" s="4">
        <v>0</v>
      </c>
      <c r="G864" s="4">
        <v>7.52</v>
      </c>
      <c r="H864" s="4">
        <f>SUM($F$510:G864)</f>
        <v>7176.2900000000009</v>
      </c>
    </row>
    <row r="865" spans="6:8" x14ac:dyDescent="0.5">
      <c r="F865" s="4">
        <v>0</v>
      </c>
      <c r="G865" s="4">
        <v>7.5</v>
      </c>
      <c r="H865" s="4">
        <f>SUM($F$510:G865)</f>
        <v>7183.7900000000009</v>
      </c>
    </row>
    <row r="866" spans="6:8" x14ac:dyDescent="0.5">
      <c r="F866" s="4">
        <v>0</v>
      </c>
      <c r="G866" s="4">
        <v>7.49</v>
      </c>
      <c r="H866" s="4">
        <f>SUM($F$510:G866)</f>
        <v>7191.2800000000007</v>
      </c>
    </row>
    <row r="867" spans="6:8" x14ac:dyDescent="0.5">
      <c r="F867" s="4">
        <v>0</v>
      </c>
      <c r="G867" s="4">
        <v>7.47</v>
      </c>
      <c r="H867" s="4">
        <f>SUM($F$510:G867)</f>
        <v>7198.7500000000009</v>
      </c>
    </row>
    <row r="868" spans="6:8" x14ac:dyDescent="0.5">
      <c r="F868" s="4">
        <v>0</v>
      </c>
      <c r="G868" s="4">
        <v>7.45</v>
      </c>
      <c r="H868" s="4">
        <f>SUM($F$510:G868)</f>
        <v>7206.2000000000007</v>
      </c>
    </row>
    <row r="869" spans="6:8" x14ac:dyDescent="0.5">
      <c r="F869" s="4">
        <v>0</v>
      </c>
      <c r="G869" s="4">
        <v>7.44</v>
      </c>
      <c r="H869" s="4">
        <f>SUM($F$510:G869)</f>
        <v>7213.64</v>
      </c>
    </row>
    <row r="870" spans="6:8" x14ac:dyDescent="0.5">
      <c r="F870" s="4">
        <v>0</v>
      </c>
      <c r="G870" s="4">
        <v>7.43</v>
      </c>
      <c r="H870" s="4">
        <f>SUM($F$510:G870)</f>
        <v>7221.0700000000006</v>
      </c>
    </row>
    <row r="871" spans="6:8" x14ac:dyDescent="0.5">
      <c r="F871" s="4">
        <v>0</v>
      </c>
      <c r="G871" s="4">
        <v>7.42</v>
      </c>
      <c r="H871" s="4">
        <f>SUM($F$510:G871)</f>
        <v>7228.4900000000007</v>
      </c>
    </row>
    <row r="872" spans="6:8" x14ac:dyDescent="0.5">
      <c r="F872" s="4">
        <v>0</v>
      </c>
      <c r="G872" s="4">
        <v>7.42</v>
      </c>
      <c r="H872" s="4">
        <f>SUM($F$510:G872)</f>
        <v>7235.9100000000008</v>
      </c>
    </row>
    <row r="873" spans="6:8" x14ac:dyDescent="0.5">
      <c r="F873" s="4">
        <v>0</v>
      </c>
      <c r="G873" s="4">
        <v>7.41</v>
      </c>
      <c r="H873" s="4">
        <f>SUM($F$510:G873)</f>
        <v>7243.3200000000006</v>
      </c>
    </row>
    <row r="874" spans="6:8" x14ac:dyDescent="0.5">
      <c r="F874" s="4">
        <v>0</v>
      </c>
      <c r="G874" s="4">
        <v>7.4</v>
      </c>
      <c r="H874" s="4">
        <f>SUM($F$510:G874)</f>
        <v>7250.72</v>
      </c>
    </row>
    <row r="875" spans="6:8" x14ac:dyDescent="0.5">
      <c r="F875" s="4">
        <v>0</v>
      </c>
      <c r="G875" s="4">
        <v>7.39</v>
      </c>
      <c r="H875" s="4">
        <f>SUM($F$510:G875)</f>
        <v>7258.1100000000006</v>
      </c>
    </row>
    <row r="876" spans="6:8" x14ac:dyDescent="0.5">
      <c r="F876" s="4">
        <v>0</v>
      </c>
      <c r="G876" s="4">
        <v>7.36</v>
      </c>
      <c r="H876" s="4">
        <f>SUM($F$510:G876)</f>
        <v>7265.47</v>
      </c>
    </row>
    <row r="877" spans="6:8" x14ac:dyDescent="0.5">
      <c r="F877" s="4">
        <v>0</v>
      </c>
      <c r="G877" s="4">
        <v>7.29</v>
      </c>
      <c r="H877" s="4">
        <f>SUM($F$510:G877)</f>
        <v>7272.76</v>
      </c>
    </row>
    <row r="878" spans="6:8" x14ac:dyDescent="0.5">
      <c r="F878" s="4">
        <v>0</v>
      </c>
      <c r="G878" s="4">
        <v>7.28</v>
      </c>
      <c r="H878" s="4">
        <f>SUM($F$510:G878)</f>
        <v>7280.04</v>
      </c>
    </row>
    <row r="879" spans="6:8" x14ac:dyDescent="0.5">
      <c r="F879" s="4">
        <v>0</v>
      </c>
      <c r="G879" s="4">
        <v>7.27</v>
      </c>
      <c r="H879" s="4">
        <f>SUM($F$510:G879)</f>
        <v>7287.31</v>
      </c>
    </row>
    <row r="880" spans="6:8" x14ac:dyDescent="0.5">
      <c r="F880" s="4">
        <v>0</v>
      </c>
      <c r="G880" s="4">
        <v>7.26</v>
      </c>
      <c r="H880" s="4">
        <f>SUM($F$510:G880)</f>
        <v>7294.5700000000006</v>
      </c>
    </row>
    <row r="881" spans="6:8" x14ac:dyDescent="0.5">
      <c r="F881" s="4">
        <v>0</v>
      </c>
      <c r="G881" s="4">
        <v>7.24</v>
      </c>
      <c r="H881" s="4">
        <f>SUM($F$510:G881)</f>
        <v>7301.81</v>
      </c>
    </row>
    <row r="882" spans="6:8" x14ac:dyDescent="0.5">
      <c r="F882" s="4">
        <v>0</v>
      </c>
      <c r="G882" s="4">
        <v>7.2</v>
      </c>
      <c r="H882" s="4">
        <f>SUM($F$510:G882)</f>
        <v>7309.01</v>
      </c>
    </row>
    <row r="883" spans="6:8" x14ac:dyDescent="0.5">
      <c r="F883" s="4">
        <v>0</v>
      </c>
      <c r="G883" s="4">
        <v>7.17</v>
      </c>
      <c r="H883" s="4">
        <f>SUM($F$510:G883)</f>
        <v>7316.18</v>
      </c>
    </row>
    <row r="884" spans="6:8" x14ac:dyDescent="0.5">
      <c r="F884" s="4">
        <v>0</v>
      </c>
      <c r="G884" s="4">
        <v>7.17</v>
      </c>
      <c r="H884" s="4">
        <f>SUM($F$510:G884)</f>
        <v>7323.35</v>
      </c>
    </row>
    <row r="885" spans="6:8" x14ac:dyDescent="0.5">
      <c r="F885" s="4">
        <v>0</v>
      </c>
      <c r="G885" s="4">
        <v>7.17</v>
      </c>
      <c r="H885" s="4">
        <f>SUM($F$510:G885)</f>
        <v>7330.52</v>
      </c>
    </row>
    <row r="886" spans="6:8" x14ac:dyDescent="0.5">
      <c r="F886" s="4">
        <v>0</v>
      </c>
      <c r="G886" s="4">
        <v>7.13</v>
      </c>
      <c r="H886" s="4">
        <f>SUM($F$510:G886)</f>
        <v>7337.6500000000005</v>
      </c>
    </row>
    <row r="887" spans="6:8" x14ac:dyDescent="0.5">
      <c r="F887" s="4">
        <v>0</v>
      </c>
      <c r="G887" s="4">
        <v>7.13</v>
      </c>
      <c r="H887" s="4">
        <f>SUM($F$510:G887)</f>
        <v>7344.7800000000007</v>
      </c>
    </row>
    <row r="888" spans="6:8" x14ac:dyDescent="0.5">
      <c r="F888" s="4">
        <v>0</v>
      </c>
      <c r="G888" s="4">
        <v>7.11</v>
      </c>
      <c r="H888" s="4">
        <f>SUM($F$510:G888)</f>
        <v>7351.89</v>
      </c>
    </row>
    <row r="889" spans="6:8" x14ac:dyDescent="0.5">
      <c r="F889" s="4">
        <v>0</v>
      </c>
      <c r="G889" s="4">
        <v>7.1</v>
      </c>
      <c r="H889" s="4">
        <f>SUM($F$510:G889)</f>
        <v>7358.9900000000007</v>
      </c>
    </row>
    <row r="890" spans="6:8" x14ac:dyDescent="0.5">
      <c r="F890" s="4">
        <v>0</v>
      </c>
      <c r="G890" s="4">
        <v>7.08</v>
      </c>
      <c r="H890" s="4">
        <f>SUM($F$510:G890)</f>
        <v>7366.0700000000006</v>
      </c>
    </row>
    <row r="891" spans="6:8" x14ac:dyDescent="0.5">
      <c r="F891" s="4">
        <v>0</v>
      </c>
      <c r="G891" s="4">
        <v>7.08</v>
      </c>
      <c r="H891" s="4">
        <f>SUM($F$510:G891)</f>
        <v>7373.1500000000005</v>
      </c>
    </row>
    <row r="892" spans="6:8" x14ac:dyDescent="0.5">
      <c r="F892" s="4">
        <v>0</v>
      </c>
      <c r="G892" s="4">
        <v>7.03</v>
      </c>
      <c r="H892" s="4">
        <f>SUM($F$510:G892)</f>
        <v>7380.18</v>
      </c>
    </row>
    <row r="893" spans="6:8" x14ac:dyDescent="0.5">
      <c r="F893" s="4">
        <v>0</v>
      </c>
      <c r="G893" s="4">
        <v>7.02</v>
      </c>
      <c r="H893" s="4">
        <f>SUM($F$510:G893)</f>
        <v>7387.2000000000007</v>
      </c>
    </row>
    <row r="894" spans="6:8" x14ac:dyDescent="0.5">
      <c r="F894" s="4">
        <v>0</v>
      </c>
      <c r="G894" s="4">
        <v>7.02</v>
      </c>
      <c r="H894" s="4">
        <f>SUM($F$510:G894)</f>
        <v>7394.2200000000012</v>
      </c>
    </row>
    <row r="895" spans="6:8" x14ac:dyDescent="0.5">
      <c r="F895" s="4">
        <v>0</v>
      </c>
      <c r="G895" s="4">
        <v>7.01</v>
      </c>
      <c r="H895" s="4">
        <f>SUM($F$510:G895)</f>
        <v>7401.2300000000014</v>
      </c>
    </row>
    <row r="896" spans="6:8" x14ac:dyDescent="0.5">
      <c r="F896" s="4">
        <v>0</v>
      </c>
      <c r="G896" s="4">
        <v>7.01</v>
      </c>
      <c r="H896" s="4">
        <f>SUM($F$510:G896)</f>
        <v>7408.2400000000016</v>
      </c>
    </row>
    <row r="897" spans="6:8" x14ac:dyDescent="0.5">
      <c r="F897" s="4">
        <v>0</v>
      </c>
      <c r="G897" s="4">
        <v>7.01</v>
      </c>
      <c r="H897" s="4">
        <f>SUM($F$510:G897)</f>
        <v>7415.2500000000018</v>
      </c>
    </row>
    <row r="898" spans="6:8" x14ac:dyDescent="0.5">
      <c r="F898" s="4">
        <v>0</v>
      </c>
      <c r="G898" s="4">
        <v>6.98</v>
      </c>
      <c r="H898" s="4">
        <f>SUM($F$510:G898)</f>
        <v>7422.2300000000014</v>
      </c>
    </row>
    <row r="899" spans="6:8" x14ac:dyDescent="0.5">
      <c r="F899" s="4">
        <v>0</v>
      </c>
      <c r="G899" s="4">
        <v>6.97</v>
      </c>
      <c r="H899" s="4">
        <f>SUM($F$510:G899)</f>
        <v>7429.2000000000016</v>
      </c>
    </row>
    <row r="900" spans="6:8" x14ac:dyDescent="0.5">
      <c r="F900" s="4">
        <v>0</v>
      </c>
      <c r="G900" s="4">
        <v>6.97</v>
      </c>
      <c r="H900" s="4">
        <f>SUM($F$510:G900)</f>
        <v>7436.1700000000019</v>
      </c>
    </row>
    <row r="901" spans="6:8" x14ac:dyDescent="0.5">
      <c r="F901" s="4">
        <v>0</v>
      </c>
      <c r="G901" s="4">
        <v>6.97</v>
      </c>
      <c r="H901" s="4">
        <f>SUM($F$510:G901)</f>
        <v>7443.1400000000021</v>
      </c>
    </row>
    <row r="902" spans="6:8" x14ac:dyDescent="0.5">
      <c r="F902" s="4">
        <v>0</v>
      </c>
      <c r="G902" s="4">
        <v>6.96</v>
      </c>
      <c r="H902" s="4">
        <f>SUM($F$510:G902)</f>
        <v>7450.1000000000022</v>
      </c>
    </row>
    <row r="903" spans="6:8" x14ac:dyDescent="0.5">
      <c r="F903" s="4">
        <v>0</v>
      </c>
      <c r="G903" s="4">
        <v>6.95</v>
      </c>
      <c r="H903" s="4">
        <f>SUM($F$510:G903)</f>
        <v>7457.050000000002</v>
      </c>
    </row>
    <row r="904" spans="6:8" x14ac:dyDescent="0.5">
      <c r="F904" s="4">
        <v>0</v>
      </c>
      <c r="G904" s="4">
        <v>6.88</v>
      </c>
      <c r="H904" s="4">
        <f>SUM($F$510:G904)</f>
        <v>7463.9300000000021</v>
      </c>
    </row>
    <row r="905" spans="6:8" x14ac:dyDescent="0.5">
      <c r="F905" s="4">
        <v>0</v>
      </c>
      <c r="G905" s="4">
        <v>6.86</v>
      </c>
      <c r="H905" s="4">
        <f>SUM($F$510:G905)</f>
        <v>7470.7900000000018</v>
      </c>
    </row>
    <row r="906" spans="6:8" x14ac:dyDescent="0.5">
      <c r="F906" s="4">
        <v>0</v>
      </c>
      <c r="G906" s="4">
        <v>6.83</v>
      </c>
      <c r="H906" s="4">
        <f>SUM($F$510:G906)</f>
        <v>7477.6200000000017</v>
      </c>
    </row>
    <row r="907" spans="6:8" x14ac:dyDescent="0.5">
      <c r="F907" s="4">
        <v>0</v>
      </c>
      <c r="G907" s="4">
        <v>6.83</v>
      </c>
      <c r="H907" s="4">
        <f>SUM($F$510:G907)</f>
        <v>7484.4500000000016</v>
      </c>
    </row>
    <row r="908" spans="6:8" x14ac:dyDescent="0.5">
      <c r="F908" s="4">
        <v>0</v>
      </c>
      <c r="G908" s="4">
        <v>6.81</v>
      </c>
      <c r="H908" s="4">
        <f>SUM($F$510:G908)</f>
        <v>7491.260000000002</v>
      </c>
    </row>
    <row r="909" spans="6:8" x14ac:dyDescent="0.5">
      <c r="F909" s="4">
        <v>0</v>
      </c>
      <c r="G909" s="4">
        <v>6.81</v>
      </c>
      <c r="H909" s="4">
        <f>SUM($F$510:G909)</f>
        <v>7498.0700000000024</v>
      </c>
    </row>
    <row r="910" spans="6:8" x14ac:dyDescent="0.5">
      <c r="F910" s="4">
        <v>0</v>
      </c>
      <c r="G910" s="4">
        <v>6.81</v>
      </c>
      <c r="H910" s="4">
        <f>SUM($F$510:G910)</f>
        <v>7504.8800000000028</v>
      </c>
    </row>
    <row r="911" spans="6:8" x14ac:dyDescent="0.5">
      <c r="F911" s="4">
        <v>0</v>
      </c>
      <c r="G911" s="4">
        <v>6.78</v>
      </c>
      <c r="H911" s="4">
        <f>SUM($F$510:G911)</f>
        <v>7511.6600000000026</v>
      </c>
    </row>
    <row r="912" spans="6:8" x14ac:dyDescent="0.5">
      <c r="F912" s="4">
        <v>0</v>
      </c>
      <c r="G912" s="4">
        <v>6.78</v>
      </c>
      <c r="H912" s="4">
        <f>SUM($F$510:G912)</f>
        <v>7518.4400000000023</v>
      </c>
    </row>
    <row r="913" spans="6:8" x14ac:dyDescent="0.5">
      <c r="F913" s="4">
        <v>0</v>
      </c>
      <c r="G913" s="4">
        <v>6.73</v>
      </c>
      <c r="H913" s="4">
        <f>SUM($F$510:G913)</f>
        <v>7525.1700000000019</v>
      </c>
    </row>
    <row r="914" spans="6:8" x14ac:dyDescent="0.5">
      <c r="F914" s="4">
        <v>0</v>
      </c>
      <c r="G914" s="4">
        <v>6.72</v>
      </c>
      <c r="H914" s="4">
        <f>SUM($F$510:G914)</f>
        <v>7531.8900000000021</v>
      </c>
    </row>
    <row r="915" spans="6:8" x14ac:dyDescent="0.5">
      <c r="F915" s="4">
        <v>0</v>
      </c>
      <c r="G915" s="4">
        <v>6.71</v>
      </c>
      <c r="H915" s="4">
        <f>SUM($F$510:G915)</f>
        <v>7538.6000000000022</v>
      </c>
    </row>
    <row r="916" spans="6:8" x14ac:dyDescent="0.5">
      <c r="F916" s="4">
        <v>0</v>
      </c>
      <c r="G916" s="4">
        <v>6.69</v>
      </c>
      <c r="H916" s="4">
        <f>SUM($F$510:G916)</f>
        <v>7545.2900000000018</v>
      </c>
    </row>
    <row r="917" spans="6:8" x14ac:dyDescent="0.5">
      <c r="F917" s="4">
        <v>0</v>
      </c>
      <c r="G917" s="4">
        <v>6.68</v>
      </c>
      <c r="H917" s="4">
        <f>SUM($F$510:G917)</f>
        <v>7551.9700000000021</v>
      </c>
    </row>
    <row r="918" spans="6:8" x14ac:dyDescent="0.5">
      <c r="F918" s="4">
        <v>0</v>
      </c>
      <c r="G918" s="4">
        <v>6.67</v>
      </c>
      <c r="H918" s="4">
        <f>SUM($F$510:G918)</f>
        <v>7558.6400000000021</v>
      </c>
    </row>
    <row r="919" spans="6:8" x14ac:dyDescent="0.5">
      <c r="F919" s="4">
        <v>0</v>
      </c>
      <c r="G919" s="4">
        <v>6.67</v>
      </c>
      <c r="H919" s="4">
        <f>SUM($F$510:G919)</f>
        <v>7565.3100000000022</v>
      </c>
    </row>
    <row r="920" spans="6:8" x14ac:dyDescent="0.5">
      <c r="F920" s="4">
        <v>0</v>
      </c>
      <c r="G920" s="4">
        <v>6.66</v>
      </c>
      <c r="H920" s="4">
        <f>SUM($F$510:G920)</f>
        <v>7571.9700000000021</v>
      </c>
    </row>
    <row r="921" spans="6:8" x14ac:dyDescent="0.5">
      <c r="F921" s="4">
        <v>0</v>
      </c>
      <c r="G921" s="4">
        <v>6.64</v>
      </c>
      <c r="H921" s="4">
        <f>SUM($F$510:G921)</f>
        <v>7578.6100000000024</v>
      </c>
    </row>
    <row r="922" spans="6:8" x14ac:dyDescent="0.5">
      <c r="F922" s="4">
        <v>0</v>
      </c>
      <c r="G922" s="4">
        <v>6.63</v>
      </c>
      <c r="H922" s="4">
        <f>SUM($F$510:G922)</f>
        <v>7585.2400000000025</v>
      </c>
    </row>
    <row r="923" spans="6:8" x14ac:dyDescent="0.5">
      <c r="F923" s="4">
        <v>0</v>
      </c>
      <c r="G923" s="4">
        <v>6.63</v>
      </c>
      <c r="H923" s="4">
        <f>SUM($F$510:G923)</f>
        <v>7591.8700000000026</v>
      </c>
    </row>
    <row r="924" spans="6:8" x14ac:dyDescent="0.5">
      <c r="F924" s="4">
        <v>0</v>
      </c>
      <c r="G924" s="4">
        <v>6.63</v>
      </c>
      <c r="H924" s="4">
        <f>SUM($F$510:G924)</f>
        <v>7598.5000000000027</v>
      </c>
    </row>
    <row r="925" spans="6:8" x14ac:dyDescent="0.5">
      <c r="F925" s="4">
        <v>0</v>
      </c>
      <c r="G925" s="4">
        <v>6.63</v>
      </c>
      <c r="H925" s="4">
        <f>SUM($F$510:G925)</f>
        <v>7605.1300000000028</v>
      </c>
    </row>
    <row r="926" spans="6:8" x14ac:dyDescent="0.5">
      <c r="F926" s="4">
        <v>0</v>
      </c>
      <c r="G926" s="4">
        <v>6.63</v>
      </c>
      <c r="H926" s="4">
        <f>SUM($F$510:G926)</f>
        <v>7611.7600000000029</v>
      </c>
    </row>
    <row r="927" spans="6:8" x14ac:dyDescent="0.5">
      <c r="F927" s="4">
        <v>0</v>
      </c>
      <c r="G927" s="4">
        <v>6.63</v>
      </c>
      <c r="H927" s="4">
        <f>SUM($F$510:G927)</f>
        <v>7618.3900000000031</v>
      </c>
    </row>
    <row r="928" spans="6:8" x14ac:dyDescent="0.5">
      <c r="F928" s="4">
        <v>0</v>
      </c>
      <c r="G928" s="4">
        <v>6.63</v>
      </c>
      <c r="H928" s="4">
        <f>SUM($F$510:G928)</f>
        <v>7625.0200000000032</v>
      </c>
    </row>
    <row r="929" spans="6:8" x14ac:dyDescent="0.5">
      <c r="F929" s="4">
        <v>0</v>
      </c>
      <c r="G929" s="4">
        <v>6.6</v>
      </c>
      <c r="H929" s="4">
        <f>SUM($F$510:G929)</f>
        <v>7631.6200000000035</v>
      </c>
    </row>
    <row r="930" spans="6:8" x14ac:dyDescent="0.5">
      <c r="F930" s="4">
        <v>0</v>
      </c>
      <c r="G930" s="4">
        <v>6.6</v>
      </c>
      <c r="H930" s="4">
        <f>SUM($F$510:G930)</f>
        <v>7638.2200000000039</v>
      </c>
    </row>
    <row r="931" spans="6:8" x14ac:dyDescent="0.5">
      <c r="F931" s="4">
        <v>0</v>
      </c>
      <c r="G931" s="4">
        <v>6.58</v>
      </c>
      <c r="H931" s="4">
        <f>SUM($F$510:G931)</f>
        <v>7644.8000000000038</v>
      </c>
    </row>
    <row r="932" spans="6:8" x14ac:dyDescent="0.5">
      <c r="F932" s="4">
        <v>0</v>
      </c>
      <c r="G932" s="4">
        <v>6.58</v>
      </c>
      <c r="H932" s="4">
        <f>SUM($F$510:G932)</f>
        <v>7651.3800000000037</v>
      </c>
    </row>
    <row r="933" spans="6:8" x14ac:dyDescent="0.5">
      <c r="F933" s="4">
        <v>0</v>
      </c>
      <c r="G933" s="4">
        <v>6.55</v>
      </c>
      <c r="H933" s="4">
        <f>SUM($F$510:G933)</f>
        <v>7657.9300000000039</v>
      </c>
    </row>
    <row r="934" spans="6:8" x14ac:dyDescent="0.5">
      <c r="F934" s="4">
        <v>0</v>
      </c>
      <c r="G934" s="4">
        <v>6.55</v>
      </c>
      <c r="H934" s="4">
        <f>SUM($F$510:G934)</f>
        <v>7664.4800000000041</v>
      </c>
    </row>
    <row r="935" spans="6:8" x14ac:dyDescent="0.5">
      <c r="F935" s="4">
        <v>0</v>
      </c>
      <c r="G935" s="4">
        <v>6.54</v>
      </c>
      <c r="H935" s="4">
        <f>SUM($F$510:G935)</f>
        <v>7671.0200000000041</v>
      </c>
    </row>
    <row r="936" spans="6:8" x14ac:dyDescent="0.5">
      <c r="F936" s="4">
        <v>0</v>
      </c>
      <c r="G936" s="4">
        <v>6.53</v>
      </c>
      <c r="H936" s="4">
        <f>SUM($F$510:G936)</f>
        <v>7677.5500000000038</v>
      </c>
    </row>
    <row r="937" spans="6:8" x14ac:dyDescent="0.5">
      <c r="F937" s="4">
        <v>0</v>
      </c>
      <c r="G937" s="4">
        <v>6.5</v>
      </c>
      <c r="H937" s="4">
        <f>SUM($F$510:G937)</f>
        <v>7684.0500000000038</v>
      </c>
    </row>
    <row r="938" spans="6:8" x14ac:dyDescent="0.5">
      <c r="F938" s="4">
        <v>0</v>
      </c>
      <c r="G938" s="4">
        <v>6.5</v>
      </c>
      <c r="H938" s="4">
        <f>SUM($F$510:G938)</f>
        <v>7690.5500000000038</v>
      </c>
    </row>
    <row r="939" spans="6:8" x14ac:dyDescent="0.5">
      <c r="F939" s="4">
        <v>0</v>
      </c>
      <c r="G939" s="4">
        <v>6.46</v>
      </c>
      <c r="H939" s="4">
        <f>SUM($F$510:G939)</f>
        <v>7697.0100000000039</v>
      </c>
    </row>
    <row r="940" spans="6:8" x14ac:dyDescent="0.5">
      <c r="F940" s="4">
        <v>0</v>
      </c>
      <c r="G940" s="4">
        <v>6.42</v>
      </c>
      <c r="H940" s="4">
        <f>SUM($F$510:G940)</f>
        <v>7703.4300000000039</v>
      </c>
    </row>
    <row r="941" spans="6:8" x14ac:dyDescent="0.5">
      <c r="F941" s="4">
        <v>0</v>
      </c>
      <c r="G941" s="4">
        <v>6.39</v>
      </c>
      <c r="H941" s="4">
        <f>SUM($F$510:G941)</f>
        <v>7709.8200000000043</v>
      </c>
    </row>
    <row r="942" spans="6:8" x14ac:dyDescent="0.5">
      <c r="F942" s="4">
        <v>0</v>
      </c>
      <c r="G942" s="4">
        <v>6.38</v>
      </c>
      <c r="H942" s="4">
        <f>SUM($F$510:G942)</f>
        <v>7716.2000000000044</v>
      </c>
    </row>
    <row r="943" spans="6:8" x14ac:dyDescent="0.5">
      <c r="F943" s="4">
        <v>0</v>
      </c>
      <c r="G943" s="4">
        <v>6.37</v>
      </c>
      <c r="H943" s="4">
        <f>SUM($F$510:G943)</f>
        <v>7722.5700000000043</v>
      </c>
    </row>
    <row r="944" spans="6:8" x14ac:dyDescent="0.5">
      <c r="F944" s="4">
        <v>0</v>
      </c>
      <c r="G944" s="4">
        <v>6.35</v>
      </c>
      <c r="H944" s="4">
        <f>SUM($F$510:G944)</f>
        <v>7728.9200000000046</v>
      </c>
    </row>
    <row r="945" spans="6:8" x14ac:dyDescent="0.5">
      <c r="F945" s="4">
        <v>0</v>
      </c>
      <c r="G945" s="4">
        <v>6.31</v>
      </c>
      <c r="H945" s="4">
        <f>SUM($F$510:G945)</f>
        <v>7735.230000000005</v>
      </c>
    </row>
    <row r="946" spans="6:8" x14ac:dyDescent="0.5">
      <c r="F946" s="4">
        <v>0</v>
      </c>
      <c r="G946" s="4">
        <v>6.3</v>
      </c>
      <c r="H946" s="4">
        <f>SUM($F$510:G946)</f>
        <v>7741.5300000000052</v>
      </c>
    </row>
    <row r="947" spans="6:8" x14ac:dyDescent="0.5">
      <c r="F947" s="4">
        <v>0</v>
      </c>
      <c r="G947" s="4">
        <v>6.29</v>
      </c>
      <c r="H947" s="4">
        <f>SUM($F$510:G947)</f>
        <v>7747.8200000000052</v>
      </c>
    </row>
    <row r="948" spans="6:8" x14ac:dyDescent="0.5">
      <c r="F948" s="4">
        <v>0</v>
      </c>
      <c r="G948" s="4">
        <v>6.29</v>
      </c>
      <c r="H948" s="4">
        <f>SUM($F$510:G948)</f>
        <v>7754.1100000000051</v>
      </c>
    </row>
    <row r="949" spans="6:8" x14ac:dyDescent="0.5">
      <c r="F949" s="4">
        <v>0</v>
      </c>
      <c r="G949" s="4">
        <v>6.26</v>
      </c>
      <c r="H949" s="4">
        <f>SUM($F$510:G949)</f>
        <v>7760.3700000000053</v>
      </c>
    </row>
    <row r="950" spans="6:8" x14ac:dyDescent="0.5">
      <c r="F950" s="4">
        <v>0</v>
      </c>
      <c r="G950" s="4">
        <v>6.25</v>
      </c>
      <c r="H950" s="4">
        <f>SUM($F$510:G950)</f>
        <v>7766.6200000000053</v>
      </c>
    </row>
    <row r="951" spans="6:8" x14ac:dyDescent="0.5">
      <c r="F951" s="4">
        <v>0</v>
      </c>
      <c r="G951" s="4">
        <v>6.24</v>
      </c>
      <c r="H951" s="4">
        <f>SUM($F$510:G951)</f>
        <v>7772.8600000000051</v>
      </c>
    </row>
    <row r="952" spans="6:8" x14ac:dyDescent="0.5">
      <c r="F952" s="4">
        <v>0</v>
      </c>
      <c r="G952" s="4">
        <v>6.24</v>
      </c>
      <c r="H952" s="4">
        <f>SUM($F$510:G952)</f>
        <v>7779.1000000000049</v>
      </c>
    </row>
    <row r="953" spans="6:8" x14ac:dyDescent="0.5">
      <c r="F953" s="4">
        <v>0</v>
      </c>
      <c r="G953" s="4">
        <v>6.23</v>
      </c>
      <c r="H953" s="4">
        <f>SUM($F$510:G953)</f>
        <v>7785.3300000000045</v>
      </c>
    </row>
    <row r="954" spans="6:8" x14ac:dyDescent="0.5">
      <c r="F954" s="4">
        <v>0</v>
      </c>
      <c r="G954" s="4">
        <v>6.23</v>
      </c>
      <c r="H954" s="4">
        <f>SUM($F$510:G954)</f>
        <v>7791.560000000004</v>
      </c>
    </row>
    <row r="955" spans="6:8" x14ac:dyDescent="0.5">
      <c r="F955" s="4">
        <v>0</v>
      </c>
      <c r="G955" s="4">
        <v>6.2</v>
      </c>
      <c r="H955" s="4">
        <f>SUM($F$510:G955)</f>
        <v>7797.7600000000039</v>
      </c>
    </row>
    <row r="956" spans="6:8" x14ac:dyDescent="0.5">
      <c r="F956" s="4">
        <v>0</v>
      </c>
      <c r="G956" s="4">
        <v>6.16</v>
      </c>
      <c r="H956" s="4">
        <f>SUM($F$510:G956)</f>
        <v>7803.9200000000037</v>
      </c>
    </row>
    <row r="957" spans="6:8" x14ac:dyDescent="0.5">
      <c r="F957" s="4">
        <v>0</v>
      </c>
      <c r="G957" s="4">
        <v>6.16</v>
      </c>
      <c r="H957" s="4">
        <f>SUM($F$510:G957)</f>
        <v>7810.0800000000036</v>
      </c>
    </row>
    <row r="958" spans="6:8" x14ac:dyDescent="0.5">
      <c r="F958" s="4">
        <v>0</v>
      </c>
      <c r="G958" s="4">
        <v>6.15</v>
      </c>
      <c r="H958" s="4">
        <f>SUM($F$510:G958)</f>
        <v>7816.2300000000032</v>
      </c>
    </row>
    <row r="959" spans="6:8" x14ac:dyDescent="0.5">
      <c r="F959" s="4">
        <v>0</v>
      </c>
      <c r="G959" s="4">
        <v>6.14</v>
      </c>
      <c r="H959" s="4">
        <f>SUM($F$510:G959)</f>
        <v>7822.3700000000035</v>
      </c>
    </row>
    <row r="960" spans="6:8" x14ac:dyDescent="0.5">
      <c r="F960" s="4">
        <v>0</v>
      </c>
      <c r="G960" s="4">
        <v>6.14</v>
      </c>
      <c r="H960" s="4">
        <f>SUM($F$510:G960)</f>
        <v>7828.5100000000039</v>
      </c>
    </row>
    <row r="961" spans="6:8" x14ac:dyDescent="0.5">
      <c r="F961" s="4">
        <v>0</v>
      </c>
      <c r="G961" s="4">
        <v>6.14</v>
      </c>
      <c r="H961" s="4">
        <f>SUM($F$510:G961)</f>
        <v>7834.6500000000042</v>
      </c>
    </row>
    <row r="962" spans="6:8" x14ac:dyDescent="0.5">
      <c r="F962" s="4">
        <v>0</v>
      </c>
      <c r="G962" s="4">
        <v>6.14</v>
      </c>
      <c r="H962" s="4">
        <f>SUM($F$510:G962)</f>
        <v>7840.7900000000045</v>
      </c>
    </row>
    <row r="963" spans="6:8" x14ac:dyDescent="0.5">
      <c r="F963" s="4">
        <v>0</v>
      </c>
      <c r="G963" s="4">
        <v>6.13</v>
      </c>
      <c r="H963" s="4">
        <f>SUM($F$510:G963)</f>
        <v>7846.9200000000046</v>
      </c>
    </row>
    <row r="964" spans="6:8" x14ac:dyDescent="0.5">
      <c r="F964" s="4">
        <v>0</v>
      </c>
      <c r="G964" s="4">
        <v>6.13</v>
      </c>
      <c r="H964" s="4">
        <f>SUM($F$510:G964)</f>
        <v>7853.0500000000047</v>
      </c>
    </row>
    <row r="965" spans="6:8" x14ac:dyDescent="0.5">
      <c r="F965" s="4">
        <v>0</v>
      </c>
      <c r="G965" s="4">
        <v>6.12</v>
      </c>
      <c r="H965" s="4">
        <f>SUM($F$510:G965)</f>
        <v>7859.1700000000046</v>
      </c>
    </row>
    <row r="966" spans="6:8" x14ac:dyDescent="0.5">
      <c r="F966" s="4">
        <v>0</v>
      </c>
      <c r="G966" s="4">
        <v>6.12</v>
      </c>
      <c r="H966" s="4">
        <f>SUM($F$510:G966)</f>
        <v>7865.2900000000045</v>
      </c>
    </row>
    <row r="967" spans="6:8" x14ac:dyDescent="0.5">
      <c r="F967" s="4">
        <v>0</v>
      </c>
      <c r="G967" s="4">
        <v>6.12</v>
      </c>
      <c r="H967" s="4">
        <f>SUM($F$510:G967)</f>
        <v>7871.4100000000044</v>
      </c>
    </row>
    <row r="968" spans="6:8" x14ac:dyDescent="0.5">
      <c r="F968" s="4">
        <v>0</v>
      </c>
      <c r="G968" s="4">
        <v>6.1</v>
      </c>
      <c r="H968" s="4">
        <f>SUM($F$510:G968)</f>
        <v>7877.5100000000048</v>
      </c>
    </row>
    <row r="969" spans="6:8" x14ac:dyDescent="0.5">
      <c r="F969" s="4">
        <v>0</v>
      </c>
      <c r="G969" s="4">
        <v>6.1</v>
      </c>
      <c r="H969" s="4">
        <f>SUM($F$510:G969)</f>
        <v>7883.6100000000051</v>
      </c>
    </row>
    <row r="970" spans="6:8" x14ac:dyDescent="0.5">
      <c r="F970" s="4">
        <v>0</v>
      </c>
      <c r="G970" s="4">
        <v>6.06</v>
      </c>
      <c r="H970" s="4">
        <f>SUM($F$510:G970)</f>
        <v>7889.6700000000055</v>
      </c>
    </row>
    <row r="971" spans="6:8" x14ac:dyDescent="0.5">
      <c r="F971" s="4">
        <v>0</v>
      </c>
      <c r="G971" s="4">
        <v>6.06</v>
      </c>
      <c r="H971" s="4">
        <f>SUM($F$510:G971)</f>
        <v>7895.7300000000059</v>
      </c>
    </row>
    <row r="972" spans="6:8" x14ac:dyDescent="0.5">
      <c r="F972" s="4">
        <v>0</v>
      </c>
      <c r="G972" s="4">
        <v>6.04</v>
      </c>
      <c r="H972" s="4">
        <f>SUM($F$510:G972)</f>
        <v>7901.7700000000059</v>
      </c>
    </row>
    <row r="973" spans="6:8" x14ac:dyDescent="0.5">
      <c r="F973" s="4">
        <v>0</v>
      </c>
      <c r="G973" s="4">
        <v>6.04</v>
      </c>
      <c r="H973" s="4">
        <f>SUM($F$510:G973)</f>
        <v>7907.8100000000059</v>
      </c>
    </row>
    <row r="974" spans="6:8" x14ac:dyDescent="0.5">
      <c r="F974" s="4">
        <v>0</v>
      </c>
      <c r="G974" s="4">
        <v>6.01</v>
      </c>
      <c r="H974" s="4">
        <f>SUM($F$510:G974)</f>
        <v>7913.8200000000061</v>
      </c>
    </row>
    <row r="975" spans="6:8" x14ac:dyDescent="0.5">
      <c r="F975" s="4">
        <v>0</v>
      </c>
      <c r="G975" s="4">
        <v>5.99</v>
      </c>
      <c r="H975" s="4">
        <f>SUM($F$510:G975)</f>
        <v>7919.8100000000059</v>
      </c>
    </row>
    <row r="976" spans="6:8" x14ac:dyDescent="0.5">
      <c r="F976" s="4">
        <v>0</v>
      </c>
      <c r="G976" s="4">
        <v>5.99</v>
      </c>
      <c r="H976" s="4">
        <f>SUM($F$510:G976)</f>
        <v>7925.8000000000056</v>
      </c>
    </row>
    <row r="977" spans="6:8" x14ac:dyDescent="0.5">
      <c r="F977" s="4">
        <v>0</v>
      </c>
      <c r="G977" s="4">
        <v>5.97</v>
      </c>
      <c r="H977" s="4">
        <f>SUM($F$510:G977)</f>
        <v>7931.7700000000059</v>
      </c>
    </row>
    <row r="978" spans="6:8" x14ac:dyDescent="0.5">
      <c r="F978" s="4">
        <v>0</v>
      </c>
      <c r="G978" s="4">
        <v>5.96</v>
      </c>
      <c r="H978" s="4">
        <f>SUM($F$510:G978)</f>
        <v>7937.7300000000059</v>
      </c>
    </row>
    <row r="979" spans="6:8" x14ac:dyDescent="0.5">
      <c r="F979" s="4">
        <v>0</v>
      </c>
      <c r="G979" s="4">
        <v>5.96</v>
      </c>
      <c r="H979" s="4">
        <f>SUM($F$510:G979)</f>
        <v>7943.690000000006</v>
      </c>
    </row>
    <row r="980" spans="6:8" x14ac:dyDescent="0.5">
      <c r="F980" s="4">
        <v>0</v>
      </c>
      <c r="G980" s="4">
        <v>5.95</v>
      </c>
      <c r="H980" s="4">
        <f>SUM($F$510:G980)</f>
        <v>7949.6400000000058</v>
      </c>
    </row>
    <row r="981" spans="6:8" x14ac:dyDescent="0.5">
      <c r="F981" s="4">
        <v>0</v>
      </c>
      <c r="G981" s="4">
        <v>5.93</v>
      </c>
      <c r="H981" s="4">
        <f>SUM($F$510:G981)</f>
        <v>7955.5700000000061</v>
      </c>
    </row>
    <row r="982" spans="6:8" x14ac:dyDescent="0.5">
      <c r="F982" s="4">
        <v>0</v>
      </c>
      <c r="G982" s="4">
        <v>5.92</v>
      </c>
      <c r="H982" s="4">
        <f>SUM($F$510:G982)</f>
        <v>7961.4900000000061</v>
      </c>
    </row>
    <row r="983" spans="6:8" x14ac:dyDescent="0.5">
      <c r="F983" s="4">
        <v>0</v>
      </c>
      <c r="G983" s="4">
        <v>5.92</v>
      </c>
      <c r="H983" s="4">
        <f>SUM($F$510:G983)</f>
        <v>7967.4100000000062</v>
      </c>
    </row>
    <row r="984" spans="6:8" x14ac:dyDescent="0.5">
      <c r="F984" s="4">
        <v>0</v>
      </c>
      <c r="G984" s="4">
        <v>5.92</v>
      </c>
      <c r="H984" s="4">
        <f>SUM($F$510:G984)</f>
        <v>7973.3300000000063</v>
      </c>
    </row>
    <row r="985" spans="6:8" x14ac:dyDescent="0.5">
      <c r="F985" s="4">
        <v>0</v>
      </c>
      <c r="G985" s="4">
        <v>5.9</v>
      </c>
      <c r="H985" s="4">
        <f>SUM($F$510:G985)</f>
        <v>7979.2300000000059</v>
      </c>
    </row>
    <row r="986" spans="6:8" x14ac:dyDescent="0.5">
      <c r="F986" s="4">
        <v>0</v>
      </c>
      <c r="G986" s="4">
        <v>5.9</v>
      </c>
      <c r="H986" s="4">
        <f>SUM($F$510:G986)</f>
        <v>7985.1300000000056</v>
      </c>
    </row>
    <row r="987" spans="6:8" x14ac:dyDescent="0.5">
      <c r="F987" s="4">
        <v>0</v>
      </c>
      <c r="G987" s="4">
        <v>5.89</v>
      </c>
      <c r="H987" s="4">
        <f>SUM($F$510:G987)</f>
        <v>7991.0200000000059</v>
      </c>
    </row>
    <row r="988" spans="6:8" x14ac:dyDescent="0.5">
      <c r="F988" s="4">
        <v>0</v>
      </c>
      <c r="G988" s="4">
        <v>5.88</v>
      </c>
      <c r="H988" s="4">
        <f>SUM($F$510:G988)</f>
        <v>7996.900000000006</v>
      </c>
    </row>
    <row r="989" spans="6:8" x14ac:dyDescent="0.5">
      <c r="F989" s="4">
        <v>0</v>
      </c>
      <c r="G989" s="4">
        <v>5.88</v>
      </c>
      <c r="H989" s="4">
        <f>SUM($F$510:G989)</f>
        <v>8002.7800000000061</v>
      </c>
    </row>
    <row r="990" spans="6:8" x14ac:dyDescent="0.5">
      <c r="F990" s="4">
        <v>0</v>
      </c>
      <c r="G990" s="4">
        <v>5.88</v>
      </c>
      <c r="H990" s="4">
        <f>SUM($F$510:G990)</f>
        <v>8008.6600000000062</v>
      </c>
    </row>
    <row r="991" spans="6:8" x14ac:dyDescent="0.5">
      <c r="F991" s="4">
        <v>0</v>
      </c>
      <c r="G991" s="4">
        <v>5.88</v>
      </c>
      <c r="H991" s="4">
        <f>SUM($F$510:G991)</f>
        <v>8014.5400000000063</v>
      </c>
    </row>
    <row r="992" spans="6:8" x14ac:dyDescent="0.5">
      <c r="F992" s="4">
        <v>0</v>
      </c>
      <c r="G992" s="4">
        <v>5.87</v>
      </c>
      <c r="H992" s="4">
        <f>SUM($F$510:G992)</f>
        <v>8020.4100000000062</v>
      </c>
    </row>
    <row r="993" spans="6:8" x14ac:dyDescent="0.5">
      <c r="F993" s="4">
        <v>0</v>
      </c>
      <c r="G993" s="4">
        <v>5.86</v>
      </c>
      <c r="H993" s="4">
        <f>SUM($F$510:G993)</f>
        <v>8026.2700000000059</v>
      </c>
    </row>
    <row r="994" spans="6:8" x14ac:dyDescent="0.5">
      <c r="F994" s="4">
        <v>0</v>
      </c>
      <c r="G994" s="4">
        <v>5.86</v>
      </c>
      <c r="H994" s="4">
        <f>SUM($F$510:G994)</f>
        <v>8032.1300000000056</v>
      </c>
    </row>
    <row r="995" spans="6:8" x14ac:dyDescent="0.5">
      <c r="F995" s="4">
        <v>0</v>
      </c>
      <c r="G995" s="4">
        <v>5.84</v>
      </c>
      <c r="H995" s="4">
        <f>SUM($F$510:G995)</f>
        <v>8037.9700000000057</v>
      </c>
    </row>
    <row r="996" spans="6:8" x14ac:dyDescent="0.5">
      <c r="F996" s="4">
        <v>0</v>
      </c>
      <c r="G996" s="4">
        <v>5.84</v>
      </c>
      <c r="H996" s="4">
        <f>SUM($F$510:G996)</f>
        <v>8043.8100000000059</v>
      </c>
    </row>
    <row r="997" spans="6:8" x14ac:dyDescent="0.5">
      <c r="F997" s="4">
        <v>0</v>
      </c>
      <c r="G997" s="4">
        <v>5.82</v>
      </c>
      <c r="H997" s="4">
        <f>SUM($F$510:G997)</f>
        <v>8049.6300000000056</v>
      </c>
    </row>
    <row r="998" spans="6:8" x14ac:dyDescent="0.5">
      <c r="F998" s="4">
        <v>0</v>
      </c>
      <c r="G998" s="4">
        <v>5.81</v>
      </c>
      <c r="H998" s="4">
        <f>SUM($F$510:G998)</f>
        <v>8055.440000000006</v>
      </c>
    </row>
    <row r="999" spans="6:8" x14ac:dyDescent="0.5">
      <c r="F999" s="4">
        <v>0</v>
      </c>
      <c r="G999" s="4">
        <v>5.81</v>
      </c>
      <c r="H999" s="4">
        <f>SUM($F$510:G999)</f>
        <v>8061.2500000000064</v>
      </c>
    </row>
    <row r="1000" spans="6:8" x14ac:dyDescent="0.5">
      <c r="F1000" s="4">
        <v>0</v>
      </c>
      <c r="G1000" s="4">
        <v>5.8</v>
      </c>
      <c r="H1000" s="4">
        <f>SUM($F$510:G1000)</f>
        <v>8067.0500000000065</v>
      </c>
    </row>
    <row r="1001" spans="6:8" x14ac:dyDescent="0.5">
      <c r="F1001" s="4">
        <v>0</v>
      </c>
      <c r="G1001" s="4">
        <v>5.78</v>
      </c>
      <c r="H1001" s="4">
        <f>SUM($F$510:G1001)</f>
        <v>8072.8300000000063</v>
      </c>
    </row>
    <row r="1002" spans="6:8" x14ac:dyDescent="0.5">
      <c r="F1002" s="4">
        <v>0</v>
      </c>
      <c r="G1002" s="4">
        <v>5.77</v>
      </c>
      <c r="H1002" s="4">
        <f>SUM($F$510:G1002)</f>
        <v>8078.6000000000067</v>
      </c>
    </row>
    <row r="1003" spans="6:8" x14ac:dyDescent="0.5">
      <c r="F1003" s="4">
        <v>0</v>
      </c>
      <c r="G1003" s="4">
        <v>5.75</v>
      </c>
      <c r="H1003" s="4">
        <f>SUM($F$510:G1003)</f>
        <v>8084.3500000000067</v>
      </c>
    </row>
    <row r="1004" spans="6:8" x14ac:dyDescent="0.5">
      <c r="F1004" s="4">
        <v>0</v>
      </c>
      <c r="G1004" s="4">
        <v>5.75</v>
      </c>
      <c r="H1004" s="4">
        <f>SUM($F$510:G1004)</f>
        <v>8090.1000000000067</v>
      </c>
    </row>
    <row r="1005" spans="6:8" x14ac:dyDescent="0.5">
      <c r="F1005" s="4">
        <v>0</v>
      </c>
      <c r="G1005" s="4">
        <v>5.74</v>
      </c>
      <c r="H1005" s="4">
        <f>SUM($F$510:G1005)</f>
        <v>8095.8400000000065</v>
      </c>
    </row>
    <row r="1006" spans="6:8" x14ac:dyDescent="0.5">
      <c r="F1006" s="4">
        <v>0</v>
      </c>
      <c r="G1006" s="4">
        <v>5.74</v>
      </c>
      <c r="H1006" s="4">
        <f>SUM($F$510:G1006)</f>
        <v>8101.5800000000063</v>
      </c>
    </row>
    <row r="1007" spans="6:8" x14ac:dyDescent="0.5">
      <c r="F1007" s="4">
        <v>0</v>
      </c>
      <c r="G1007" s="4">
        <v>5.72</v>
      </c>
      <c r="H1007" s="4">
        <f>SUM($F$510:G1007)</f>
        <v>8107.3000000000065</v>
      </c>
    </row>
    <row r="1008" spans="6:8" x14ac:dyDescent="0.5">
      <c r="F1008" s="4">
        <v>0</v>
      </c>
      <c r="G1008" s="4">
        <v>5.72</v>
      </c>
      <c r="H1008" s="4">
        <f>SUM($F$510:G1008)</f>
        <v>8113.0200000000068</v>
      </c>
    </row>
    <row r="1010" spans="6:7" x14ac:dyDescent="0.5">
      <c r="F1010" s="3" t="s">
        <v>1698</v>
      </c>
      <c r="G1010" s="4">
        <f>SUM(G510:G1008)</f>
        <v>4056.0199999999963</v>
      </c>
    </row>
    <row r="1011" spans="6:7" x14ac:dyDescent="0.5">
      <c r="F1011" s="3" t="s">
        <v>1712</v>
      </c>
      <c r="G1011" s="4">
        <f>G1010/2</f>
        <v>2028.0099999999982</v>
      </c>
    </row>
  </sheetData>
  <autoFilter ref="J1:J502"/>
  <sortState xmlns:xlrd2="http://schemas.microsoft.com/office/spreadsheetml/2017/richdata2" ref="AV3:AZ16">
    <sortCondition ref="AW3:AW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SRC 500 richest people 2021</vt:lpstr>
      <vt:lpstr>Sorted by Net Worth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Beard</dc:creator>
  <cp:lastModifiedBy>Jeremy Beard</cp:lastModifiedBy>
  <dcterms:created xsi:type="dcterms:W3CDTF">2023-05-19T18:38:17Z</dcterms:created>
  <dcterms:modified xsi:type="dcterms:W3CDTF">2023-05-20T18:51:45Z</dcterms:modified>
</cp:coreProperties>
</file>