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ney/Desktop/"/>
    </mc:Choice>
  </mc:AlternateContent>
  <xr:revisionPtr revIDLastSave="0" documentId="13_ncr:1_{745255D4-AB06-2E4D-9554-7BEA36017644}" xr6:coauthVersionLast="45" xr6:coauthVersionMax="45" xr10:uidLastSave="{00000000-0000-0000-0000-000000000000}"/>
  <bookViews>
    <workbookView xWindow="780" yWindow="960" windowWidth="27640" windowHeight="16540" xr2:uid="{836707F8-A203-7643-B88A-CE5C3364B27C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</calcChain>
</file>

<file path=xl/sharedStrings.xml><?xml version="1.0" encoding="utf-8"?>
<sst xmlns="http://schemas.openxmlformats.org/spreadsheetml/2006/main" count="177" uniqueCount="175">
  <si>
    <t>Total</t>
  </si>
  <si>
    <t>governmental</t>
  </si>
  <si>
    <t>Education</t>
  </si>
  <si>
    <t>Welfare</t>
  </si>
  <si>
    <t>Hospitals</t>
  </si>
  <si>
    <t>Highways</t>
  </si>
  <si>
    <t>Police</t>
  </si>
  <si>
    <t>Other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</si>
  <si>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</si>
  <si>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</si>
  <si>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</si>
  <si>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</si>
  <si>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</si>
  <si>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</si>
  <si>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</si>
  <si>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District of Columbia</t>
  </si>
  <si>
    <t>Maryland</t>
  </si>
  <si>
    <t>New Jersey</t>
  </si>
  <si>
    <t>New York</t>
  </si>
  <si>
    <t>Pennsylvania</t>
  </si>
  <si>
    <t>Illinois</t>
  </si>
  <si>
    <t>Indiana</t>
  </si>
  <si>
    <t>Michigan</t>
  </si>
  <si>
    <t>Ohio</t>
  </si>
  <si>
    <t>Wisconsin</t>
  </si>
  <si>
    <t>Iowa</t>
  </si>
  <si>
    <t>Kansas</t>
  </si>
  <si>
    <t>Minnesota</t>
  </si>
  <si>
    <t>Missouri</t>
  </si>
  <si>
    <t>Nebraska</t>
  </si>
  <si>
    <t>North Dakota</t>
  </si>
  <si>
    <t>South Dakota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</si>
  <si>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</si>
  <si>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</si>
  <si>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</si>
  <si>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</si>
  <si>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</si>
  <si>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</si>
  <si>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</si>
  <si>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</si>
  <si>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South Carolina</t>
  </si>
  <si>
    <t>Tennessee</t>
  </si>
  <si>
    <t>Virginia</t>
  </si>
  <si>
    <t>West Virginia</t>
  </si>
  <si>
    <t>Arizona</t>
  </si>
  <si>
    <t>New Mexico</t>
  </si>
  <si>
    <t>Oklahoma</t>
  </si>
  <si>
    <t>Texas</t>
  </si>
  <si>
    <t>Colorado</t>
  </si>
  <si>
    <t>Idaho</t>
  </si>
  <si>
    <t>Montana</t>
  </si>
  <si>
    <t>Utah</t>
  </si>
  <si>
    <t>Wyoming</t>
  </si>
  <si>
    <t>California</t>
  </si>
  <si>
    <t>Nevada</t>
  </si>
  <si>
    <t>Oregon</t>
  </si>
  <si>
    <t>Washington</t>
  </si>
  <si>
    <t>police:edu</t>
  </si>
  <si>
    <t>state</t>
  </si>
  <si>
    <t>ALABAMA</t>
  </si>
  <si>
    <t>AL</t>
  </si>
  <si>
    <t>ALASKA</t>
  </si>
  <si>
    <t>AK</t>
  </si>
  <si>
    <t>AMERICAN SAMOA</t>
  </si>
  <si>
    <t>AS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</si>
  <si>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</si>
  <si>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</si>
  <si>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</si>
  <si>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</si>
  <si>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</si>
  <si>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</si>
  <si>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</si>
  <si>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</si>
  <si>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</si>
  <si>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</si>
  <si>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</si>
  <si>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</si>
  <si>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</si>
  <si>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</si>
  <si>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</si>
  <si>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</si>
  <si>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</si>
  <si>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</si>
  <si>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GUAM</t>
  </si>
  <si>
    <t>GU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</si>
  <si>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</si>
  <si>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</si>
  <si>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</si>
  <si>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</si>
  <si>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</si>
  <si>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</si>
  <si>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</si>
  <si>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</si>
  <si>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</si>
  <si>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</si>
  <si>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</si>
  <si>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</si>
  <si>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</si>
  <si>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</si>
  <si>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</si>
  <si>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</si>
  <si>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</si>
  <si>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</si>
  <si>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</si>
  <si>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</si>
  <si>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</si>
  <si>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</si>
  <si>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</si>
  <si>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</si>
  <si>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</si>
  <si>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</si>
  <si>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</si>
  <si>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</si>
  <si>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</si>
  <si>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</si>
  <si>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</si>
  <si>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</si>
  <si>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</si>
  <si>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</si>
  <si>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</si>
  <si>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</si>
  <si>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</si>
  <si>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</si>
  <si>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</si>
  <si>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</si>
  <si>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</si>
  <si>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</si>
  <si>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</si>
  <si>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</si>
  <si>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</si>
  <si>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</si>
  <si>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</si>
  <si>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</si>
  <si>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NORTHERN MARIANA IS</t>
  </si>
  <si>
    <t>MP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</si>
  <si>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</si>
  <si>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</si>
  <si>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</si>
  <si>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</si>
  <si>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</si>
  <si>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</si>
  <si>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</si>
  <si>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</si>
  <si>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</si>
  <si>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</si>
  <si>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 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</si>
  <si>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</si>
  <si>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</si>
  <si>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</si>
  <si>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</si>
  <si>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</si>
  <si>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</si>
  <si>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</si>
  <si>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</si>
  <si>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</si>
  <si>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</si>
  <si>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</si>
  <si>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</si>
  <si>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</si>
  <si>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</si>
  <si>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</si>
  <si>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VIRGIN ISLANDS</t>
  </si>
  <si>
    <t>VI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</si>
  <si>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</si>
  <si>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</si>
  <si>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</si>
  <si>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</si>
  <si>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</si>
  <si>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</si>
  <si>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</si>
  <si>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</si>
  <si>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ISO</t>
  </si>
  <si>
    <t>population</t>
  </si>
  <si>
    <t>police:total</t>
  </si>
  <si>
    <t>edu:total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</si>
</sst>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&quot;.................................................................................&quot;"/>
  </numFmts>
  <fonts count="4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sz val="20"/>
      <color rgb="FF212121"/>
      <name val="Helvetica Neue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164" fontId="1" fillId="0" borderId="0" xfId="0" applyNumberFormat="1" applyFont="1" applyAlignment="1">
      <alignment horizontal="left" indent="1"/>
    </xf>
    <xf numFmtId="0" fontId="2" fillId="0" borderId="0" xfId="0" applyFont="1"/>
    <xf numFmtId="10" fontId="1" fillId="0" borderId="5" xfId="1" applyNumberFormat="1" applyFont="1" applyFill="1" applyBorder="1" applyAlignment="1">
      <alignment horizontal="center"/>
    </xf>
    <xf numFmtId="10" fontId="0" fillId="0" borderId="0" xfId="1" applyNumberFormat="1" applyFont="1"/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right"/>
    </xf>
    <xf numFmtId="1" fontId="1" fillId="0" borderId="5" xfId="0" applyNumberFormat="1" applyFont="1" applyBorder="1" applyAlignment="1">
      <alignment horizontal="right"/>
    </xf>
    <xf numFmtId="1" fontId="0" fillId="0" borderId="0" xfId="0" applyNumberFormat="1"/>
    <xf numFmtId="1" fontId="1" fillId="0" borderId="5" xfId="0" applyNumberFormat="1" applyFont="1" applyFill="1" applyBorder="1" applyAlignment="1">
      <alignment horizontal="center"/>
    </xf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A476-FFB3-E54A-B610-91E2DB73D8E7}">
  <dimension ref="A1:P50"/>
  <sheetViews>
    <sheetView tabSelected="1" topLeftCell="A12" workbookViewId="0">
      <selection activeCell="Q10" sqref="Q10"/>
    </sheetView>
  </sheetViews>
  <sheetFormatPr baseColWidth="10" defaultRowHeight="16" x14ac:dyDescent="0.2"/>
  <cols>
    <col min="3" max="13" width="10.83203125" style="11"/>
    <col min="14" max="14" width="10.83203125" style="5"/>
  </cols>
  <sheetData>
    <row r="1" spans="1:16" x14ac:dyDescent="0.2">
      <c r="A1" t="s">
        <v>171</v>
      </c>
      <c r="B1" s="1" t="s">
        <v>58</v>
      </c>
      <c r="C1" s="6" t="s">
        <v>0</v>
      </c>
      <c r="D1" s="6" t="s">
        <v>1</v>
      </c>
      <c r="E1" s="6" t="s">
        <v>0</v>
      </c>
      <c r="F1" s="6" t="s">
        <v>2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7" t="s">
        <v>7</v>
      </c>
      <c r="M1" s="8" t="s">
        <v>172</v>
      </c>
      <c r="N1" s="4" t="s">
        <v>57</v>
      </c>
      <c r="O1" s="12" t="s">
        <v>173</v>
      </c>
      <c r="P1" s="12" t="s">
        <v>174</v>
      </c>
    </row>
    <row r="2" spans="1:16" x14ac:dyDescent="0.2">
      <c r="A2" t="str">
        <f>VLOOKUP(B2,Sheet2!B:C,2,FALSE)</f>
        <v>CT</v>
      </c>
      <c r="B2" s="2" t="s">
        <v>8</v>
      </c>
      <c r="C2" s="9">
        <v>9489.3619999999992</v>
      </c>
      <c r="D2" s="9">
        <v>0</v>
      </c>
      <c r="E2" s="9">
        <v>9489.3619999999992</v>
      </c>
      <c r="F2" s="9">
        <v>2618.4558999999999</v>
      </c>
      <c r="G2" s="9">
        <v>951.31790000000001</v>
      </c>
      <c r="H2" s="9">
        <v>1068.1164000000001</v>
      </c>
      <c r="I2" s="9">
        <v>699.32929999999999</v>
      </c>
      <c r="J2" s="9">
        <v>636.85154999999997</v>
      </c>
      <c r="K2" s="9">
        <v>329.71141</v>
      </c>
      <c r="L2" s="10">
        <v>3185.5794999999998</v>
      </c>
      <c r="M2" s="10">
        <v>3573.88</v>
      </c>
      <c r="N2" s="5">
        <f>K2/F2</f>
        <v>0.12591825968884945</v>
      </c>
      <c r="O2" s="14">
        <f>K2/E2</f>
        <v>3.4745371712028697E-2</v>
      </c>
      <c r="P2" s="13">
        <f>F2/C2</f>
        <v>0.27593592698855834</v>
      </c>
    </row>
    <row r="3" spans="1:16" x14ac:dyDescent="0.2">
      <c r="A3" t="str">
        <f>VLOOKUP(B3,Sheet2!B:C,2,FALSE)</f>
        <v>ME</v>
      </c>
      <c r="B3" s="2" t="s">
        <v>9</v>
      </c>
      <c r="C3" s="9">
        <v>8702.7474000000002</v>
      </c>
      <c r="D3" s="9">
        <v>0</v>
      </c>
      <c r="E3" s="9">
        <v>8702.7474000000002</v>
      </c>
      <c r="F3" s="9">
        <v>1918.2330999999999</v>
      </c>
      <c r="G3" s="9">
        <v>585.99780999999996</v>
      </c>
      <c r="H3" s="9">
        <v>2394.2136</v>
      </c>
      <c r="I3" s="9">
        <v>342.01907</v>
      </c>
      <c r="J3" s="9">
        <v>740.26769000000002</v>
      </c>
      <c r="K3" s="9">
        <v>232.48641000000001</v>
      </c>
      <c r="L3" s="10">
        <v>2489.5297</v>
      </c>
      <c r="M3" s="10">
        <v>1335.0630000000001</v>
      </c>
      <c r="N3" s="5">
        <f t="shared" ref="N3:N50" si="0">K3/F3</f>
        <v>0.12119820578635622</v>
      </c>
      <c r="O3" s="14">
        <f t="shared" ref="O3:O50" si="1">K3/E3</f>
        <v>2.6714139720980527E-2</v>
      </c>
      <c r="P3" s="13">
        <f t="shared" ref="P3:P50" si="2">F3/C3</f>
        <v>0.22041695706346709</v>
      </c>
    </row>
    <row r="4" spans="1:16" x14ac:dyDescent="0.2">
      <c r="A4" t="str">
        <f>VLOOKUP(B4,Sheet2!B:C,2,FALSE)</f>
        <v>MA</v>
      </c>
      <c r="B4" s="2" t="s">
        <v>10</v>
      </c>
      <c r="C4" s="9">
        <v>11305.249</v>
      </c>
      <c r="D4" s="9">
        <v>1.7962346</v>
      </c>
      <c r="E4" s="9">
        <v>11303.453</v>
      </c>
      <c r="F4" s="9">
        <v>2366.1590999999999</v>
      </c>
      <c r="G4" s="9">
        <v>807.50246000000004</v>
      </c>
      <c r="H4" s="9">
        <v>3241.7247000000002</v>
      </c>
      <c r="I4" s="9">
        <v>458.93968999999998</v>
      </c>
      <c r="J4" s="9">
        <v>557.85440000000006</v>
      </c>
      <c r="K4" s="9">
        <v>376.66492</v>
      </c>
      <c r="L4" s="10">
        <v>3494.6079</v>
      </c>
      <c r="M4" s="10">
        <v>6863.2460000000001</v>
      </c>
      <c r="N4" s="5">
        <f t="shared" si="0"/>
        <v>0.15918833184125278</v>
      </c>
      <c r="O4" s="14">
        <f t="shared" si="1"/>
        <v>3.3322996079162712E-2</v>
      </c>
      <c r="P4" s="13">
        <f t="shared" si="2"/>
        <v>0.20929738920389987</v>
      </c>
    </row>
    <row r="5" spans="1:16" x14ac:dyDescent="0.2">
      <c r="A5" t="str">
        <f>VLOOKUP(B5,Sheet2!B:C,2,FALSE)</f>
        <v>NH</v>
      </c>
      <c r="B5" s="2" t="s">
        <v>11</v>
      </c>
      <c r="C5" s="9">
        <v>8222.3212999999996</v>
      </c>
      <c r="D5" s="9">
        <v>0</v>
      </c>
      <c r="E5" s="9">
        <v>8222.3212999999996</v>
      </c>
      <c r="F5" s="9">
        <v>2201.6904</v>
      </c>
      <c r="G5" s="9">
        <v>696.53873999999996</v>
      </c>
      <c r="H5" s="9">
        <v>1805.5279</v>
      </c>
      <c r="I5" s="9">
        <v>131.63382999999999</v>
      </c>
      <c r="J5" s="9">
        <v>561.10721000000001</v>
      </c>
      <c r="K5" s="9">
        <v>311.41003999999998</v>
      </c>
      <c r="L5" s="10">
        <v>2514.4132</v>
      </c>
      <c r="M5" s="10">
        <v>1349.7670000000001</v>
      </c>
      <c r="N5" s="5">
        <f t="shared" si="0"/>
        <v>0.14144133979963758</v>
      </c>
      <c r="O5" s="14">
        <f t="shared" si="1"/>
        <v>3.7873737675515065E-2</v>
      </c>
      <c r="P5" s="13">
        <f t="shared" si="2"/>
        <v>0.26776993012909872</v>
      </c>
    </row>
    <row r="6" spans="1:16" x14ac:dyDescent="0.2">
      <c r="A6" t="str">
        <f>VLOOKUP(B6,Sheet2!B:C,2,FALSE)</f>
        <v>RI</v>
      </c>
      <c r="B6" s="2" t="s">
        <v>12</v>
      </c>
      <c r="C6" s="9">
        <v>10319.942999999999</v>
      </c>
      <c r="D6" s="9">
        <v>17.733315999999999</v>
      </c>
      <c r="E6" s="9">
        <v>10302.209000000001</v>
      </c>
      <c r="F6" s="9">
        <v>2376.1631000000002</v>
      </c>
      <c r="G6" s="9">
        <v>655.37545999999998</v>
      </c>
      <c r="H6" s="9">
        <v>2934.107</v>
      </c>
      <c r="I6" s="9">
        <v>281.84944999999999</v>
      </c>
      <c r="J6" s="9">
        <v>448.02012999999999</v>
      </c>
      <c r="K6" s="9">
        <v>429.67441000000002</v>
      </c>
      <c r="L6" s="10">
        <v>3177.0198999999998</v>
      </c>
      <c r="M6" s="10">
        <v>1056.4860000000001</v>
      </c>
      <c r="N6" s="5">
        <f t="shared" si="0"/>
        <v>0.18082698531931582</v>
      </c>
      <c r="O6" s="14">
        <f t="shared" si="1"/>
        <v>4.1707017397919224E-2</v>
      </c>
      <c r="P6" s="13">
        <f t="shared" si="2"/>
        <v>0.23024963413073118</v>
      </c>
    </row>
    <row r="7" spans="1:16" x14ac:dyDescent="0.2">
      <c r="A7" t="str">
        <f>VLOOKUP(B7,Sheet2!B:C,2,FALSE)</f>
        <v>VT</v>
      </c>
      <c r="B7" s="2" t="s">
        <v>13</v>
      </c>
      <c r="C7" s="9">
        <v>11774.26</v>
      </c>
      <c r="D7" s="9">
        <v>0</v>
      </c>
      <c r="E7" s="9">
        <v>11774.26</v>
      </c>
      <c r="F7" s="9">
        <v>2643.5355</v>
      </c>
      <c r="G7" s="9">
        <v>1429.8611000000001</v>
      </c>
      <c r="H7" s="9">
        <v>2956.9560999999999</v>
      </c>
      <c r="I7" s="9">
        <v>638.88234999999997</v>
      </c>
      <c r="J7" s="9">
        <v>996.77194999999995</v>
      </c>
      <c r="K7" s="9">
        <v>349.96838000000002</v>
      </c>
      <c r="L7" s="10">
        <v>2758.2851000000001</v>
      </c>
      <c r="M7" s="10">
        <v>624.52499999999998</v>
      </c>
      <c r="N7" s="5">
        <f t="shared" si="0"/>
        <v>0.13238648771692305</v>
      </c>
      <c r="O7" s="14">
        <f t="shared" si="1"/>
        <v>2.9723174110305024E-2</v>
      </c>
      <c r="P7" s="13">
        <f t="shared" si="2"/>
        <v>0.22451818628092127</v>
      </c>
    </row>
    <row r="8" spans="1:16" x14ac:dyDescent="0.2">
      <c r="A8" t="str">
        <f>VLOOKUP(B8,Sheet2!B:C,2,FALSE)</f>
        <v>DE</v>
      </c>
      <c r="B8" s="2" t="s">
        <v>14</v>
      </c>
      <c r="C8" s="9">
        <v>11168.178</v>
      </c>
      <c r="D8" s="9">
        <v>1.0720129</v>
      </c>
      <c r="E8" s="9">
        <v>11167.106</v>
      </c>
      <c r="F8" s="9">
        <v>2144.1480999999999</v>
      </c>
      <c r="G8" s="9">
        <v>1518.1051</v>
      </c>
      <c r="H8" s="9">
        <v>2621.6671999999999</v>
      </c>
      <c r="I8" s="9">
        <v>598.38801000000001</v>
      </c>
      <c r="J8" s="9">
        <v>877.69857999999999</v>
      </c>
      <c r="K8" s="9">
        <v>395.95204999999999</v>
      </c>
      <c r="L8" s="10">
        <v>3011.1464000000001</v>
      </c>
      <c r="M8" s="10">
        <v>957.07799999999997</v>
      </c>
      <c r="N8" s="5">
        <f t="shared" si="0"/>
        <v>0.18466637169326131</v>
      </c>
      <c r="O8" s="14">
        <f t="shared" si="1"/>
        <v>3.5456997542604146E-2</v>
      </c>
      <c r="P8" s="13">
        <f t="shared" si="2"/>
        <v>0.19198727849788927</v>
      </c>
    </row>
    <row r="9" spans="1:16" x14ac:dyDescent="0.2">
      <c r="A9" t="str">
        <f>VLOOKUP(B9,Sheet2!B:C,2,FALSE)</f>
        <v>DC</v>
      </c>
      <c r="B9" s="2" t="s">
        <v>15</v>
      </c>
      <c r="C9" s="9">
        <v>19053.123</v>
      </c>
      <c r="D9" s="9">
        <v>0</v>
      </c>
      <c r="E9" s="9">
        <v>19053.123</v>
      </c>
      <c r="F9" s="9">
        <v>3999.2339000000002</v>
      </c>
      <c r="G9" s="9">
        <v>179.10538</v>
      </c>
      <c r="H9" s="9">
        <v>5648.8109999999997</v>
      </c>
      <c r="I9" s="9">
        <v>949.94186000000002</v>
      </c>
      <c r="J9" s="9">
        <v>654.21717000000001</v>
      </c>
      <c r="K9" s="9">
        <v>910.32082000000003</v>
      </c>
      <c r="L9" s="10">
        <v>6711.4925999999996</v>
      </c>
      <c r="M9" s="10">
        <v>695.69100000000003</v>
      </c>
      <c r="N9" s="5">
        <f t="shared" si="0"/>
        <v>0.22762380064841919</v>
      </c>
      <c r="O9" s="14">
        <f t="shared" si="1"/>
        <v>4.7778037227807747E-2</v>
      </c>
      <c r="P9" s="13">
        <f t="shared" si="2"/>
        <v>0.20989912782277217</v>
      </c>
    </row>
    <row r="10" spans="1:16" x14ac:dyDescent="0.2">
      <c r="A10" t="str">
        <f>VLOOKUP(B10,Sheet2!B:C,2,FALSE)</f>
        <v>MD</v>
      </c>
      <c r="B10" s="2" t="s">
        <v>16</v>
      </c>
      <c r="C10" s="9">
        <v>10045.891</v>
      </c>
      <c r="D10" s="9">
        <v>0</v>
      </c>
      <c r="E10" s="9">
        <v>10045.891</v>
      </c>
      <c r="F10" s="9">
        <v>2273.5252999999998</v>
      </c>
      <c r="G10" s="9">
        <v>1041.7279000000001</v>
      </c>
      <c r="H10" s="9">
        <v>2191.2127999999998</v>
      </c>
      <c r="I10" s="9">
        <v>359.22127</v>
      </c>
      <c r="J10" s="9">
        <v>559.57277999999997</v>
      </c>
      <c r="K10" s="9">
        <v>443.0027</v>
      </c>
      <c r="L10" s="10">
        <v>3177.6280999999999</v>
      </c>
      <c r="M10" s="10">
        <v>6024.8909999999996</v>
      </c>
      <c r="N10" s="5">
        <f t="shared" si="0"/>
        <v>0.19485276895753043</v>
      </c>
      <c r="O10" s="14">
        <f t="shared" si="1"/>
        <v>4.4097900325615717E-2</v>
      </c>
      <c r="P10" s="13">
        <f t="shared" si="2"/>
        <v>0.22631395263994003</v>
      </c>
    </row>
    <row r="11" spans="1:16" x14ac:dyDescent="0.2">
      <c r="A11" t="str">
        <f>VLOOKUP(B11,Sheet2!B:C,2,FALSE)</f>
        <v>NJ</v>
      </c>
      <c r="B11" s="2" t="s">
        <v>17</v>
      </c>
      <c r="C11" s="9">
        <v>10483.764999999999</v>
      </c>
      <c r="D11" s="9">
        <v>1.8563221999999999</v>
      </c>
      <c r="E11" s="9">
        <v>10481.909</v>
      </c>
      <c r="F11" s="9">
        <v>3067.5729000000001</v>
      </c>
      <c r="G11" s="9">
        <v>838.97271000000001</v>
      </c>
      <c r="H11" s="9">
        <v>1990.7007000000001</v>
      </c>
      <c r="I11" s="9">
        <v>614.20043999999996</v>
      </c>
      <c r="J11" s="9">
        <v>561.45231000000001</v>
      </c>
      <c r="K11" s="9">
        <v>400.77345000000003</v>
      </c>
      <c r="L11" s="10">
        <v>3008.2361999999998</v>
      </c>
      <c r="M11" s="10">
        <v>8888.5429999999997</v>
      </c>
      <c r="N11" s="5">
        <f t="shared" si="0"/>
        <v>0.13064838654690164</v>
      </c>
      <c r="O11" s="14">
        <f t="shared" si="1"/>
        <v>3.8234776699549673E-2</v>
      </c>
      <c r="P11" s="13">
        <f t="shared" si="2"/>
        <v>0.29260221876396508</v>
      </c>
    </row>
    <row r="12" spans="1:16" x14ac:dyDescent="0.2">
      <c r="A12" t="str">
        <f>VLOOKUP(B12,Sheet2!B:C,2,FALSE)</f>
        <v>NY</v>
      </c>
      <c r="B12" s="2" t="s">
        <v>18</v>
      </c>
      <c r="C12" s="9">
        <v>14381.448</v>
      </c>
      <c r="D12" s="9">
        <v>0</v>
      </c>
      <c r="E12" s="9">
        <v>14381.448</v>
      </c>
      <c r="F12" s="9">
        <v>3517.0333999999998</v>
      </c>
      <c r="G12" s="9">
        <v>723.80253000000005</v>
      </c>
      <c r="H12" s="9">
        <v>3591.1475999999998</v>
      </c>
      <c r="I12" s="9">
        <v>1228.8098</v>
      </c>
      <c r="J12" s="9">
        <v>623.76705000000004</v>
      </c>
      <c r="K12" s="9">
        <v>529.91006000000004</v>
      </c>
      <c r="L12" s="10">
        <v>4166.9776000000002</v>
      </c>
      <c r="M12" s="10">
        <v>19590.719000000001</v>
      </c>
      <c r="N12" s="5">
        <f t="shared" si="0"/>
        <v>0.15066961263432985</v>
      </c>
      <c r="O12" s="14">
        <f t="shared" si="1"/>
        <v>3.684678065796991E-2</v>
      </c>
      <c r="P12" s="13">
        <f t="shared" si="2"/>
        <v>0.24455349697749487</v>
      </c>
    </row>
    <row r="13" spans="1:16" x14ac:dyDescent="0.2">
      <c r="A13" t="str">
        <f>VLOOKUP(B13,Sheet2!B:C,2,FALSE)</f>
        <v>PA</v>
      </c>
      <c r="B13" s="2" t="s">
        <v>19</v>
      </c>
      <c r="C13" s="9">
        <v>10111.517</v>
      </c>
      <c r="D13" s="9">
        <v>9.7837081000000001</v>
      </c>
      <c r="E13" s="9">
        <v>10101.733</v>
      </c>
      <c r="F13" s="9">
        <v>2309.0259000000001</v>
      </c>
      <c r="G13" s="9">
        <v>867.13747999999998</v>
      </c>
      <c r="H13" s="9">
        <v>2680.1689999999999</v>
      </c>
      <c r="I13" s="9">
        <v>782.58226999999999</v>
      </c>
      <c r="J13" s="9">
        <v>765.13174000000004</v>
      </c>
      <c r="K13" s="9">
        <v>302.44322</v>
      </c>
      <c r="L13" s="10">
        <v>2395.2438000000002</v>
      </c>
      <c r="M13" s="10">
        <v>12790.447</v>
      </c>
      <c r="N13" s="5">
        <f t="shared" si="0"/>
        <v>0.13098303488063948</v>
      </c>
      <c r="O13" s="14">
        <f t="shared" si="1"/>
        <v>2.9939736082907755E-2</v>
      </c>
      <c r="P13" s="13">
        <f t="shared" si="2"/>
        <v>0.22835603203752713</v>
      </c>
    </row>
    <row r="14" spans="1:16" x14ac:dyDescent="0.2">
      <c r="A14" t="str">
        <f>VLOOKUP(B14,Sheet2!B:C,2,FALSE)</f>
        <v>IL</v>
      </c>
      <c r="B14" s="2" t="s">
        <v>20</v>
      </c>
      <c r="C14" s="9">
        <v>9168.8439999999991</v>
      </c>
      <c r="D14" s="9">
        <v>0.45072044999999999</v>
      </c>
      <c r="E14" s="9">
        <v>9168.3932999999997</v>
      </c>
      <c r="F14" s="9">
        <v>2079.6025</v>
      </c>
      <c r="G14" s="9">
        <v>719.52440000000001</v>
      </c>
      <c r="H14" s="9">
        <v>1773.4378999999999</v>
      </c>
      <c r="I14" s="9">
        <v>410.96359000000001</v>
      </c>
      <c r="J14" s="9">
        <v>731.05426</v>
      </c>
      <c r="K14" s="9">
        <v>413.14188000000001</v>
      </c>
      <c r="L14" s="10">
        <v>3040.6687999999999</v>
      </c>
      <c r="M14" s="10">
        <v>12786.196</v>
      </c>
      <c r="N14" s="5">
        <f t="shared" si="0"/>
        <v>0.19866386965778318</v>
      </c>
      <c r="O14" s="14">
        <f t="shared" si="1"/>
        <v>4.5061535481903905E-2</v>
      </c>
      <c r="P14" s="13">
        <f t="shared" si="2"/>
        <v>0.22681185327179743</v>
      </c>
    </row>
    <row r="15" spans="1:16" x14ac:dyDescent="0.2">
      <c r="A15" t="str">
        <f>VLOOKUP(B15,Sheet2!B:C,2,FALSE)</f>
        <v>IN</v>
      </c>
      <c r="B15" s="2" t="s">
        <v>21</v>
      </c>
      <c r="C15" s="9">
        <v>7961.4281000000001</v>
      </c>
      <c r="D15" s="9">
        <v>0.31906514000000002</v>
      </c>
      <c r="E15" s="9">
        <v>7961.1090000000004</v>
      </c>
      <c r="F15" s="9">
        <v>1534.4765</v>
      </c>
      <c r="G15" s="9">
        <v>965.04142000000002</v>
      </c>
      <c r="H15" s="9">
        <v>2093.6887999999999</v>
      </c>
      <c r="I15" s="9">
        <v>793.78602000000001</v>
      </c>
      <c r="J15" s="9">
        <v>366.9144</v>
      </c>
      <c r="K15" s="9">
        <v>200.14558</v>
      </c>
      <c r="L15" s="10">
        <v>2007.0563999999999</v>
      </c>
      <c r="M15" s="10">
        <v>6660.0820000000003</v>
      </c>
      <c r="N15" s="5">
        <f t="shared" si="0"/>
        <v>0.13043248299990257</v>
      </c>
      <c r="O15" s="14">
        <f t="shared" si="1"/>
        <v>2.5140414482454642E-2</v>
      </c>
      <c r="P15" s="13">
        <f t="shared" si="2"/>
        <v>0.19273885045824882</v>
      </c>
    </row>
    <row r="16" spans="1:16" x14ac:dyDescent="0.2">
      <c r="A16" t="str">
        <f>VLOOKUP(B16,Sheet2!B:C,2,FALSE)</f>
        <v>MI</v>
      </c>
      <c r="B16" s="2" t="s">
        <v>22</v>
      </c>
      <c r="C16" s="9">
        <v>8528.7204999999994</v>
      </c>
      <c r="D16" s="9">
        <v>0.53806730999999997</v>
      </c>
      <c r="E16" s="9">
        <v>8528.1823999999997</v>
      </c>
      <c r="F16" s="9">
        <v>1747.5039999999999</v>
      </c>
      <c r="G16" s="9">
        <v>1188.9293</v>
      </c>
      <c r="H16" s="9">
        <v>1712.8998999999999</v>
      </c>
      <c r="I16" s="9">
        <v>946.04972999999995</v>
      </c>
      <c r="J16" s="9">
        <v>429.12070999999997</v>
      </c>
      <c r="K16" s="9">
        <v>255.29258999999999</v>
      </c>
      <c r="L16" s="10">
        <v>2248.3861999999999</v>
      </c>
      <c r="M16" s="10">
        <v>9976.4470000000001</v>
      </c>
      <c r="N16" s="5">
        <f t="shared" si="0"/>
        <v>0.14608984586015253</v>
      </c>
      <c r="O16" s="14">
        <f t="shared" si="1"/>
        <v>2.9935170007620849E-2</v>
      </c>
      <c r="P16" s="13">
        <f t="shared" si="2"/>
        <v>0.20489638510254851</v>
      </c>
    </row>
    <row r="17" spans="1:16" x14ac:dyDescent="0.2">
      <c r="A17" t="str">
        <f>VLOOKUP(B17,Sheet2!B:C,2,FALSE)</f>
        <v>OH</v>
      </c>
      <c r="B17" s="2" t="s">
        <v>23</v>
      </c>
      <c r="C17" s="9">
        <v>9202.1769000000004</v>
      </c>
      <c r="D17" s="9">
        <v>1.4576313000000001</v>
      </c>
      <c r="E17" s="9">
        <v>9200.7191999999995</v>
      </c>
      <c r="F17" s="9">
        <v>2086.8335000000002</v>
      </c>
      <c r="G17" s="9">
        <v>845.85483999999997</v>
      </c>
      <c r="H17" s="9">
        <v>2460.1741999999999</v>
      </c>
      <c r="I17" s="9">
        <v>738.78049999999996</v>
      </c>
      <c r="J17" s="9">
        <v>519.97230000000002</v>
      </c>
      <c r="K17" s="9">
        <v>326.81146000000001</v>
      </c>
      <c r="L17" s="10">
        <v>2222.2925</v>
      </c>
      <c r="M17" s="10">
        <v>11664.129000000001</v>
      </c>
      <c r="N17" s="5">
        <f t="shared" si="0"/>
        <v>0.15660638953706657</v>
      </c>
      <c r="O17" s="14">
        <f t="shared" si="1"/>
        <v>3.5520208028954954E-2</v>
      </c>
      <c r="P17" s="13">
        <f t="shared" si="2"/>
        <v>0.22677606860611429</v>
      </c>
    </row>
    <row r="18" spans="1:16" x14ac:dyDescent="0.2">
      <c r="A18" t="str">
        <f>VLOOKUP(B18,Sheet2!B:C,2,FALSE)</f>
        <v>WI</v>
      </c>
      <c r="B18" s="2" t="s">
        <v>24</v>
      </c>
      <c r="C18" s="9">
        <v>9288.4601999999995</v>
      </c>
      <c r="D18" s="9">
        <v>0</v>
      </c>
      <c r="E18" s="9">
        <v>9288.4601999999995</v>
      </c>
      <c r="F18" s="9">
        <v>1959.6875</v>
      </c>
      <c r="G18" s="9">
        <v>1079.7602999999999</v>
      </c>
      <c r="H18" s="9">
        <v>2192.6822000000002</v>
      </c>
      <c r="I18" s="9">
        <v>692.14670000000001</v>
      </c>
      <c r="J18" s="9">
        <v>948.80276000000003</v>
      </c>
      <c r="K18" s="9">
        <v>321.55777</v>
      </c>
      <c r="L18" s="10">
        <v>2093.8229000000001</v>
      </c>
      <c r="M18" s="10">
        <v>5792.0510000000004</v>
      </c>
      <c r="N18" s="5">
        <f t="shared" si="0"/>
        <v>0.16408624844522404</v>
      </c>
      <c r="O18" s="14">
        <f t="shared" si="1"/>
        <v>3.4619060972022039E-2</v>
      </c>
      <c r="P18" s="13">
        <f t="shared" si="2"/>
        <v>0.21098087926349732</v>
      </c>
    </row>
    <row r="19" spans="1:16" x14ac:dyDescent="0.2">
      <c r="A19" t="str">
        <f>VLOOKUP(B19,Sheet2!B:C,2,FALSE)</f>
        <v>IA</v>
      </c>
      <c r="B19" s="2" t="s">
        <v>25</v>
      </c>
      <c r="C19" s="9">
        <v>9864.4758000000002</v>
      </c>
      <c r="D19" s="9">
        <v>0</v>
      </c>
      <c r="E19" s="9">
        <v>9864.4758000000002</v>
      </c>
      <c r="F19" s="9">
        <v>2125.6424000000002</v>
      </c>
      <c r="G19" s="9">
        <v>1230.4050999999999</v>
      </c>
      <c r="H19" s="9">
        <v>1797.3262</v>
      </c>
      <c r="I19" s="9">
        <v>1378.8415</v>
      </c>
      <c r="J19" s="9">
        <v>874.56948999999997</v>
      </c>
      <c r="K19" s="9">
        <v>258.68635999999998</v>
      </c>
      <c r="L19" s="10">
        <v>2199.0048000000002</v>
      </c>
      <c r="M19" s="10">
        <v>3143.6370000000002</v>
      </c>
      <c r="N19" s="5">
        <f t="shared" si="0"/>
        <v>0.12169796763557217</v>
      </c>
      <c r="O19" s="14">
        <f t="shared" si="1"/>
        <v>2.6224035138288845E-2</v>
      </c>
      <c r="P19" s="13">
        <f t="shared" si="2"/>
        <v>0.21548457749777236</v>
      </c>
    </row>
    <row r="20" spans="1:16" x14ac:dyDescent="0.2">
      <c r="A20" t="str">
        <f>VLOOKUP(B20,Sheet2!B:C,2,FALSE)</f>
        <v>KS</v>
      </c>
      <c r="B20" s="2" t="s">
        <v>26</v>
      </c>
      <c r="C20" s="9">
        <v>9251.56</v>
      </c>
      <c r="D20" s="9">
        <v>2.1300800000000002E-2</v>
      </c>
      <c r="E20" s="9">
        <v>9251.5386999999992</v>
      </c>
      <c r="F20" s="9">
        <v>2070.3462</v>
      </c>
      <c r="G20" s="9">
        <v>1199.414</v>
      </c>
      <c r="H20" s="9">
        <v>1421.8969999999999</v>
      </c>
      <c r="I20" s="9">
        <v>1456.5191</v>
      </c>
      <c r="J20" s="9">
        <v>660.81913999999995</v>
      </c>
      <c r="K20" s="9">
        <v>296.25254000000001</v>
      </c>
      <c r="L20" s="10">
        <v>2146.2908000000002</v>
      </c>
      <c r="M20" s="10">
        <v>2910.6889999999999</v>
      </c>
      <c r="N20" s="5">
        <f t="shared" si="0"/>
        <v>0.14309323725664819</v>
      </c>
      <c r="O20" s="14">
        <f t="shared" si="1"/>
        <v>3.2021974895916509E-2</v>
      </c>
      <c r="P20" s="13">
        <f t="shared" si="2"/>
        <v>0.22378347003100019</v>
      </c>
    </row>
    <row r="21" spans="1:16" x14ac:dyDescent="0.2">
      <c r="A21" t="str">
        <f>VLOOKUP(B21,Sheet2!B:C,2,FALSE)</f>
        <v>MN</v>
      </c>
      <c r="B21" s="2" t="s">
        <v>27</v>
      </c>
      <c r="C21" s="9">
        <v>10599.982</v>
      </c>
      <c r="D21" s="9">
        <v>6.249826E-2</v>
      </c>
      <c r="E21" s="9">
        <v>10599.92</v>
      </c>
      <c r="F21" s="9">
        <v>2335.5331999999999</v>
      </c>
      <c r="G21" s="9">
        <v>1022.482</v>
      </c>
      <c r="H21" s="9">
        <v>2679.0536999999999</v>
      </c>
      <c r="I21" s="9">
        <v>585.62594000000001</v>
      </c>
      <c r="J21" s="9">
        <v>863.92350999999996</v>
      </c>
      <c r="K21" s="9">
        <v>355.66987999999998</v>
      </c>
      <c r="L21" s="10">
        <v>2757.6316000000002</v>
      </c>
      <c r="M21" s="10">
        <v>5568.1549999999997</v>
      </c>
      <c r="N21" s="5">
        <f t="shared" si="0"/>
        <v>0.15228637297898398</v>
      </c>
      <c r="O21" s="14">
        <f t="shared" si="1"/>
        <v>3.3554015502003785E-2</v>
      </c>
      <c r="P21" s="13">
        <f t="shared" si="2"/>
        <v>0.22033369490627436</v>
      </c>
    </row>
    <row r="22" spans="1:16" x14ac:dyDescent="0.2">
      <c r="A22" t="str">
        <f>VLOOKUP(B22,Sheet2!B:C,2,FALSE)</f>
        <v>MO</v>
      </c>
      <c r="B22" s="2" t="s">
        <v>28</v>
      </c>
      <c r="C22" s="9">
        <v>7725.7017999999998</v>
      </c>
      <c r="D22" s="9">
        <v>5.0599055999999996</v>
      </c>
      <c r="E22" s="9">
        <v>7720.6418999999996</v>
      </c>
      <c r="F22" s="9">
        <v>1708.0257999999999</v>
      </c>
      <c r="G22" s="9">
        <v>651.39527999999996</v>
      </c>
      <c r="H22" s="9">
        <v>1541.2374</v>
      </c>
      <c r="I22" s="9">
        <v>1074.662</v>
      </c>
      <c r="J22" s="9">
        <v>387.71181000000001</v>
      </c>
      <c r="K22" s="9">
        <v>296.20952</v>
      </c>
      <c r="L22" s="10">
        <v>2061.4002</v>
      </c>
      <c r="M22" s="10">
        <v>6108.6120000000001</v>
      </c>
      <c r="N22" s="5">
        <f t="shared" si="0"/>
        <v>0.17342215790885596</v>
      </c>
      <c r="O22" s="14">
        <f t="shared" si="1"/>
        <v>3.8365918771598513E-2</v>
      </c>
      <c r="P22" s="13">
        <f t="shared" si="2"/>
        <v>0.22108357845238086</v>
      </c>
    </row>
    <row r="23" spans="1:16" x14ac:dyDescent="0.2">
      <c r="A23" t="str">
        <f>VLOOKUP(B23,Sheet2!B:C,2,FALSE)</f>
        <v>NE</v>
      </c>
      <c r="B23" s="2" t="s">
        <v>29</v>
      </c>
      <c r="C23" s="9">
        <v>9203.6489000000001</v>
      </c>
      <c r="D23" s="9">
        <v>27.047702999999998</v>
      </c>
      <c r="E23" s="9">
        <v>9176.6011999999992</v>
      </c>
      <c r="F23" s="9">
        <v>2455.1895</v>
      </c>
      <c r="G23" s="9">
        <v>1233.1162999999999</v>
      </c>
      <c r="H23" s="9">
        <v>1475.039</v>
      </c>
      <c r="I23" s="9">
        <v>704.15916000000004</v>
      </c>
      <c r="J23" s="9">
        <v>820.76841999999999</v>
      </c>
      <c r="K23" s="9">
        <v>259.58202</v>
      </c>
      <c r="L23" s="10">
        <v>2228.7467000000001</v>
      </c>
      <c r="M23" s="10">
        <v>1917.575</v>
      </c>
      <c r="N23" s="5">
        <f t="shared" si="0"/>
        <v>0.10572789595263421</v>
      </c>
      <c r="O23" s="14">
        <f t="shared" si="1"/>
        <v>2.8287381607037695E-2</v>
      </c>
      <c r="P23" s="13">
        <f t="shared" si="2"/>
        <v>0.26676262063842959</v>
      </c>
    </row>
    <row r="24" spans="1:16" x14ac:dyDescent="0.2">
      <c r="A24" t="str">
        <f>VLOOKUP(B24,Sheet2!B:C,2,FALSE)</f>
        <v>ND</v>
      </c>
      <c r="B24" s="2" t="s">
        <v>30</v>
      </c>
      <c r="C24" s="9">
        <v>12842.03</v>
      </c>
      <c r="D24" s="9">
        <v>0</v>
      </c>
      <c r="E24" s="9">
        <v>12842.03</v>
      </c>
      <c r="F24" s="9">
        <v>2393.3440999999998</v>
      </c>
      <c r="G24" s="9">
        <v>1473.7293</v>
      </c>
      <c r="H24" s="9">
        <v>2033.5644</v>
      </c>
      <c r="I24" s="9">
        <v>362.05599999999998</v>
      </c>
      <c r="J24" s="9">
        <v>2296.5030999999999</v>
      </c>
      <c r="K24" s="9">
        <v>306.57886000000002</v>
      </c>
      <c r="L24" s="10">
        <v>3976.2545</v>
      </c>
      <c r="M24" s="10">
        <v>755.17600000000004</v>
      </c>
      <c r="N24" s="5">
        <f t="shared" si="0"/>
        <v>0.12809644045751717</v>
      </c>
      <c r="O24" s="14">
        <f t="shared" si="1"/>
        <v>2.3873083928319744E-2</v>
      </c>
      <c r="P24" s="13">
        <f t="shared" si="2"/>
        <v>0.18636805084554386</v>
      </c>
    </row>
    <row r="25" spans="1:16" x14ac:dyDescent="0.2">
      <c r="A25" t="str">
        <f>VLOOKUP(B25,Sheet2!B:C,2,FALSE)</f>
        <v>SD</v>
      </c>
      <c r="B25" s="2" t="s">
        <v>31</v>
      </c>
      <c r="C25" s="9">
        <v>8091.174</v>
      </c>
      <c r="D25" s="9">
        <v>0</v>
      </c>
      <c r="E25" s="9">
        <v>8091.174</v>
      </c>
      <c r="F25" s="9">
        <v>1732.7691</v>
      </c>
      <c r="G25" s="9">
        <v>857.54151999999999</v>
      </c>
      <c r="H25" s="9">
        <v>1327.0532000000001</v>
      </c>
      <c r="I25" s="9">
        <v>379.29498000000001</v>
      </c>
      <c r="J25" s="9">
        <v>1148.3362999999999</v>
      </c>
      <c r="K25" s="9">
        <v>240.71381</v>
      </c>
      <c r="L25" s="10">
        <v>2405.4650999999999</v>
      </c>
      <c r="M25" s="10">
        <v>873.28599999999994</v>
      </c>
      <c r="N25" s="5">
        <f t="shared" si="0"/>
        <v>0.13891857258996596</v>
      </c>
      <c r="O25" s="14">
        <f t="shared" si="1"/>
        <v>2.9750170988783579E-2</v>
      </c>
      <c r="P25" s="13">
        <f t="shared" si="2"/>
        <v>0.21415546124703289</v>
      </c>
    </row>
    <row r="26" spans="1:16" x14ac:dyDescent="0.2">
      <c r="A26" t="str">
        <f>VLOOKUP(B26,Sheet2!B:C,2,FALSE)</f>
        <v>AL</v>
      </c>
      <c r="B26" s="2" t="s">
        <v>32</v>
      </c>
      <c r="C26" s="9">
        <v>8515.5961000000007</v>
      </c>
      <c r="D26" s="9">
        <v>0</v>
      </c>
      <c r="E26" s="9">
        <v>8515.5961000000007</v>
      </c>
      <c r="F26" s="9">
        <v>1611.0830000000001</v>
      </c>
      <c r="G26" s="9">
        <v>1048.5795000000001</v>
      </c>
      <c r="H26" s="9">
        <v>1740.2987000000001</v>
      </c>
      <c r="I26" s="9">
        <v>1466.9906000000001</v>
      </c>
      <c r="J26" s="9">
        <v>519.59234000000004</v>
      </c>
      <c r="K26" s="9">
        <v>261.42453999999998</v>
      </c>
      <c r="L26" s="10">
        <v>1867.6275000000001</v>
      </c>
      <c r="M26" s="10">
        <v>4875.12</v>
      </c>
      <c r="N26" s="5">
        <f t="shared" si="0"/>
        <v>0.16226633885405034</v>
      </c>
      <c r="O26" s="14">
        <f t="shared" si="1"/>
        <v>3.0699499709714972E-2</v>
      </c>
      <c r="P26" s="13">
        <f t="shared" si="2"/>
        <v>0.18919204023779379</v>
      </c>
    </row>
    <row r="27" spans="1:16" x14ac:dyDescent="0.2">
      <c r="A27" t="str">
        <f>VLOOKUP(B27,Sheet2!B:C,2,FALSE)</f>
        <v>AR</v>
      </c>
      <c r="B27" s="2" t="s">
        <v>33</v>
      </c>
      <c r="C27" s="9">
        <v>8226.2546000000002</v>
      </c>
      <c r="D27" s="9">
        <v>5.827512E-2</v>
      </c>
      <c r="E27" s="9">
        <v>8226.1964000000007</v>
      </c>
      <c r="F27" s="9">
        <v>1709.0945999999999</v>
      </c>
      <c r="G27" s="9">
        <v>877.43643999999995</v>
      </c>
      <c r="H27" s="9">
        <v>2476.7390999999998</v>
      </c>
      <c r="I27" s="9">
        <v>509.96721000000002</v>
      </c>
      <c r="J27" s="9">
        <v>690.93376000000001</v>
      </c>
      <c r="K27" s="9">
        <v>223.56965</v>
      </c>
      <c r="L27" s="10">
        <v>1738.4556</v>
      </c>
      <c r="M27" s="10">
        <v>3002.9969999999998</v>
      </c>
      <c r="N27" s="5">
        <f t="shared" si="0"/>
        <v>0.13081174675761073</v>
      </c>
      <c r="O27" s="14">
        <f t="shared" si="1"/>
        <v>2.7177767114823562E-2</v>
      </c>
      <c r="P27" s="13">
        <f t="shared" si="2"/>
        <v>0.20776096572551983</v>
      </c>
    </row>
    <row r="28" spans="1:16" x14ac:dyDescent="0.2">
      <c r="A28" t="str">
        <f>VLOOKUP(B28,Sheet2!B:C,2,FALSE)</f>
        <v>FL</v>
      </c>
      <c r="B28" s="2" t="s">
        <v>34</v>
      </c>
      <c r="C28" s="9">
        <v>7345.8113999999996</v>
      </c>
      <c r="D28" s="9">
        <v>0</v>
      </c>
      <c r="E28" s="9">
        <v>7345.8113999999996</v>
      </c>
      <c r="F28" s="9">
        <v>1351.4855</v>
      </c>
      <c r="G28" s="9">
        <v>524.87080000000003</v>
      </c>
      <c r="H28" s="9">
        <v>1338.6849999999999</v>
      </c>
      <c r="I28" s="9">
        <v>727.93974000000003</v>
      </c>
      <c r="J28" s="9">
        <v>537.31286999999998</v>
      </c>
      <c r="K28" s="9">
        <v>405.6585</v>
      </c>
      <c r="L28" s="10">
        <v>2459.8589999999999</v>
      </c>
      <c r="M28" s="10">
        <v>20976.812000000002</v>
      </c>
      <c r="N28" s="5">
        <f t="shared" si="0"/>
        <v>0.30015749336563358</v>
      </c>
      <c r="O28" s="14">
        <f t="shared" si="1"/>
        <v>5.5223103059792687E-2</v>
      </c>
      <c r="P28" s="13">
        <f t="shared" si="2"/>
        <v>0.18398042454506797</v>
      </c>
    </row>
    <row r="29" spans="1:16" x14ac:dyDescent="0.2">
      <c r="A29" t="str">
        <f>VLOOKUP(B29,Sheet2!B:C,2,FALSE)</f>
        <v>GA</v>
      </c>
      <c r="B29" s="2" t="s">
        <v>35</v>
      </c>
      <c r="C29" s="9">
        <v>6871.5237999999999</v>
      </c>
      <c r="D29" s="9">
        <v>0</v>
      </c>
      <c r="E29" s="9">
        <v>6871.5237999999999</v>
      </c>
      <c r="F29" s="9">
        <v>1908.0761</v>
      </c>
      <c r="G29" s="9">
        <v>577.48671999999999</v>
      </c>
      <c r="H29" s="9">
        <v>1167.5707</v>
      </c>
      <c r="I29" s="9">
        <v>678.26368000000002</v>
      </c>
      <c r="J29" s="9">
        <v>418.04417999999998</v>
      </c>
      <c r="K29" s="9">
        <v>262.10512</v>
      </c>
      <c r="L29" s="10">
        <v>1859.9773</v>
      </c>
      <c r="M29" s="10">
        <v>10413.055</v>
      </c>
      <c r="N29" s="5">
        <f t="shared" si="0"/>
        <v>0.13736617737625872</v>
      </c>
      <c r="O29" s="14">
        <f t="shared" si="1"/>
        <v>3.8143667638901285E-2</v>
      </c>
      <c r="P29" s="13">
        <f t="shared" si="2"/>
        <v>0.27767874426921146</v>
      </c>
    </row>
    <row r="30" spans="1:16" x14ac:dyDescent="0.2">
      <c r="A30" t="str">
        <f>VLOOKUP(B30,Sheet2!B:C,2,FALSE)</f>
        <v>KY</v>
      </c>
      <c r="B30" s="2" t="s">
        <v>36</v>
      </c>
      <c r="C30" s="9">
        <v>8846.7891</v>
      </c>
      <c r="D30" s="9">
        <v>0</v>
      </c>
      <c r="E30" s="9">
        <v>8846.7891</v>
      </c>
      <c r="F30" s="9">
        <v>1643.9631999999999</v>
      </c>
      <c r="G30" s="9">
        <v>1005.7655</v>
      </c>
      <c r="H30" s="9">
        <v>2570.0095999999999</v>
      </c>
      <c r="I30" s="9">
        <v>764.68709999999999</v>
      </c>
      <c r="J30" s="9">
        <v>528.81065000000001</v>
      </c>
      <c r="K30" s="9">
        <v>186.20239000000001</v>
      </c>
      <c r="L30" s="10">
        <v>2147.3506000000002</v>
      </c>
      <c r="M30" s="10">
        <v>4453.8739999999998</v>
      </c>
      <c r="N30" s="5">
        <f t="shared" si="0"/>
        <v>0.11326432976115282</v>
      </c>
      <c r="O30" s="14">
        <f t="shared" si="1"/>
        <v>2.1047454380934662E-2</v>
      </c>
      <c r="P30" s="13">
        <f t="shared" si="2"/>
        <v>0.1858259738553053</v>
      </c>
    </row>
    <row r="31" spans="1:16" x14ac:dyDescent="0.2">
      <c r="A31" t="str">
        <f>VLOOKUP(B31,Sheet2!B:C,2,FALSE)</f>
        <v>LA</v>
      </c>
      <c r="B31" s="2" t="s">
        <v>37</v>
      </c>
      <c r="C31" s="9">
        <v>9144.6967000000004</v>
      </c>
      <c r="D31" s="9">
        <v>0</v>
      </c>
      <c r="E31" s="9">
        <v>9144.6967000000004</v>
      </c>
      <c r="F31" s="9">
        <v>1730.8975</v>
      </c>
      <c r="G31" s="9">
        <v>744.63037999999995</v>
      </c>
      <c r="H31" s="9">
        <v>2421.2071999999998</v>
      </c>
      <c r="I31" s="9">
        <v>697.82766000000004</v>
      </c>
      <c r="J31" s="9">
        <v>514.82587999999998</v>
      </c>
      <c r="K31" s="9">
        <v>352.27190999999999</v>
      </c>
      <c r="L31" s="10">
        <v>2683.0362</v>
      </c>
      <c r="M31" s="10">
        <v>4670.8180000000002</v>
      </c>
      <c r="N31" s="5">
        <f t="shared" si="0"/>
        <v>0.20351979825495153</v>
      </c>
      <c r="O31" s="14">
        <f t="shared" si="1"/>
        <v>3.8521989471777665E-2</v>
      </c>
      <c r="P31" s="13">
        <f t="shared" si="2"/>
        <v>0.18927883086598157</v>
      </c>
    </row>
    <row r="32" spans="1:16" x14ac:dyDescent="0.2">
      <c r="A32" t="str">
        <f>VLOOKUP(B32,Sheet2!B:C,2,FALSE)</f>
        <v>MS</v>
      </c>
      <c r="B32" s="2" t="s">
        <v>38</v>
      </c>
      <c r="C32" s="9">
        <v>8748.1846999999998</v>
      </c>
      <c r="D32" s="9">
        <v>0</v>
      </c>
      <c r="E32" s="9">
        <v>8748.1846999999998</v>
      </c>
      <c r="F32" s="9">
        <v>1545.6966</v>
      </c>
      <c r="G32" s="9">
        <v>1010.2677</v>
      </c>
      <c r="H32" s="9">
        <v>2130.4542000000001</v>
      </c>
      <c r="I32" s="9">
        <v>1458.9677999999999</v>
      </c>
      <c r="J32" s="9">
        <v>578.46753999999999</v>
      </c>
      <c r="K32" s="9">
        <v>256.63896</v>
      </c>
      <c r="L32" s="10">
        <v>1767.6919</v>
      </c>
      <c r="M32" s="10">
        <v>2989.663</v>
      </c>
      <c r="N32" s="5">
        <f t="shared" si="0"/>
        <v>0.16603449862023376</v>
      </c>
      <c r="O32" s="14">
        <f t="shared" si="1"/>
        <v>2.9336253040016406E-2</v>
      </c>
      <c r="P32" s="13">
        <f t="shared" si="2"/>
        <v>0.176687696134262</v>
      </c>
    </row>
    <row r="33" spans="1:16" x14ac:dyDescent="0.2">
      <c r="A33" t="str">
        <f>VLOOKUP(B33,Sheet2!B:C,2,FALSE)</f>
        <v>NC</v>
      </c>
      <c r="B33" s="2" t="s">
        <v>39</v>
      </c>
      <c r="C33" s="9">
        <v>7847.7888999999996</v>
      </c>
      <c r="D33" s="9">
        <v>0</v>
      </c>
      <c r="E33" s="9">
        <v>7847.7888999999996</v>
      </c>
      <c r="F33" s="9">
        <v>1464.7849000000001</v>
      </c>
      <c r="G33" s="9">
        <v>990.68260999999995</v>
      </c>
      <c r="H33" s="9">
        <v>1472.5679</v>
      </c>
      <c r="I33" s="9">
        <v>1347.9983999999999</v>
      </c>
      <c r="J33" s="9">
        <v>473.83942999999999</v>
      </c>
      <c r="K33" s="9">
        <v>312.69054</v>
      </c>
      <c r="L33" s="10">
        <v>1785.2251000000001</v>
      </c>
      <c r="M33" s="10">
        <v>10270.799999999999</v>
      </c>
      <c r="N33" s="5">
        <f t="shared" si="0"/>
        <v>0.21347198486276037</v>
      </c>
      <c r="O33" s="14">
        <f t="shared" si="1"/>
        <v>3.984441273643332E-2</v>
      </c>
      <c r="P33" s="13">
        <f t="shared" si="2"/>
        <v>0.18664937585158542</v>
      </c>
    </row>
    <row r="34" spans="1:16" x14ac:dyDescent="0.2">
      <c r="A34" t="str">
        <f>VLOOKUP(B34,Sheet2!B:C,2,FALSE)</f>
        <v>SC</v>
      </c>
      <c r="B34" s="2" t="s">
        <v>40</v>
      </c>
      <c r="C34" s="9">
        <v>8614.0890999999992</v>
      </c>
      <c r="D34" s="9">
        <v>0</v>
      </c>
      <c r="E34" s="9">
        <v>8614.0890999999992</v>
      </c>
      <c r="F34" s="9">
        <v>1796.0464999999999</v>
      </c>
      <c r="G34" s="9">
        <v>884.95045000000005</v>
      </c>
      <c r="H34" s="9">
        <v>1589.806</v>
      </c>
      <c r="I34" s="9">
        <v>1621.1180999999999</v>
      </c>
      <c r="J34" s="9">
        <v>456.63931000000002</v>
      </c>
      <c r="K34" s="9">
        <v>261.44387999999998</v>
      </c>
      <c r="L34" s="10">
        <v>2004.0849000000001</v>
      </c>
      <c r="M34" s="10">
        <v>5021.2190000000001</v>
      </c>
      <c r="N34" s="5">
        <f t="shared" si="0"/>
        <v>0.14556632024839</v>
      </c>
      <c r="O34" s="14">
        <f t="shared" si="1"/>
        <v>3.0350728552366611E-2</v>
      </c>
      <c r="P34" s="13">
        <f t="shared" si="2"/>
        <v>0.20850103582049087</v>
      </c>
    </row>
    <row r="35" spans="1:16" x14ac:dyDescent="0.2">
      <c r="A35" t="str">
        <f>VLOOKUP(B35,Sheet2!B:C,2,FALSE)</f>
        <v>TN</v>
      </c>
      <c r="B35" s="2" t="s">
        <v>41</v>
      </c>
      <c r="C35" s="9">
        <v>6918.3031000000001</v>
      </c>
      <c r="D35" s="9">
        <v>0</v>
      </c>
      <c r="E35" s="9">
        <v>6918.3031000000001</v>
      </c>
      <c r="F35" s="9">
        <v>1459.0342000000001</v>
      </c>
      <c r="G35" s="9">
        <v>559.24269000000004</v>
      </c>
      <c r="H35" s="9">
        <v>1745.4194</v>
      </c>
      <c r="I35" s="9">
        <v>717.88833999999997</v>
      </c>
      <c r="J35" s="9">
        <v>333.71393</v>
      </c>
      <c r="K35" s="9">
        <v>295.05020000000002</v>
      </c>
      <c r="L35" s="10">
        <v>1807.9543000000001</v>
      </c>
      <c r="M35" s="10">
        <v>6708.7939999999999</v>
      </c>
      <c r="N35" s="5">
        <f t="shared" si="0"/>
        <v>0.20222294994867154</v>
      </c>
      <c r="O35" s="14">
        <f t="shared" si="1"/>
        <v>4.2647770086858439E-2</v>
      </c>
      <c r="P35" s="13">
        <f t="shared" si="2"/>
        <v>0.21089480742756125</v>
      </c>
    </row>
    <row r="36" spans="1:16" x14ac:dyDescent="0.2">
      <c r="A36" t="str">
        <f>VLOOKUP(B36,Sheet2!B:C,2,FALSE)</f>
        <v>VA</v>
      </c>
      <c r="B36" s="2" t="s">
        <v>42</v>
      </c>
      <c r="C36" s="9">
        <v>8704.9536000000007</v>
      </c>
      <c r="D36" s="9">
        <v>1.65383E-3</v>
      </c>
      <c r="E36" s="9">
        <v>8704.9519</v>
      </c>
      <c r="F36" s="9">
        <v>2081.2545</v>
      </c>
      <c r="G36" s="9">
        <v>968.55327999999997</v>
      </c>
      <c r="H36" s="9">
        <v>1420.82</v>
      </c>
      <c r="I36" s="9">
        <v>893.62221</v>
      </c>
      <c r="J36" s="9">
        <v>582.00005999999996</v>
      </c>
      <c r="K36" s="9">
        <v>297.96519000000001</v>
      </c>
      <c r="L36" s="10">
        <v>2460.7368000000001</v>
      </c>
      <c r="M36" s="10">
        <v>8465.2070000000003</v>
      </c>
      <c r="N36" s="5">
        <f t="shared" si="0"/>
        <v>0.14316614810922931</v>
      </c>
      <c r="O36" s="14">
        <f t="shared" si="1"/>
        <v>3.4229389596052796E-2</v>
      </c>
      <c r="P36" s="13">
        <f t="shared" si="2"/>
        <v>0.23908852311401174</v>
      </c>
    </row>
    <row r="37" spans="1:16" x14ac:dyDescent="0.2">
      <c r="A37" t="str">
        <f>VLOOKUP(B37,Sheet2!B:C,2,FALSE)</f>
        <v>WV</v>
      </c>
      <c r="B37" s="2" t="s">
        <v>43</v>
      </c>
      <c r="C37" s="9">
        <v>9011.9078000000009</v>
      </c>
      <c r="D37" s="9">
        <v>0</v>
      </c>
      <c r="E37" s="9">
        <v>9011.9078000000009</v>
      </c>
      <c r="F37" s="9">
        <v>1706.1883</v>
      </c>
      <c r="G37" s="9">
        <v>973.81357000000003</v>
      </c>
      <c r="H37" s="9">
        <v>2763.1520999999998</v>
      </c>
      <c r="I37" s="9">
        <v>422.44783999999999</v>
      </c>
      <c r="J37" s="9">
        <v>675.76476000000002</v>
      </c>
      <c r="K37" s="9">
        <v>217.16652999999999</v>
      </c>
      <c r="L37" s="10">
        <v>2253.3746999999998</v>
      </c>
      <c r="M37" s="10">
        <v>1817.048</v>
      </c>
      <c r="N37" s="5">
        <f t="shared" si="0"/>
        <v>0.12728168983458624</v>
      </c>
      <c r="O37" s="14">
        <f t="shared" si="1"/>
        <v>2.4097731004305213E-2</v>
      </c>
      <c r="P37" s="13">
        <f t="shared" si="2"/>
        <v>0.18932598267372419</v>
      </c>
    </row>
    <row r="38" spans="1:16" x14ac:dyDescent="0.2">
      <c r="A38" t="str">
        <f>VLOOKUP(B38,Sheet2!B:C,2,FALSE)</f>
        <v>AZ</v>
      </c>
      <c r="B38" s="2" t="s">
        <v>44</v>
      </c>
      <c r="C38" s="9">
        <v>6838.1539000000002</v>
      </c>
      <c r="D38" s="9">
        <v>0</v>
      </c>
      <c r="E38" s="9">
        <v>6838.1539000000002</v>
      </c>
      <c r="F38" s="9">
        <v>1169.5246</v>
      </c>
      <c r="G38" s="9">
        <v>858.55816000000004</v>
      </c>
      <c r="H38" s="9">
        <v>2057.8054999999999</v>
      </c>
      <c r="I38" s="9">
        <v>225.75684000000001</v>
      </c>
      <c r="J38" s="9">
        <v>357.11367000000001</v>
      </c>
      <c r="K38" s="9">
        <v>354.95204999999999</v>
      </c>
      <c r="L38" s="10">
        <v>1814.443</v>
      </c>
      <c r="M38" s="10">
        <v>7048.8760000000002</v>
      </c>
      <c r="N38" s="5">
        <f t="shared" si="0"/>
        <v>0.30350114054890337</v>
      </c>
      <c r="O38" s="14">
        <f t="shared" si="1"/>
        <v>5.1907584296984013E-2</v>
      </c>
      <c r="P38" s="13">
        <f t="shared" si="2"/>
        <v>0.17102928906001955</v>
      </c>
    </row>
    <row r="39" spans="1:16" x14ac:dyDescent="0.2">
      <c r="A39" t="str">
        <f>VLOOKUP(B39,Sheet2!B:C,2,FALSE)</f>
        <v>NM</v>
      </c>
      <c r="B39" s="2" t="s">
        <v>45</v>
      </c>
      <c r="C39" s="9">
        <v>10206.75</v>
      </c>
      <c r="D39" s="9">
        <v>0</v>
      </c>
      <c r="E39" s="9">
        <v>10206.75</v>
      </c>
      <c r="F39" s="9">
        <v>1774.0613000000001</v>
      </c>
      <c r="G39" s="9">
        <v>1279.9797000000001</v>
      </c>
      <c r="H39" s="9">
        <v>2886.4146999999998</v>
      </c>
      <c r="I39" s="9">
        <v>872.96759999999995</v>
      </c>
      <c r="J39" s="9">
        <v>431.70209</v>
      </c>
      <c r="K39" s="9">
        <v>337.29419999999999</v>
      </c>
      <c r="L39" s="10">
        <v>2624.3303000000001</v>
      </c>
      <c r="M39" s="10">
        <v>2093.395</v>
      </c>
      <c r="N39" s="5">
        <f t="shared" si="0"/>
        <v>0.19012544831455372</v>
      </c>
      <c r="O39" s="14">
        <f t="shared" si="1"/>
        <v>3.304619002130943E-2</v>
      </c>
      <c r="P39" s="13">
        <f t="shared" si="2"/>
        <v>0.17381255541675852</v>
      </c>
    </row>
    <row r="40" spans="1:16" x14ac:dyDescent="0.2">
      <c r="A40" t="str">
        <f>VLOOKUP(B40,Sheet2!B:C,2,FALSE)</f>
        <v>OK</v>
      </c>
      <c r="B40" s="2" t="s">
        <v>46</v>
      </c>
      <c r="C40" s="9">
        <v>7473.0442999999996</v>
      </c>
      <c r="D40" s="9">
        <v>14.639530000000001</v>
      </c>
      <c r="E40" s="9">
        <v>7458.4048000000003</v>
      </c>
      <c r="F40" s="9">
        <v>1462.9371000000001</v>
      </c>
      <c r="G40" s="9">
        <v>1043.2502999999999</v>
      </c>
      <c r="H40" s="9">
        <v>1722.5346999999999</v>
      </c>
      <c r="I40" s="9">
        <v>581.59429999999998</v>
      </c>
      <c r="J40" s="9">
        <v>660.05278999999996</v>
      </c>
      <c r="K40" s="9">
        <v>265.99052999999998</v>
      </c>
      <c r="L40" s="10">
        <v>1722.0450000000001</v>
      </c>
      <c r="M40" s="10">
        <v>3932.64</v>
      </c>
      <c r="N40" s="5">
        <f t="shared" si="0"/>
        <v>0.18181952593860662</v>
      </c>
      <c r="O40" s="14">
        <f t="shared" si="1"/>
        <v>3.5663193019504651E-2</v>
      </c>
      <c r="P40" s="13">
        <f t="shared" si="2"/>
        <v>0.19576186641901749</v>
      </c>
    </row>
    <row r="41" spans="1:16" x14ac:dyDescent="0.2">
      <c r="A41" t="str">
        <f>VLOOKUP(B41,Sheet2!B:C,2,FALSE)</f>
        <v>TX</v>
      </c>
      <c r="B41" s="2" t="s">
        <v>47</v>
      </c>
      <c r="C41" s="9">
        <v>7982.6234000000004</v>
      </c>
      <c r="D41" s="9">
        <v>0</v>
      </c>
      <c r="E41" s="9">
        <v>7982.6234000000004</v>
      </c>
      <c r="F41" s="9">
        <v>1994.4808</v>
      </c>
      <c r="G41" s="9">
        <v>1077.8712</v>
      </c>
      <c r="H41" s="9">
        <v>1347.3243</v>
      </c>
      <c r="I41" s="9">
        <v>877.72179000000006</v>
      </c>
      <c r="J41" s="9">
        <v>554.17169000000001</v>
      </c>
      <c r="K41" s="9">
        <v>289.34410000000003</v>
      </c>
      <c r="L41" s="10">
        <v>1841.7094999999999</v>
      </c>
      <c r="M41" s="10">
        <v>28322.717000000001</v>
      </c>
      <c r="N41" s="5">
        <f t="shared" si="0"/>
        <v>0.14507239177233494</v>
      </c>
      <c r="O41" s="14">
        <f t="shared" si="1"/>
        <v>3.6246743144615845E-2</v>
      </c>
      <c r="P41" s="13">
        <f t="shared" si="2"/>
        <v>0.24985279901842794</v>
      </c>
    </row>
    <row r="42" spans="1:16" x14ac:dyDescent="0.2">
      <c r="A42" t="str">
        <f>VLOOKUP(B42,Sheet2!B:C,2,FALSE)</f>
        <v>CO</v>
      </c>
      <c r="B42" s="2" t="s">
        <v>48</v>
      </c>
      <c r="C42" s="9">
        <v>8959.6784000000007</v>
      </c>
      <c r="D42" s="9">
        <v>0.35898061999999997</v>
      </c>
      <c r="E42" s="9">
        <v>8959.3194000000003</v>
      </c>
      <c r="F42" s="9">
        <v>1771.6976</v>
      </c>
      <c r="G42" s="9">
        <v>1148.8545999999999</v>
      </c>
      <c r="H42" s="9">
        <v>1487.1917000000001</v>
      </c>
      <c r="I42" s="9">
        <v>646.98154999999997</v>
      </c>
      <c r="J42" s="9">
        <v>582.10434999999995</v>
      </c>
      <c r="K42" s="9">
        <v>330.23671000000002</v>
      </c>
      <c r="L42" s="10">
        <v>2992.2529</v>
      </c>
      <c r="M42" s="10">
        <v>5615.902</v>
      </c>
      <c r="N42" s="5">
        <f t="shared" si="0"/>
        <v>0.18639564110715057</v>
      </c>
      <c r="O42" s="14">
        <f t="shared" si="1"/>
        <v>3.6859575516417019E-2</v>
      </c>
      <c r="P42" s="13">
        <f t="shared" si="2"/>
        <v>0.19774120463966652</v>
      </c>
    </row>
    <row r="43" spans="1:16" x14ac:dyDescent="0.2">
      <c r="A43" t="str">
        <f>VLOOKUP(B43,Sheet2!B:C,2,FALSE)</f>
        <v>ID</v>
      </c>
      <c r="B43" s="2" t="s">
        <v>49</v>
      </c>
      <c r="C43" s="9">
        <v>6765.9357</v>
      </c>
      <c r="D43" s="9">
        <v>0</v>
      </c>
      <c r="E43" s="9">
        <v>6765.9357</v>
      </c>
      <c r="F43" s="9">
        <v>1282.5835999999999</v>
      </c>
      <c r="G43" s="9">
        <v>655.54387999999994</v>
      </c>
      <c r="H43" s="9">
        <v>1467.4258</v>
      </c>
      <c r="I43" s="9">
        <v>543.10305000000005</v>
      </c>
      <c r="J43" s="9">
        <v>514.32541000000003</v>
      </c>
      <c r="K43" s="9">
        <v>263.86058000000003</v>
      </c>
      <c r="L43" s="10">
        <v>2039.0934999999999</v>
      </c>
      <c r="M43" s="10">
        <v>1718.904</v>
      </c>
      <c r="N43" s="5">
        <f t="shared" si="0"/>
        <v>0.2057258333881706</v>
      </c>
      <c r="O43" s="14">
        <f t="shared" si="1"/>
        <v>3.8998387170602292E-2</v>
      </c>
      <c r="P43" s="13">
        <f t="shared" si="2"/>
        <v>0.18956485205734366</v>
      </c>
    </row>
    <row r="44" spans="1:16" x14ac:dyDescent="0.2">
      <c r="A44" t="str">
        <f>VLOOKUP(B44,Sheet2!B:C,2,FALSE)</f>
        <v>MT</v>
      </c>
      <c r="B44" s="2" t="s">
        <v>50</v>
      </c>
      <c r="C44" s="9">
        <v>8967.1556999999993</v>
      </c>
      <c r="D44" s="9">
        <v>0</v>
      </c>
      <c r="E44" s="9">
        <v>8967.1556999999993</v>
      </c>
      <c r="F44" s="9">
        <v>1770.24</v>
      </c>
      <c r="G44" s="9">
        <v>923.05120999999997</v>
      </c>
      <c r="H44" s="9">
        <v>2121.0057999999999</v>
      </c>
      <c r="I44" s="9">
        <v>494.05844000000002</v>
      </c>
      <c r="J44" s="9">
        <v>802.03686000000005</v>
      </c>
      <c r="K44" s="9">
        <v>299.37707</v>
      </c>
      <c r="L44" s="10">
        <v>2557.3863999999999</v>
      </c>
      <c r="M44" s="10">
        <v>1053.0899999999999</v>
      </c>
      <c r="N44" s="5">
        <f t="shared" si="0"/>
        <v>0.16911665649855387</v>
      </c>
      <c r="O44" s="14">
        <f t="shared" si="1"/>
        <v>3.3385956485622308E-2</v>
      </c>
      <c r="P44" s="13">
        <f t="shared" si="2"/>
        <v>0.19741376855985673</v>
      </c>
    </row>
    <row r="45" spans="1:16" x14ac:dyDescent="0.2">
      <c r="A45" t="str">
        <f>VLOOKUP(B45,Sheet2!B:C,2,FALSE)</f>
        <v>UT</v>
      </c>
      <c r="B45" s="2" t="s">
        <v>51</v>
      </c>
      <c r="C45" s="9">
        <v>8378.5679</v>
      </c>
      <c r="D45" s="9">
        <v>3.2225999999999999E-4</v>
      </c>
      <c r="E45" s="9">
        <v>8378.5676000000003</v>
      </c>
      <c r="F45" s="9">
        <v>1650.8127999999999</v>
      </c>
      <c r="G45" s="9">
        <v>1473.6114</v>
      </c>
      <c r="H45" s="9">
        <v>1261.7927999999999</v>
      </c>
      <c r="I45" s="9">
        <v>928.21316999999999</v>
      </c>
      <c r="J45" s="9">
        <v>589.50707</v>
      </c>
      <c r="K45" s="9">
        <v>239.48042000000001</v>
      </c>
      <c r="L45" s="10">
        <v>2235.1498999999999</v>
      </c>
      <c r="M45" s="10">
        <v>3103.1179999999999</v>
      </c>
      <c r="N45" s="5">
        <f t="shared" si="0"/>
        <v>0.14506818701672292</v>
      </c>
      <c r="O45" s="14">
        <f t="shared" si="1"/>
        <v>2.8582501381262355E-2</v>
      </c>
      <c r="P45" s="13">
        <f t="shared" si="2"/>
        <v>0.19702803864607935</v>
      </c>
    </row>
    <row r="46" spans="1:16" x14ac:dyDescent="0.2">
      <c r="A46" t="str">
        <f>VLOOKUP(B46,Sheet2!B:C,2,FALSE)</f>
        <v>WY</v>
      </c>
      <c r="B46" s="2" t="s">
        <v>52</v>
      </c>
      <c r="C46" s="9">
        <v>15393.404</v>
      </c>
      <c r="D46" s="9">
        <v>39.761009000000001</v>
      </c>
      <c r="E46" s="9">
        <v>15353.643</v>
      </c>
      <c r="F46" s="9">
        <v>3297.7058000000002</v>
      </c>
      <c r="G46" s="9">
        <v>1573.5334</v>
      </c>
      <c r="H46" s="9">
        <v>1492.7073</v>
      </c>
      <c r="I46" s="9">
        <v>2724.4452999999999</v>
      </c>
      <c r="J46" s="9">
        <v>1173.2771</v>
      </c>
      <c r="K46" s="9">
        <v>386.93356999999997</v>
      </c>
      <c r="L46" s="10">
        <v>4705.0406000000003</v>
      </c>
      <c r="M46" s="10">
        <v>578.93399999999997</v>
      </c>
      <c r="N46" s="5">
        <f t="shared" si="0"/>
        <v>0.11733416910629201</v>
      </c>
      <c r="O46" s="14">
        <f t="shared" si="1"/>
        <v>2.5201417670060452E-2</v>
      </c>
      <c r="P46" s="13">
        <f t="shared" si="2"/>
        <v>0.21422849682890152</v>
      </c>
    </row>
    <row r="47" spans="1:16" x14ac:dyDescent="0.2">
      <c r="A47" t="str">
        <f>VLOOKUP(B47,Sheet2!B:C,2,FALSE)</f>
        <v>CA</v>
      </c>
      <c r="B47" s="2" t="s">
        <v>53</v>
      </c>
      <c r="C47" s="9">
        <v>11633.576999999999</v>
      </c>
      <c r="D47" s="9">
        <v>73.261184999999998</v>
      </c>
      <c r="E47" s="9">
        <v>11560.316000000001</v>
      </c>
      <c r="F47" s="9">
        <v>2116.1967</v>
      </c>
      <c r="G47" s="9">
        <v>1052.7168999999999</v>
      </c>
      <c r="H47" s="9">
        <v>2839.9796999999999</v>
      </c>
      <c r="I47" s="9">
        <v>1335.0836999999999</v>
      </c>
      <c r="J47" s="9">
        <v>394.22919999999999</v>
      </c>
      <c r="K47" s="9">
        <v>486.55606</v>
      </c>
      <c r="L47" s="10">
        <v>3335.5538000000001</v>
      </c>
      <c r="M47" s="10">
        <v>39399.349000000002</v>
      </c>
      <c r="N47" s="5">
        <f t="shared" si="0"/>
        <v>0.22992005421802236</v>
      </c>
      <c r="O47" s="14">
        <f t="shared" si="1"/>
        <v>4.2088474052093386E-2</v>
      </c>
      <c r="P47" s="13">
        <f t="shared" si="2"/>
        <v>0.18190421570253071</v>
      </c>
    </row>
    <row r="48" spans="1:16" x14ac:dyDescent="0.2">
      <c r="A48" t="str">
        <f>VLOOKUP(B48,Sheet2!B:C,2,FALSE)</f>
        <v>NV</v>
      </c>
      <c r="B48" s="2" t="s">
        <v>54</v>
      </c>
      <c r="C48" s="9">
        <v>7384.3217999999997</v>
      </c>
      <c r="D48" s="9">
        <v>0.57899243</v>
      </c>
      <c r="E48" s="9">
        <v>7383.7428</v>
      </c>
      <c r="F48" s="9">
        <v>1558.2483</v>
      </c>
      <c r="G48" s="9">
        <v>504.10795000000002</v>
      </c>
      <c r="H48" s="9">
        <v>1317.0438999999999</v>
      </c>
      <c r="I48" s="9">
        <v>495.44292000000002</v>
      </c>
      <c r="J48" s="9">
        <v>682.82149000000004</v>
      </c>
      <c r="K48" s="9">
        <v>426.90246000000002</v>
      </c>
      <c r="L48" s="10">
        <v>2399.1758</v>
      </c>
      <c r="M48" s="10">
        <v>2972.4050000000002</v>
      </c>
      <c r="N48" s="5">
        <f t="shared" si="0"/>
        <v>0.27396305197316756</v>
      </c>
      <c r="O48" s="14">
        <f t="shared" si="1"/>
        <v>5.7816539871892614E-2</v>
      </c>
      <c r="P48" s="13">
        <f t="shared" si="2"/>
        <v>0.21102118003578879</v>
      </c>
    </row>
    <row r="49" spans="1:16" x14ac:dyDescent="0.2">
      <c r="A49" t="str">
        <f>VLOOKUP(B49,Sheet2!B:C,2,FALSE)</f>
        <v>OR</v>
      </c>
      <c r="B49" s="2" t="s">
        <v>55</v>
      </c>
      <c r="C49" s="9">
        <v>10807.362999999999</v>
      </c>
      <c r="D49" s="9">
        <v>0</v>
      </c>
      <c r="E49" s="9">
        <v>10807.362999999999</v>
      </c>
      <c r="F49" s="9">
        <v>1828.4456</v>
      </c>
      <c r="G49" s="9">
        <v>1151.9505999999999</v>
      </c>
      <c r="H49" s="9">
        <v>2530.8611999999998</v>
      </c>
      <c r="I49" s="9">
        <v>1049.2154</v>
      </c>
      <c r="J49" s="9">
        <v>511.74338</v>
      </c>
      <c r="K49" s="9">
        <v>330.98723000000001</v>
      </c>
      <c r="L49" s="10">
        <v>3404.1594</v>
      </c>
      <c r="M49" s="10">
        <v>4146.5919999999996</v>
      </c>
      <c r="N49" s="5">
        <f t="shared" si="0"/>
        <v>0.18102109792055066</v>
      </c>
      <c r="O49" s="14">
        <f t="shared" si="1"/>
        <v>3.0626086122951549E-2</v>
      </c>
      <c r="P49" s="13">
        <f t="shared" si="2"/>
        <v>0.16918517495896085</v>
      </c>
    </row>
    <row r="50" spans="1:16" x14ac:dyDescent="0.2">
      <c r="A50" t="str">
        <f>VLOOKUP(B50,Sheet2!B:C,2,FALSE)</f>
        <v>WA</v>
      </c>
      <c r="B50" s="2" t="s">
        <v>56</v>
      </c>
      <c r="C50" s="9">
        <v>10037.281000000001</v>
      </c>
      <c r="D50" s="9">
        <v>0</v>
      </c>
      <c r="E50" s="9">
        <v>10037.281000000001</v>
      </c>
      <c r="F50" s="9">
        <v>2120.9213</v>
      </c>
      <c r="G50" s="9">
        <v>1005.2467</v>
      </c>
      <c r="H50" s="9">
        <v>1668.4135000000001</v>
      </c>
      <c r="I50" s="9">
        <v>1411.4351999999999</v>
      </c>
      <c r="J50" s="9">
        <v>591.54012999999998</v>
      </c>
      <c r="K50" s="9">
        <v>276.90402</v>
      </c>
      <c r="L50" s="10">
        <v>2962.8206</v>
      </c>
      <c r="M50" s="10">
        <v>7425.4319999999998</v>
      </c>
      <c r="N50" s="5">
        <f t="shared" si="0"/>
        <v>0.13055836630996162</v>
      </c>
      <c r="O50" s="14">
        <f t="shared" si="1"/>
        <v>2.7587552844241383E-2</v>
      </c>
      <c r="P50" s="13">
        <f t="shared" si="2"/>
        <v>0.21130436619239809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F7B8-FFF2-3B44-92F2-1BAF09183FD8}">
  <dimension ref="B1:C56"/>
  <sheetViews>
    <sheetView workbookViewId="0">
      <selection activeCell="B1" sqref="B1:C56"/>
    </sheetView>
  </sheetViews>
  <sheetFormatPr baseColWidth="10" defaultRowHeight="16" x14ac:dyDescent="0.2"/>
  <sheetData>
    <row r="1" spans="2:3" ht="25" x14ac:dyDescent="0.25">
      <c r="B1" s="3" t="s">
        <v>59</v>
      </c>
      <c r="C1" s="3" t="s">
        <v>60</v>
      </c>
    </row>
    <row r="2" spans="2:3" ht="25" x14ac:dyDescent="0.25">
      <c r="B2" s="3" t="s">
        <v>61</v>
      </c>
      <c r="C2" s="3" t="s">
        <v>62</v>
      </c>
    </row>
    <row r="3" spans="2:3" ht="25" x14ac:dyDescent="0.25">
      <c r="B3" s="3" t="s">
        <v>63</v>
      </c>
      <c r="C3" s="3" t="s">
        <v>64</v>
      </c>
    </row>
    <row r="4" spans="2:3" ht="25" x14ac:dyDescent="0.25">
      <c r="B4" s="3" t="s">
        <v>65</v>
      </c>
      <c r="C4" s="3" t="s">
        <v>66</v>
      </c>
    </row>
    <row r="5" spans="2:3" ht="25" x14ac:dyDescent="0.25">
      <c r="B5" s="3" t="s">
        <v>67</v>
      </c>
      <c r="C5" s="3" t="s">
        <v>68</v>
      </c>
    </row>
    <row r="6" spans="2:3" ht="25" x14ac:dyDescent="0.25">
      <c r="B6" s="3" t="s">
        <v>69</v>
      </c>
      <c r="C6" s="3" t="s">
        <v>70</v>
      </c>
    </row>
    <row r="7" spans="2:3" ht="25" x14ac:dyDescent="0.25">
      <c r="B7" s="3" t="s">
        <v>71</v>
      </c>
      <c r="C7" s="3" t="s">
        <v>72</v>
      </c>
    </row>
    <row r="8" spans="2:3" ht="25" x14ac:dyDescent="0.25">
      <c r="B8" s="3" t="s">
        <v>73</v>
      </c>
      <c r="C8" s="3" t="s">
        <v>74</v>
      </c>
    </row>
    <row r="9" spans="2:3" ht="25" x14ac:dyDescent="0.25">
      <c r="B9" s="3" t="s">
        <v>75</v>
      </c>
      <c r="C9" s="3" t="s">
        <v>76</v>
      </c>
    </row>
    <row r="10" spans="2:3" ht="25" x14ac:dyDescent="0.25">
      <c r="B10" s="3" t="s">
        <v>77</v>
      </c>
      <c r="C10" s="3" t="s">
        <v>78</v>
      </c>
    </row>
    <row r="11" spans="2:3" ht="25" x14ac:dyDescent="0.25">
      <c r="B11" s="3" t="s">
        <v>79</v>
      </c>
      <c r="C11" s="3" t="s">
        <v>80</v>
      </c>
    </row>
    <row r="12" spans="2:3" ht="25" x14ac:dyDescent="0.25">
      <c r="B12" s="3" t="s">
        <v>81</v>
      </c>
      <c r="C12" s="3" t="s">
        <v>82</v>
      </c>
    </row>
    <row r="13" spans="2:3" ht="25" x14ac:dyDescent="0.25">
      <c r="B13" s="3" t="s">
        <v>83</v>
      </c>
      <c r="C13" s="3" t="s">
        <v>84</v>
      </c>
    </row>
    <row r="14" spans="2:3" ht="25" x14ac:dyDescent="0.25">
      <c r="B14" s="3" t="s">
        <v>85</v>
      </c>
      <c r="C14" s="3" t="s">
        <v>86</v>
      </c>
    </row>
    <row r="15" spans="2:3" ht="25" x14ac:dyDescent="0.25">
      <c r="B15" s="3" t="s">
        <v>87</v>
      </c>
      <c r="C15" s="3" t="s">
        <v>88</v>
      </c>
    </row>
    <row r="16" spans="2:3" ht="25" x14ac:dyDescent="0.25">
      <c r="B16" s="3" t="s">
        <v>89</v>
      </c>
      <c r="C16" s="3" t="s">
        <v>90</v>
      </c>
    </row>
    <row r="17" spans="2:3" ht="25" x14ac:dyDescent="0.25">
      <c r="B17" s="3" t="s">
        <v>91</v>
      </c>
      <c r="C17" s="3" t="s">
        <v>92</v>
      </c>
    </row>
    <row r="18" spans="2:3" ht="25" x14ac:dyDescent="0.25">
      <c r="B18" s="3" t="s">
        <v>93</v>
      </c>
      <c r="C18" s="3" t="s">
        <v>94</v>
      </c>
    </row>
    <row r="19" spans="2:3" ht="25" x14ac:dyDescent="0.25">
      <c r="B19" s="3" t="s">
        <v>95</v>
      </c>
      <c r="C19" s="3" t="s">
        <v>96</v>
      </c>
    </row>
    <row r="20" spans="2:3" ht="25" x14ac:dyDescent="0.25">
      <c r="B20" s="3" t="s">
        <v>97</v>
      </c>
      <c r="C20" s="3" t="s">
        <v>98</v>
      </c>
    </row>
    <row r="21" spans="2:3" ht="25" x14ac:dyDescent="0.25">
      <c r="B21" s="3" t="s">
        <v>99</v>
      </c>
      <c r="C21" s="3" t="s">
        <v>100</v>
      </c>
    </row>
    <row r="22" spans="2:3" ht="25" x14ac:dyDescent="0.25">
      <c r="B22" s="3" t="s">
        <v>101</v>
      </c>
      <c r="C22" s="3" t="s">
        <v>102</v>
      </c>
    </row>
    <row r="23" spans="2:3" ht="25" x14ac:dyDescent="0.25">
      <c r="B23" s="3" t="s">
        <v>103</v>
      </c>
      <c r="C23" s="3" t="s">
        <v>104</v>
      </c>
    </row>
    <row r="24" spans="2:3" ht="25" x14ac:dyDescent="0.25">
      <c r="B24" s="3" t="s">
        <v>105</v>
      </c>
      <c r="C24" s="3" t="s">
        <v>106</v>
      </c>
    </row>
    <row r="25" spans="2:3" ht="25" x14ac:dyDescent="0.25">
      <c r="B25" s="3" t="s">
        <v>107</v>
      </c>
      <c r="C25" s="3" t="s">
        <v>108</v>
      </c>
    </row>
    <row r="26" spans="2:3" ht="25" x14ac:dyDescent="0.25">
      <c r="B26" s="3" t="s">
        <v>109</v>
      </c>
      <c r="C26" s="3" t="s">
        <v>110</v>
      </c>
    </row>
    <row r="27" spans="2:3" ht="25" x14ac:dyDescent="0.25">
      <c r="B27" s="3" t="s">
        <v>111</v>
      </c>
      <c r="C27" s="3" t="s">
        <v>112</v>
      </c>
    </row>
    <row r="28" spans="2:3" ht="25" x14ac:dyDescent="0.25">
      <c r="B28" s="3" t="s">
        <v>113</v>
      </c>
      <c r="C28" s="3" t="s">
        <v>114</v>
      </c>
    </row>
    <row r="29" spans="2:3" ht="25" x14ac:dyDescent="0.25">
      <c r="B29" s="3" t="s">
        <v>115</v>
      </c>
      <c r="C29" s="3" t="s">
        <v>116</v>
      </c>
    </row>
    <row r="30" spans="2:3" ht="25" x14ac:dyDescent="0.25">
      <c r="B30" s="3" t="s">
        <v>117</v>
      </c>
      <c r="C30" s="3" t="s">
        <v>118</v>
      </c>
    </row>
    <row r="31" spans="2:3" ht="25" x14ac:dyDescent="0.25">
      <c r="B31" s="3" t="s">
        <v>119</v>
      </c>
      <c r="C31" s="3" t="s">
        <v>120</v>
      </c>
    </row>
    <row r="32" spans="2:3" ht="25" x14ac:dyDescent="0.25">
      <c r="B32" s="3" t="s">
        <v>121</v>
      </c>
      <c r="C32" s="3" t="s">
        <v>122</v>
      </c>
    </row>
    <row r="33" spans="2:3" ht="25" x14ac:dyDescent="0.25">
      <c r="B33" s="3" t="s">
        <v>123</v>
      </c>
      <c r="C33" s="3" t="s">
        <v>124</v>
      </c>
    </row>
    <row r="34" spans="2:3" ht="25" x14ac:dyDescent="0.25">
      <c r="B34" s="3" t="s">
        <v>125</v>
      </c>
      <c r="C34" s="3" t="s">
        <v>126</v>
      </c>
    </row>
    <row r="35" spans="2:3" ht="25" x14ac:dyDescent="0.25">
      <c r="B35" s="3" t="s">
        <v>127</v>
      </c>
      <c r="C35" s="3" t="s">
        <v>128</v>
      </c>
    </row>
    <row r="36" spans="2:3" ht="25" x14ac:dyDescent="0.25">
      <c r="B36" s="3" t="s">
        <v>129</v>
      </c>
      <c r="C36" s="3" t="s">
        <v>130</v>
      </c>
    </row>
    <row r="37" spans="2:3" ht="25" x14ac:dyDescent="0.25">
      <c r="B37" s="3" t="s">
        <v>131</v>
      </c>
      <c r="C37" s="3" t="s">
        <v>132</v>
      </c>
    </row>
    <row r="38" spans="2:3" ht="25" x14ac:dyDescent="0.25">
      <c r="B38" s="3" t="s">
        <v>133</v>
      </c>
      <c r="C38" s="3" t="s">
        <v>134</v>
      </c>
    </row>
    <row r="39" spans="2:3" ht="25" x14ac:dyDescent="0.25">
      <c r="B39" s="3" t="s">
        <v>135</v>
      </c>
      <c r="C39" s="3" t="s">
        <v>136</v>
      </c>
    </row>
    <row r="40" spans="2:3" ht="25" x14ac:dyDescent="0.25">
      <c r="B40" s="3" t="s">
        <v>137</v>
      </c>
      <c r="C40" s="3" t="s">
        <v>138</v>
      </c>
    </row>
    <row r="41" spans="2:3" ht="25" x14ac:dyDescent="0.25">
      <c r="B41" s="3" t="s">
        <v>139</v>
      </c>
      <c r="C41" s="3" t="s">
        <v>140</v>
      </c>
    </row>
    <row r="42" spans="2:3" ht="25" x14ac:dyDescent="0.25">
      <c r="B42" s="3" t="s">
        <v>141</v>
      </c>
      <c r="C42" s="3" t="s">
        <v>142</v>
      </c>
    </row>
    <row r="43" spans="2:3" ht="25" x14ac:dyDescent="0.25">
      <c r="B43" s="3" t="s">
        <v>143</v>
      </c>
      <c r="C43" s="3" t="s">
        <v>144</v>
      </c>
    </row>
    <row r="44" spans="2:3" ht="25" x14ac:dyDescent="0.25">
      <c r="B44" s="3" t="s">
        <v>145</v>
      </c>
      <c r="C44" s="3" t="s">
        <v>146</v>
      </c>
    </row>
    <row r="45" spans="2:3" ht="25" x14ac:dyDescent="0.25">
      <c r="B45" s="3" t="s">
        <v>147</v>
      </c>
      <c r="C45" s="3" t="s">
        <v>148</v>
      </c>
    </row>
    <row r="46" spans="2:3" ht="25" x14ac:dyDescent="0.25">
      <c r="B46" s="3" t="s">
        <v>149</v>
      </c>
      <c r="C46" s="3" t="s">
        <v>150</v>
      </c>
    </row>
    <row r="47" spans="2:3" ht="25" x14ac:dyDescent="0.25">
      <c r="B47" s="3" t="s">
        <v>151</v>
      </c>
      <c r="C47" s="3" t="s">
        <v>152</v>
      </c>
    </row>
    <row r="48" spans="2:3" ht="25" x14ac:dyDescent="0.25">
      <c r="B48" s="3" t="s">
        <v>153</v>
      </c>
      <c r="C48" s="3" t="s">
        <v>154</v>
      </c>
    </row>
    <row r="49" spans="2:3" ht="25" x14ac:dyDescent="0.25">
      <c r="B49" s="3" t="s">
        <v>155</v>
      </c>
      <c r="C49" s="3" t="s">
        <v>156</v>
      </c>
    </row>
    <row r="50" spans="2:3" ht="25" x14ac:dyDescent="0.25">
      <c r="B50" s="3" t="s">
        <v>157</v>
      </c>
      <c r="C50" s="3" t="s">
        <v>158</v>
      </c>
    </row>
    <row r="51" spans="2:3" ht="25" x14ac:dyDescent="0.25">
      <c r="B51" s="3" t="s">
        <v>159</v>
      </c>
      <c r="C51" s="3" t="s">
        <v>160</v>
      </c>
    </row>
    <row r="52" spans="2:3" ht="25" x14ac:dyDescent="0.25">
      <c r="B52" s="3" t="s">
        <v>161</v>
      </c>
      <c r="C52" s="3" t="s">
        <v>162</v>
      </c>
    </row>
    <row r="53" spans="2:3" ht="25" x14ac:dyDescent="0.25">
      <c r="B53" s="3" t="s">
        <v>163</v>
      </c>
      <c r="C53" s="3" t="s">
        <v>164</v>
      </c>
    </row>
    <row r="54" spans="2:3" ht="25" x14ac:dyDescent="0.25">
      <c r="B54" s="3" t="s">
        <v>165</v>
      </c>
      <c r="C54" s="3" t="s">
        <v>166</v>
      </c>
    </row>
    <row r="55" spans="2:3" ht="25" x14ac:dyDescent="0.25">
      <c r="B55" s="3" t="s">
        <v>167</v>
      </c>
      <c r="C55" s="3" t="s">
        <v>168</v>
      </c>
    </row>
    <row r="56" spans="2:3" ht="25" x14ac:dyDescent="0.25">
      <c r="B56" s="3" t="s">
        <v>169</v>
      </c>
      <c r="C56" s="3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2020-10-27T22:32:33Z</dcterms:created>
  <dcterms:modified xsi:type="dcterms:W3CDTF">2020-10-27T23:15:04Z</dcterms:modified>
</cp:coreProperties>
</file>