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-700" yWindow="-460" windowWidth="28800" windowHeight="18000" tabRatio="500" activeTab="1"/>
  </bookViews>
  <sheets>
    <sheet name="Sheet2" sheetId="2" r:id="rId1"/>
    <sheet name="Sheet1" sheetId="1" r:id="rId2"/>
    <sheet name="Sheet3" sheetId="3" r:id="rId3"/>
  </sheets>
  <calcPr calcId="140000" concurrentCalc="0"/>
  <pivotCaches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3" l="1"/>
  <c r="C61" i="3"/>
  <c r="C62" i="3"/>
  <c r="A60" i="3"/>
  <c r="A61" i="3"/>
  <c r="A62" i="3"/>
  <c r="G60" i="3"/>
  <c r="C57" i="3"/>
  <c r="C58" i="3"/>
  <c r="C59" i="3"/>
  <c r="A57" i="3"/>
  <c r="A58" i="3"/>
  <c r="A59" i="3"/>
  <c r="G58" i="3"/>
  <c r="G57" i="3"/>
  <c r="G56" i="3"/>
  <c r="C54" i="3"/>
  <c r="C55" i="3"/>
  <c r="C56" i="3"/>
  <c r="A54" i="3"/>
  <c r="A55" i="3"/>
  <c r="A56" i="3"/>
  <c r="G55" i="3"/>
  <c r="G54" i="3"/>
  <c r="C51" i="3"/>
  <c r="C52" i="3"/>
  <c r="C53" i="3"/>
  <c r="A51" i="3"/>
  <c r="A52" i="3"/>
  <c r="A53" i="3"/>
  <c r="G52" i="3"/>
  <c r="G51" i="3"/>
  <c r="G50" i="3"/>
  <c r="C48" i="3"/>
  <c r="C49" i="3"/>
  <c r="C50" i="3"/>
  <c r="A48" i="3"/>
  <c r="A49" i="3"/>
  <c r="A50" i="3"/>
  <c r="G48" i="3"/>
  <c r="C45" i="3"/>
  <c r="C46" i="3"/>
  <c r="C47" i="3"/>
  <c r="A45" i="3"/>
  <c r="A46" i="3"/>
  <c r="A47" i="3"/>
  <c r="G45" i="3"/>
  <c r="C42" i="3"/>
  <c r="C43" i="3"/>
  <c r="C44" i="3"/>
  <c r="A42" i="3"/>
  <c r="A43" i="3"/>
  <c r="A44" i="3"/>
  <c r="G41" i="3"/>
  <c r="C39" i="3"/>
  <c r="C40" i="3"/>
  <c r="C41" i="3"/>
  <c r="A39" i="3"/>
  <c r="A40" i="3"/>
  <c r="A41" i="3"/>
  <c r="G39" i="3"/>
  <c r="C36" i="3"/>
  <c r="C37" i="3"/>
  <c r="C38" i="3"/>
  <c r="A36" i="3"/>
  <c r="A37" i="3"/>
  <c r="A38" i="3"/>
  <c r="G37" i="3"/>
  <c r="G36" i="3"/>
  <c r="C33" i="3"/>
  <c r="C34" i="3"/>
  <c r="C35" i="3"/>
  <c r="A33" i="3"/>
  <c r="A34" i="3"/>
  <c r="A35" i="3"/>
  <c r="G34" i="3"/>
  <c r="C30" i="3"/>
  <c r="C31" i="3"/>
  <c r="C32" i="3"/>
  <c r="A30" i="3"/>
  <c r="A31" i="3"/>
  <c r="A32" i="3"/>
  <c r="C27" i="3"/>
  <c r="C28" i="3"/>
  <c r="C29" i="3"/>
  <c r="A27" i="3"/>
  <c r="A28" i="3"/>
  <c r="A29" i="3"/>
  <c r="G27" i="3"/>
  <c r="C24" i="3"/>
  <c r="C25" i="3"/>
  <c r="C26" i="3"/>
  <c r="A24" i="3"/>
  <c r="A25" i="3"/>
  <c r="A26" i="3"/>
  <c r="G25" i="3"/>
  <c r="C21" i="3"/>
  <c r="C22" i="3"/>
  <c r="C23" i="3"/>
  <c r="A21" i="3"/>
  <c r="A22" i="3"/>
  <c r="A23" i="3"/>
  <c r="C18" i="3"/>
  <c r="C19" i="3"/>
  <c r="C20" i="3"/>
  <c r="A18" i="3"/>
  <c r="A19" i="3"/>
  <c r="A20" i="3"/>
  <c r="C15" i="3"/>
  <c r="C16" i="3"/>
  <c r="C17" i="3"/>
  <c r="A15" i="3"/>
  <c r="A16" i="3"/>
  <c r="A17" i="3"/>
  <c r="G14" i="3"/>
  <c r="C12" i="3"/>
  <c r="C13" i="3"/>
  <c r="C14" i="3"/>
  <c r="A12" i="3"/>
  <c r="A13" i="3"/>
  <c r="A14" i="3"/>
  <c r="C9" i="3"/>
  <c r="C10" i="3"/>
  <c r="C11" i="3"/>
  <c r="A9" i="3"/>
  <c r="A10" i="3"/>
  <c r="A11" i="3"/>
  <c r="G9" i="3"/>
  <c r="G8" i="3"/>
  <c r="C5" i="3"/>
  <c r="C6" i="3"/>
  <c r="C7" i="3"/>
  <c r="C8" i="3"/>
  <c r="A5" i="3"/>
  <c r="A6" i="3"/>
  <c r="A7" i="3"/>
  <c r="A8" i="3"/>
  <c r="G5" i="3"/>
  <c r="C2" i="3"/>
  <c r="C3" i="3"/>
  <c r="C4" i="3"/>
  <c r="A2" i="3"/>
  <c r="A3" i="3"/>
  <c r="A4" i="3"/>
</calcChain>
</file>

<file path=xl/sharedStrings.xml><?xml version="1.0" encoding="utf-8"?>
<sst xmlns="http://schemas.openxmlformats.org/spreadsheetml/2006/main" count="538" uniqueCount="254">
  <si>
    <t>國家經緯度</t>
  </si>
  <si>
    <t>地區</t>
  </si>
  <si>
    <t>各區域前三名</t>
  </si>
  <si>
    <t>人數</t>
  </si>
  <si>
    <t>網址</t>
  </si>
  <si>
    <t>35.8592948,104.1361117</t>
  </si>
  <si>
    <t>大陸地區</t>
  </si>
  <si>
    <t>上海交通大學</t>
  </si>
  <si>
    <t>http://www.sjtu.edu.cn/</t>
  </si>
  <si>
    <t>北京大學</t>
  </si>
  <si>
    <t>http://www.pku.edu.cn/</t>
  </si>
  <si>
    <t>廈門大學</t>
  </si>
  <si>
    <t>http://www.xmu.edu.cn/</t>
  </si>
  <si>
    <t>34.7857324,134.3756902</t>
  </si>
  <si>
    <t>日本</t>
  </si>
  <si>
    <t>大阪大學</t>
  </si>
  <si>
    <t>http://www.osaka-u.ac.jp/</t>
  </si>
  <si>
    <t>立命館大學</t>
  </si>
  <si>
    <t>http://www.ritsumei.jp/index_j.html</t>
  </si>
  <si>
    <t>東北大學</t>
  </si>
  <si>
    <t>http://www.tohoku.ac.jp/en/</t>
  </si>
  <si>
    <t>37.6,-95.665</t>
  </si>
  <si>
    <t>美國</t>
  </si>
  <si>
    <t>加州大學柏克萊分校</t>
  </si>
  <si>
    <t>http://www.berkeley.edu/</t>
  </si>
  <si>
    <t>史丹福大學</t>
  </si>
  <si>
    <t>http://www.stanford.edu/</t>
  </si>
  <si>
    <t>西來大學</t>
  </si>
  <si>
    <t>http://www.uwest.edu/site/</t>
  </si>
  <si>
    <t>35.8615124,127.096405</t>
  </si>
  <si>
    <t>大韓民國(南韓)</t>
  </si>
  <si>
    <t>東亞大學</t>
  </si>
  <si>
    <t>http://www.donga.ac.kr/</t>
  </si>
  <si>
    <t>成均館大學</t>
  </si>
  <si>
    <t>http://www.skku.edu/index_pc.jsp</t>
  </si>
  <si>
    <t>又松大學</t>
  </si>
  <si>
    <t>http://www.wsu.ac.kr/site/main/intro/intro.html</t>
  </si>
  <si>
    <t>51.1719674,10.4541194</t>
  </si>
  <si>
    <t>德意志聯邦共和國</t>
  </si>
  <si>
    <t>海德堡大學</t>
  </si>
  <si>
    <t>http://www.uni-heidelberg.de/</t>
  </si>
  <si>
    <t>漢堡大學</t>
  </si>
  <si>
    <t>http://www.uni-hamburg.de/</t>
  </si>
  <si>
    <t>柏林自由大學</t>
  </si>
  <si>
    <t>http://www.fu-berlin.de/</t>
  </si>
  <si>
    <t>46.2157467,2.2088258</t>
  </si>
  <si>
    <t>法國</t>
  </si>
  <si>
    <t>里爾天主教大學</t>
  </si>
  <si>
    <t>http://www.univ-catholille.fr/</t>
  </si>
  <si>
    <t>里昂大三大學</t>
  </si>
  <si>
    <t>http://www.univ-lyon3.fr/</t>
  </si>
  <si>
    <t>特魯瓦高等商學院</t>
  </si>
  <si>
    <t>http://www.educations.com/study-abroad/groupe-esc-troyes-school-of-management/</t>
  </si>
  <si>
    <t>55.3632592,-3.4433238</t>
  </si>
  <si>
    <t>英國</t>
  </si>
  <si>
    <t>牛津大學哈福特學院</t>
  </si>
  <si>
    <t>http://www.ox.ac.uk/</t>
  </si>
  <si>
    <t>北安普頓大學</t>
  </si>
  <si>
    <t>http://www.northampton.ac.uk/</t>
  </si>
  <si>
    <t>愛丁堡大學</t>
  </si>
  <si>
    <t>http://www.ed.ac.uk/home</t>
  </si>
  <si>
    <t>52.2129919,5.2793703</t>
  </si>
  <si>
    <t>荷蘭王國</t>
  </si>
  <si>
    <t>烏特列茲大學</t>
  </si>
  <si>
    <t>http://www.uu.nl/</t>
  </si>
  <si>
    <t>葛洛寧恩大學</t>
  </si>
  <si>
    <t>http://www.rug.nl/</t>
  </si>
  <si>
    <t>萊登大學</t>
  </si>
  <si>
    <t>http://www.leidenuniv.nl/</t>
  </si>
  <si>
    <t>49.8037633,15.4749126</t>
  </si>
  <si>
    <t>捷克共和國</t>
  </si>
  <si>
    <t>布爾諾科技大學</t>
  </si>
  <si>
    <t>https://www.vutbr.cz/en/</t>
  </si>
  <si>
    <t>捷克科技大學</t>
  </si>
  <si>
    <t>http://www.cvut.cz/</t>
  </si>
  <si>
    <t>哈德克.卡爾威大學</t>
  </si>
  <si>
    <t>https://www.uhk.cz/en-GB/UHK</t>
  </si>
  <si>
    <t>56,-96</t>
  </si>
  <si>
    <t>加拿大</t>
  </si>
  <si>
    <t>漢堡學院</t>
  </si>
  <si>
    <t>http://www.humber.ca/</t>
  </si>
  <si>
    <t>布洛克大學</t>
  </si>
  <si>
    <t>http://www.brocku.ca/</t>
  </si>
  <si>
    <t>維多利亞大學</t>
  </si>
  <si>
    <t>http://www.uvic.ca/</t>
  </si>
  <si>
    <t>62.1983366,17.5652566</t>
  </si>
  <si>
    <t>瑞典王國</t>
  </si>
  <si>
    <t>林雪平大學</t>
  </si>
  <si>
    <t>http://www.liu.se/?l=en</t>
  </si>
  <si>
    <t>皇家理工學院</t>
  </si>
  <si>
    <t>http://www.kth.se/</t>
  </si>
  <si>
    <t>查爾默大學</t>
  </si>
  <si>
    <t>http://www.chalmers.se/en/Pages/default.aspx</t>
  </si>
  <si>
    <t>-27.9210555,133.247866</t>
  </si>
  <si>
    <t>澳大利亞</t>
  </si>
  <si>
    <t>迪肯大學</t>
  </si>
  <si>
    <t>http://www.deakin.edu.au/</t>
  </si>
  <si>
    <t>昆士蘭大學</t>
  </si>
  <si>
    <t>http://www.uq.edu.au/</t>
  </si>
  <si>
    <t>昆士蘭科技大學</t>
  </si>
  <si>
    <t>https://www.qut.edu.au/</t>
  </si>
  <si>
    <t>22.3576782,114.1210181</t>
  </si>
  <si>
    <t>香港</t>
  </si>
  <si>
    <t>香港中文大學</t>
  </si>
  <si>
    <t>http://www.cuhk.edu.hk/chinese/</t>
  </si>
  <si>
    <t>香港城市大學</t>
  </si>
  <si>
    <t>http://www.cityu.edu.hk/cityu/index-tc.htm</t>
  </si>
  <si>
    <t>樹仁大學</t>
  </si>
  <si>
    <t>http://www.hksyu.edu/</t>
  </si>
  <si>
    <t>40.2085,-3.713</t>
  </si>
  <si>
    <t>西班牙王國</t>
  </si>
  <si>
    <t>馬德里自治大學</t>
  </si>
  <si>
    <t>http://www.uam.es/ss/Satellite/es/home/</t>
  </si>
  <si>
    <t>納瓦拉大學</t>
  </si>
  <si>
    <t>http://www.unav.edu/web/biblioteca</t>
  </si>
  <si>
    <t>卡斯提亞拉曼查大學</t>
  </si>
  <si>
    <t>https://www.uclm.es/english/</t>
  </si>
  <si>
    <t>47.696472,13.3457348</t>
  </si>
  <si>
    <t>奧地利共和國</t>
  </si>
  <si>
    <t>林茲大學</t>
  </si>
  <si>
    <t>http://www.jku.at/content</t>
  </si>
  <si>
    <t>茵斯堡大學</t>
  </si>
  <si>
    <t>http://www.uibk.ac.at/</t>
  </si>
  <si>
    <t>維也納大學</t>
  </si>
  <si>
    <t>http://www.univie.ac.at/</t>
  </si>
  <si>
    <t>13.03887,101.490104</t>
  </si>
  <si>
    <t>泰王國(泰國)</t>
  </si>
  <si>
    <t>湄州大學</t>
  </si>
  <si>
    <t>http://www.mju.ac.th/about/mju-about-2004/INDEX.html</t>
  </si>
  <si>
    <t>曼谷大學</t>
  </si>
  <si>
    <t>http://www.bu.ac.th/tha/</t>
  </si>
  <si>
    <t>清邁大學</t>
  </si>
  <si>
    <t>http://www.cmu.ac.th/</t>
  </si>
  <si>
    <t>1.3147308,103.8470128</t>
  </si>
  <si>
    <t>新加坡共和國</t>
  </si>
  <si>
    <t>南洋理工大學</t>
  </si>
  <si>
    <t>http://www.ntu.edu.sg/Pages/home.aspx</t>
  </si>
  <si>
    <t>新加坡國立大學</t>
  </si>
  <si>
    <t>http://www.nus.edu.sg/</t>
  </si>
  <si>
    <t>新加坡管理大學</t>
  </si>
  <si>
    <t>http://www.smu.edu.sg/</t>
  </si>
  <si>
    <t>4.140634,109.6181485</t>
  </si>
  <si>
    <t>馬來西亞</t>
  </si>
  <si>
    <t>馬來亞大學</t>
  </si>
  <si>
    <t>https://www.um.edu.my/</t>
  </si>
  <si>
    <t>馬來西亞新紀元學院</t>
  </si>
  <si>
    <t>http://www.newera.edu.my/</t>
  </si>
  <si>
    <t>馬來西亞理工大學(UTM)</t>
  </si>
  <si>
    <t>http://www.utm.my/</t>
  </si>
  <si>
    <t>64.9146659,26.0672553</t>
  </si>
  <si>
    <t>芬蘭共和國</t>
  </si>
  <si>
    <t>阿爾托大學</t>
  </si>
  <si>
    <t>http://www.aalto.fi/fi/</t>
  </si>
  <si>
    <t>拉瑞爾科技應用大學</t>
  </si>
  <si>
    <t>https://www.laurea.fi/</t>
  </si>
  <si>
    <t>坦佩利大學</t>
  </si>
  <si>
    <t>http://www.uta.fi/en/</t>
  </si>
  <si>
    <t>菲律賓共和國</t>
  </si>
  <si>
    <t>馬尼拉安特雷歐大學</t>
  </si>
  <si>
    <t>http://www.ateneo.edu/</t>
  </si>
  <si>
    <t>瑪布阿科學技術學院</t>
  </si>
  <si>
    <t>http://www.mapua.edu.ph/</t>
  </si>
  <si>
    <t>新英格蘭大學</t>
  </si>
  <si>
    <t>http://www.une.edu.au/</t>
  </si>
  <si>
    <t>end_country</t>
  </si>
  <si>
    <t>top_three</t>
  </si>
  <si>
    <t>count</t>
  </si>
  <si>
    <t>url</t>
  </si>
  <si>
    <t>Row Labels</t>
  </si>
  <si>
    <t>(blank)</t>
  </si>
  <si>
    <t>Grand Total</t>
  </si>
  <si>
    <t>Total</t>
  </si>
  <si>
    <t>Sum of count</t>
  </si>
  <si>
    <t>year</t>
  </si>
  <si>
    <t>復旦大學</t>
  </si>
  <si>
    <t>http://www.fudan.edu.cn/index.html</t>
  </si>
  <si>
    <t>同濟大學</t>
  </si>
  <si>
    <t>http://www.tongji.edu.cn/</t>
  </si>
  <si>
    <t>南京大學</t>
  </si>
  <si>
    <t>http://www.nju.edu.cn/</t>
  </si>
  <si>
    <t>早稻田大學</t>
  </si>
  <si>
    <t>http://www.waseda.jp/top/en</t>
  </si>
  <si>
    <t>同志社大學</t>
  </si>
  <si>
    <t>https://www.doshisha.ac.jp/</t>
  </si>
  <si>
    <t>天普大學</t>
  </si>
  <si>
    <t>http://www.temple.edu/</t>
  </si>
  <si>
    <t>波莫納加州州立理工大學</t>
  </si>
  <si>
    <t>http://www.cpp.edu/</t>
  </si>
  <si>
    <t>梨花女子大學</t>
  </si>
  <si>
    <t>http://www.ewha.ac.kr/mbs/ewhakr/index.jsp</t>
  </si>
  <si>
    <t>首爾教育大學</t>
  </si>
  <si>
    <t>http://www.snue.ac.kr/index_intro.jsp</t>
  </si>
  <si>
    <t>杜賓根大學</t>
  </si>
  <si>
    <t>http://www.uni-tuebingen.de/</t>
  </si>
  <si>
    <t>慕尼黑工業大學</t>
  </si>
  <si>
    <t>http://www.tum.de/</t>
  </si>
  <si>
    <t>曼漢姆大學</t>
  </si>
  <si>
    <t>http://www.uni-mannheim.de/1/</t>
  </si>
  <si>
    <t>里昂第三大學</t>
  </si>
  <si>
    <t>法國雷恩商學院</t>
  </si>
  <si>
    <t>https://www.esc-rennes.fr/</t>
  </si>
  <si>
    <t>巴黎高等政治學院</t>
  </si>
  <si>
    <t>http://www.sciencespo.fr/</t>
  </si>
  <si>
    <t>英國劍橋大學</t>
  </si>
  <si>
    <t>http://www.cam.ac.uk/</t>
  </si>
  <si>
    <t>曼徹斯特大學</t>
  </si>
  <si>
    <t>http://www.manchester.ac.uk/</t>
  </si>
  <si>
    <t>英國女皇大學</t>
  </si>
  <si>
    <t>http://www.qub.ac.uk/</t>
  </si>
  <si>
    <t>荷蘭萊頓大學</t>
  </si>
  <si>
    <t>鹿特丹管理學院</t>
  </si>
  <si>
    <t>http://www.rsm.nl/home/</t>
  </si>
  <si>
    <t>泰國</t>
  </si>
  <si>
    <t>清邁皇家大學</t>
  </si>
  <si>
    <t>http://www.satitschool.cmru.ac.th/</t>
  </si>
  <si>
    <t>西班牙</t>
  </si>
  <si>
    <t>胡安卡洛斯國王大學</t>
  </si>
  <si>
    <t>http://www.urjc.es/</t>
  </si>
  <si>
    <t>瓦倫西亞科技大學</t>
  </si>
  <si>
    <t>http://www.upv.es/</t>
  </si>
  <si>
    <t>哈恩大學</t>
  </si>
  <si>
    <t>http://www10.ujaen.es/</t>
  </si>
  <si>
    <t>芬蘭</t>
  </si>
  <si>
    <t xml:space="preserve">育華斯基里拉大學       </t>
  </si>
  <si>
    <t>https://www.jyu.fi/en/</t>
  </si>
  <si>
    <t>香港大學</t>
  </si>
  <si>
    <t>https://www.hku.hk/c_index.html</t>
  </si>
  <si>
    <t>奧斯特拉瓦科技大學</t>
  </si>
  <si>
    <t>https://www.vsb.cz/en</t>
  </si>
  <si>
    <t>50.5010789,4.4764594</t>
  </si>
  <si>
    <t>比利時</t>
  </si>
  <si>
    <t>天主教魯汶大學</t>
  </si>
  <si>
    <t>http://www.uclouvain.be/index.html</t>
  </si>
  <si>
    <t>布魯塞爾自由大學</t>
  </si>
  <si>
    <t>http://www.ulb.ac.be/</t>
  </si>
  <si>
    <t>安特衛普大學</t>
  </si>
  <si>
    <t>https://www.uantwerpen.be/nl/</t>
  </si>
  <si>
    <t>紐芬蘭紀念大學</t>
  </si>
  <si>
    <t>http://www.mun.ca/</t>
  </si>
  <si>
    <t>不列顛哥倫比亞大學</t>
  </si>
  <si>
    <t>http://www.ubc.ca/</t>
  </si>
  <si>
    <t>雙威大學</t>
  </si>
  <si>
    <t>http://www.sunway.edu.my/</t>
  </si>
  <si>
    <t>新紀元學院</t>
  </si>
  <si>
    <t>奧地利</t>
  </si>
  <si>
    <t>約翰克卜勒大學</t>
  </si>
  <si>
    <t>瑞典</t>
  </si>
  <si>
    <t>查默斯理工大學</t>
  </si>
  <si>
    <t>哈勒姆斯塔德大學</t>
  </si>
  <si>
    <t>http://www.hh.se/</t>
  </si>
  <si>
    <t>新南威爾斯大學</t>
  </si>
  <si>
    <t>https://www.unsw.edu.au/</t>
  </si>
  <si>
    <t>格里菲斯大學</t>
  </si>
  <si>
    <t>https://www.griffith.edu.au/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</si>
</sst>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Libian SC Regular"/>
      <family val="2"/>
    </font>
    <font>
      <sz val="12"/>
      <color theme="1"/>
      <name val="Lantinghei TC Heavy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color rgb="FF980000"/>
      <name val="Arial"/>
    </font>
    <font>
      <sz val="10"/>
      <name val="Arial"/>
    </font>
    <font>
      <u/>
      <sz val="10"/>
      <color rgb="FF0000FF"/>
      <name val="Arial"/>
    </font>
    <font>
      <sz val="11"/>
      <color rgb="FF98000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0" fontId="7" fillId="2" borderId="0" xfId="0" applyFont="1" applyFill="1" applyAlignment="1"/>
    <xf numFmtId="0" fontId="9" fillId="2" borderId="0" xfId="0" applyFont="1" applyFill="1" applyAlignment="1"/>
    <xf numFmtId="0" fontId="10" fillId="2" borderId="0" xfId="0" applyFont="1" applyFill="1" applyAlignment="1"/>
  </cellXfs>
  <cellStyles count="1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 ChenFeng" refreshedDate="42263.620722685184" createdVersion="4" refreshedVersion="4" minRefreshableVersion="3" recordCount="61">
  <cacheSource type="worksheet">
    <worksheetSource ref="A1:D1048576" sheet="Sheet1"/>
  </cacheSource>
  <cacheFields count="4">
    <cacheField name="end_country" numFmtId="0">
      <sharedItems containsBlank="1" count="21">
        <s v="大陸地區"/>
        <s v="日本"/>
        <s v="美國"/>
        <s v="大韓民國(南韓)"/>
        <s v="德意志聯邦共和國"/>
        <s v="法國"/>
        <s v="英國"/>
        <s v="荷蘭王國"/>
        <s v="捷克共和國"/>
        <s v="加拿大"/>
        <s v="瑞典王國"/>
        <s v="澳大利亞"/>
        <s v="香港"/>
        <s v="西班牙王國"/>
        <s v="奧地利共和國"/>
        <s v="泰王國(泰國)"/>
        <s v="新加坡共和國"/>
        <s v="馬來西亞"/>
        <s v="芬蘭共和國"/>
        <s v="菲律賓共和國"/>
        <m/>
      </sharedItems>
    </cacheField>
    <cacheField name="top_three" numFmtId="0">
      <sharedItems containsBlank="1"/>
    </cacheField>
    <cacheField name="count" numFmtId="0">
      <sharedItems containsString="0" containsBlank="1" containsNumber="1" containsInteger="1" minValue="2" maxValue="82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s v="上海交通大學"/>
    <n v="65"/>
    <s v="http://www.sjtu.edu.cn/"/>
  </r>
  <r>
    <x v="0"/>
    <s v="北京大學"/>
    <n v="82"/>
    <s v="http://www.pku.edu.cn/"/>
  </r>
  <r>
    <x v="0"/>
    <s v="廈門大學"/>
    <n v="40"/>
    <s v="http://www.xmu.edu.cn/"/>
  </r>
  <r>
    <x v="1"/>
    <s v="大阪大學"/>
    <n v="35"/>
    <s v="http://www.osaka-u.ac.jp/"/>
  </r>
  <r>
    <x v="1"/>
    <s v="立命館大學"/>
    <n v="32"/>
    <s v="http://www.ritsumei.jp/index_j.html"/>
  </r>
  <r>
    <x v="1"/>
    <s v="東北大學"/>
    <n v="30"/>
    <s v="http://www.tohoku.ac.jp/en/"/>
  </r>
  <r>
    <x v="2"/>
    <s v="加州大學柏克萊分校"/>
    <n v="63"/>
    <s v="http://www.berkeley.edu/"/>
  </r>
  <r>
    <x v="2"/>
    <s v="史丹福大學"/>
    <n v="56"/>
    <s v="http://www.stanford.edu/"/>
  </r>
  <r>
    <x v="2"/>
    <s v="西來大學"/>
    <n v="45"/>
    <s v="http://www.uwest.edu/site/"/>
  </r>
  <r>
    <x v="3"/>
    <s v="東亞大學"/>
    <n v="25"/>
    <s v="http://www.donga.ac.kr/"/>
  </r>
  <r>
    <x v="3"/>
    <s v="成均館大學"/>
    <n v="24"/>
    <s v="http://www.skku.edu/index_pc.jsp"/>
  </r>
  <r>
    <x v="3"/>
    <s v="又松大學"/>
    <n v="22"/>
    <s v="http://www.wsu.ac.kr/site/main/intro/intro.html"/>
  </r>
  <r>
    <x v="4"/>
    <s v="海德堡大學"/>
    <n v="51"/>
    <s v="http://www.uni-heidelberg.de/"/>
  </r>
  <r>
    <x v="4"/>
    <s v="漢堡大學"/>
    <n v="29"/>
    <s v="http://www.uni-hamburg.de/"/>
  </r>
  <r>
    <x v="4"/>
    <s v="柏林自由大學"/>
    <n v="19"/>
    <s v="http://www.fu-berlin.de/"/>
  </r>
  <r>
    <x v="5"/>
    <s v="里爾天主教大學"/>
    <n v="34"/>
    <s v="http://www.univ-catholille.fr/"/>
  </r>
  <r>
    <x v="5"/>
    <s v="里昂大三大學"/>
    <n v="23"/>
    <s v="http://www.univ-lyon3.fr/"/>
  </r>
  <r>
    <x v="5"/>
    <s v="特魯瓦高等商學院"/>
    <n v="11"/>
    <s v="http://www.educations.com/study-abroad/groupe-esc-troyes-school-of-management/"/>
  </r>
  <r>
    <x v="6"/>
    <s v="牛津大學哈福特學院"/>
    <n v="39"/>
    <s v="http://www.ox.ac.uk/"/>
  </r>
  <r>
    <x v="6"/>
    <s v="北安普頓大學"/>
    <n v="13"/>
    <s v="http://www.northampton.ac.uk/"/>
  </r>
  <r>
    <x v="6"/>
    <s v="愛丁堡大學"/>
    <n v="10"/>
    <s v="http://www.ed.ac.uk/home"/>
  </r>
  <r>
    <x v="7"/>
    <s v="烏特列茲大學"/>
    <n v="25"/>
    <s v="http://www.uu.nl/"/>
  </r>
  <r>
    <x v="7"/>
    <s v="葛洛寧恩大學"/>
    <n v="21"/>
    <s v="http://www.rug.nl/"/>
  </r>
  <r>
    <x v="7"/>
    <s v="萊登大學"/>
    <n v="8"/>
    <s v="http://www.leidenuniv.nl/"/>
  </r>
  <r>
    <x v="8"/>
    <s v="布爾諾科技大學"/>
    <n v="18"/>
    <s v="https://www.vutbr.cz/en/"/>
  </r>
  <r>
    <x v="8"/>
    <s v="捷克科技大學"/>
    <n v="11"/>
    <s v="http://www.cvut.cz/"/>
  </r>
  <r>
    <x v="8"/>
    <s v="哈德克.卡爾威大學"/>
    <n v="8"/>
    <s v="https://www.uhk.cz/en-GB/UHK"/>
  </r>
  <r>
    <x v="9"/>
    <s v="漢堡學院"/>
    <n v="15"/>
    <s v="http://www.humber.ca/"/>
  </r>
  <r>
    <x v="9"/>
    <s v="布洛克大學"/>
    <n v="11"/>
    <s v="http://www.brocku.ca/"/>
  </r>
  <r>
    <x v="9"/>
    <s v="維多利亞大學"/>
    <n v="10"/>
    <s v="http://www.uvic.ca/"/>
  </r>
  <r>
    <x v="10"/>
    <s v="林雪平大學"/>
    <n v="20"/>
    <s v="http://www.liu.se/?l=en"/>
  </r>
  <r>
    <x v="10"/>
    <s v="皇家理工學院"/>
    <n v="12"/>
    <s v="http://www.kth.se/"/>
  </r>
  <r>
    <x v="10"/>
    <s v="查爾默大學"/>
    <n v="10"/>
    <s v="http://www.chalmers.se/en/Pages/default.aspx"/>
  </r>
  <r>
    <x v="11"/>
    <s v="迪肯大學"/>
    <n v="15"/>
    <s v="http://www.deakin.edu.au/"/>
  </r>
  <r>
    <x v="11"/>
    <s v="昆士蘭大學"/>
    <n v="10"/>
    <s v="http://www.uq.edu.au/"/>
  </r>
  <r>
    <x v="11"/>
    <s v="昆士蘭科技大學"/>
    <n v="8"/>
    <s v="https://www.qut.edu.au/"/>
  </r>
  <r>
    <x v="12"/>
    <s v="香港中文大學"/>
    <n v="26"/>
    <s v="http://www.cuhk.edu.hk/chinese/"/>
  </r>
  <r>
    <x v="12"/>
    <s v="香港城市大學"/>
    <n v="15"/>
    <s v="http://www.cityu.edu.hk/cityu/index-tc.htm"/>
  </r>
  <r>
    <x v="12"/>
    <s v="樹仁大學"/>
    <n v="12"/>
    <s v="http://www.hksyu.edu/"/>
  </r>
  <r>
    <x v="13"/>
    <s v="馬德里自治大學"/>
    <n v="9"/>
    <s v="http://www.uam.es/ss/Satellite/es/home/"/>
  </r>
  <r>
    <x v="13"/>
    <s v="納瓦拉大學"/>
    <n v="8"/>
    <s v="http://www.unav.edu/web/biblioteca"/>
  </r>
  <r>
    <x v="13"/>
    <s v="卡斯提亞拉曼查大學"/>
    <n v="7"/>
    <s v="https://www.uclm.es/english/"/>
  </r>
  <r>
    <x v="14"/>
    <s v="林茲大學"/>
    <n v="20"/>
    <s v="http://www.jku.at/content"/>
  </r>
  <r>
    <x v="14"/>
    <s v="茵斯堡大學"/>
    <n v="15"/>
    <s v="http://www.uibk.ac.at/"/>
  </r>
  <r>
    <x v="14"/>
    <s v="維也納大學"/>
    <n v="8"/>
    <s v="http://www.univie.ac.at/"/>
  </r>
  <r>
    <x v="15"/>
    <s v="湄州大學"/>
    <n v="7"/>
    <s v="http://www.mju.ac.th/about/mju-about-2004/INDEX.html"/>
  </r>
  <r>
    <x v="15"/>
    <s v="曼谷大學"/>
    <n v="6"/>
    <s v="http://www.bu.ac.th/tha/"/>
  </r>
  <r>
    <x v="15"/>
    <s v="清邁大學"/>
    <n v="6"/>
    <s v="http://www.cmu.ac.th/"/>
  </r>
  <r>
    <x v="16"/>
    <s v="南洋理工大學"/>
    <n v="19"/>
    <s v="http://www.ntu.edu.sg/Pages/home.aspx"/>
  </r>
  <r>
    <x v="16"/>
    <s v="新加坡國立大學"/>
    <n v="18"/>
    <s v="http://www.nus.edu.sg/"/>
  </r>
  <r>
    <x v="16"/>
    <s v="新加坡管理大學"/>
    <n v="7"/>
    <s v="http://www.smu.edu.sg/"/>
  </r>
  <r>
    <x v="17"/>
    <s v="馬來亞大學"/>
    <n v="13"/>
    <s v="https://www.um.edu.my/"/>
  </r>
  <r>
    <x v="17"/>
    <s v="馬來西亞新紀元學院"/>
    <n v="7"/>
    <s v="http://www.newera.edu.my/"/>
  </r>
  <r>
    <x v="17"/>
    <s v="馬來西亞理工大學(UTM)"/>
    <n v="2"/>
    <s v="http://www.utm.my/"/>
  </r>
  <r>
    <x v="18"/>
    <s v="阿爾托大學"/>
    <n v="13"/>
    <s v="http://www.aalto.fi/fi/"/>
  </r>
  <r>
    <x v="18"/>
    <s v="拉瑞爾科技應用大學"/>
    <n v="4"/>
    <s v="https://www.laurea.fi/"/>
  </r>
  <r>
    <x v="18"/>
    <s v="坦佩利大學"/>
    <n v="3"/>
    <s v="http://www.uta.fi/en/"/>
  </r>
  <r>
    <x v="19"/>
    <s v="馬尼拉安特雷歐大學"/>
    <n v="14"/>
    <s v="http://www.ateneo.edu/"/>
  </r>
  <r>
    <x v="19"/>
    <s v="瑪布阿科學技術學院"/>
    <n v="10"/>
    <s v="http://www.mapua.edu.ph/"/>
  </r>
  <r>
    <x v="19"/>
    <s v="新英格蘭大學"/>
    <n v="10"/>
    <s v="http://www.une.edu.au/"/>
  </r>
  <r>
    <x v="2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6" firstHeaderRow="2" firstDataRow="2" firstDataCol="1"/>
  <pivotFields count="4">
    <pivotField axis="axisRow" showAll="0">
      <items count="22">
        <item x="9"/>
        <item x="0"/>
        <item x="3"/>
        <item x="14"/>
        <item x="4"/>
        <item x="8"/>
        <item x="16"/>
        <item x="1"/>
        <item x="5"/>
        <item x="15"/>
        <item x="11"/>
        <item x="10"/>
        <item x="2"/>
        <item x="18"/>
        <item x="6"/>
        <item x="7"/>
        <item x="19"/>
        <item x="13"/>
        <item x="12"/>
        <item x="17"/>
        <item x="20"/>
        <item t="default"/>
      </items>
    </pivotField>
    <pivotField showAll="0"/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count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kku.edu/index_pc.jsp" TargetMode="External"/><Relationship Id="rId14" Type="http://schemas.openxmlformats.org/officeDocument/2006/relationships/hyperlink" Target="http://www.uni-tuebingen.de/" TargetMode="External"/><Relationship Id="rId15" Type="http://schemas.openxmlformats.org/officeDocument/2006/relationships/hyperlink" Target="http://www.tum.de/" TargetMode="External"/><Relationship Id="rId16" Type="http://schemas.openxmlformats.org/officeDocument/2006/relationships/hyperlink" Target="http://www.uni-mannheim.de/1/" TargetMode="External"/><Relationship Id="rId17" Type="http://schemas.openxmlformats.org/officeDocument/2006/relationships/hyperlink" Target="http://www.univ-lyon3.fr/" TargetMode="External"/><Relationship Id="rId18" Type="http://schemas.openxmlformats.org/officeDocument/2006/relationships/hyperlink" Target="https://www.esc-rennes.fr/" TargetMode="External"/><Relationship Id="rId19" Type="http://schemas.openxmlformats.org/officeDocument/2006/relationships/hyperlink" Target="http://www.sciencespo.fr/" TargetMode="External"/><Relationship Id="rId50" Type="http://schemas.openxmlformats.org/officeDocument/2006/relationships/hyperlink" Target="http://www.jku.at/content" TargetMode="External"/><Relationship Id="rId51" Type="http://schemas.openxmlformats.org/officeDocument/2006/relationships/hyperlink" Target="http://www.uibk.ac.at/" TargetMode="External"/><Relationship Id="rId52" Type="http://schemas.openxmlformats.org/officeDocument/2006/relationships/hyperlink" Target="http://www.jku.at/content" TargetMode="External"/><Relationship Id="rId53" Type="http://schemas.openxmlformats.org/officeDocument/2006/relationships/hyperlink" Target="http://www.ntu.edu.sg/Pages/home.aspx" TargetMode="External"/><Relationship Id="rId54" Type="http://schemas.openxmlformats.org/officeDocument/2006/relationships/hyperlink" Target="http://www.nus.edu.sg/" TargetMode="External"/><Relationship Id="rId55" Type="http://schemas.openxmlformats.org/officeDocument/2006/relationships/hyperlink" Target="http://www.smu.edu.sg/" TargetMode="External"/><Relationship Id="rId56" Type="http://schemas.openxmlformats.org/officeDocument/2006/relationships/hyperlink" Target="http://www.liu.se/?l=en" TargetMode="External"/><Relationship Id="rId57" Type="http://schemas.openxmlformats.org/officeDocument/2006/relationships/hyperlink" Target="http://www.chalmers.se/en/Pages/default.aspx" TargetMode="External"/><Relationship Id="rId58" Type="http://schemas.openxmlformats.org/officeDocument/2006/relationships/hyperlink" Target="http://www.hh.se/" TargetMode="External"/><Relationship Id="rId59" Type="http://schemas.openxmlformats.org/officeDocument/2006/relationships/hyperlink" Target="https://www.qut.edu.au/" TargetMode="External"/><Relationship Id="rId40" Type="http://schemas.openxmlformats.org/officeDocument/2006/relationships/hyperlink" Target="https://www.vutbr.cz/en/" TargetMode="External"/><Relationship Id="rId41" Type="http://schemas.openxmlformats.org/officeDocument/2006/relationships/hyperlink" Target="http://www.uclouvain.be/index.html" TargetMode="External"/><Relationship Id="rId42" Type="http://schemas.openxmlformats.org/officeDocument/2006/relationships/hyperlink" Target="http://www.ulb.ac.be/" TargetMode="External"/><Relationship Id="rId43" Type="http://schemas.openxmlformats.org/officeDocument/2006/relationships/hyperlink" Target="https://www.uantwerpen.be/nl/" TargetMode="External"/><Relationship Id="rId44" Type="http://schemas.openxmlformats.org/officeDocument/2006/relationships/hyperlink" Target="http://www.humber.ca/" TargetMode="External"/><Relationship Id="rId45" Type="http://schemas.openxmlformats.org/officeDocument/2006/relationships/hyperlink" Target="http://www.mun.ca/" TargetMode="External"/><Relationship Id="rId46" Type="http://schemas.openxmlformats.org/officeDocument/2006/relationships/hyperlink" Target="http://www.ubc.ca/" TargetMode="External"/><Relationship Id="rId47" Type="http://schemas.openxmlformats.org/officeDocument/2006/relationships/hyperlink" Target="https://www.um.edu.my/" TargetMode="External"/><Relationship Id="rId48" Type="http://schemas.openxmlformats.org/officeDocument/2006/relationships/hyperlink" Target="http://www.sunway.edu.my/" TargetMode="External"/><Relationship Id="rId49" Type="http://schemas.openxmlformats.org/officeDocument/2006/relationships/hyperlink" Target="http://www.newera.edu.my/" TargetMode="External"/><Relationship Id="rId1" Type="http://schemas.openxmlformats.org/officeDocument/2006/relationships/hyperlink" Target="http://www.fudan.edu.cn/index.html" TargetMode="External"/><Relationship Id="rId2" Type="http://schemas.openxmlformats.org/officeDocument/2006/relationships/hyperlink" Target="http://www.tongji.edu.cn/" TargetMode="External"/><Relationship Id="rId3" Type="http://schemas.openxmlformats.org/officeDocument/2006/relationships/hyperlink" Target="http://www.nju.edu.cn/" TargetMode="External"/><Relationship Id="rId4" Type="http://schemas.openxmlformats.org/officeDocument/2006/relationships/hyperlink" Target="http://www.osaka-u.ac.jp/" TargetMode="External"/><Relationship Id="rId5" Type="http://schemas.openxmlformats.org/officeDocument/2006/relationships/hyperlink" Target="http://www.waseda.jp/top/en" TargetMode="External"/><Relationship Id="rId6" Type="http://schemas.openxmlformats.org/officeDocument/2006/relationships/hyperlink" Target="https://www.doshisha.ac.jp/" TargetMode="External"/><Relationship Id="rId7" Type="http://schemas.openxmlformats.org/officeDocument/2006/relationships/hyperlink" Target="http://www.tohoku.ac.jp/en/" TargetMode="External"/><Relationship Id="rId8" Type="http://schemas.openxmlformats.org/officeDocument/2006/relationships/hyperlink" Target="http://www.uwest.edu/site/" TargetMode="External"/><Relationship Id="rId9" Type="http://schemas.openxmlformats.org/officeDocument/2006/relationships/hyperlink" Target="http://www.temple.edu/" TargetMode="External"/><Relationship Id="rId30" Type="http://schemas.openxmlformats.org/officeDocument/2006/relationships/hyperlink" Target="http://www.upv.es/" TargetMode="External"/><Relationship Id="rId31" Type="http://schemas.openxmlformats.org/officeDocument/2006/relationships/hyperlink" Target="http://www10.ujaen.es/" TargetMode="External"/><Relationship Id="rId32" Type="http://schemas.openxmlformats.org/officeDocument/2006/relationships/hyperlink" Target="http://www.aalto.fi/fi/" TargetMode="External"/><Relationship Id="rId33" Type="http://schemas.openxmlformats.org/officeDocument/2006/relationships/hyperlink" Target="https://www.laurea.fi/" TargetMode="External"/><Relationship Id="rId34" Type="http://schemas.openxmlformats.org/officeDocument/2006/relationships/hyperlink" Target="https://www.jyu.fi/en/" TargetMode="External"/><Relationship Id="rId35" Type="http://schemas.openxmlformats.org/officeDocument/2006/relationships/hyperlink" Target="http://www.cuhk.edu.hk/chinese/" TargetMode="External"/><Relationship Id="rId36" Type="http://schemas.openxmlformats.org/officeDocument/2006/relationships/hyperlink" Target="http://www.cityu.edu.hk/cityu/index-tc.htm" TargetMode="External"/><Relationship Id="rId37" Type="http://schemas.openxmlformats.org/officeDocument/2006/relationships/hyperlink" Target="https://www.hku.hk/c_index.html" TargetMode="External"/><Relationship Id="rId38" Type="http://schemas.openxmlformats.org/officeDocument/2006/relationships/hyperlink" Target="http://www.cvut.cz/" TargetMode="External"/><Relationship Id="rId39" Type="http://schemas.openxmlformats.org/officeDocument/2006/relationships/hyperlink" Target="https://www.vsb.cz/en" TargetMode="External"/><Relationship Id="rId20" Type="http://schemas.openxmlformats.org/officeDocument/2006/relationships/hyperlink" Target="http://www.cam.ac.uk/" TargetMode="External"/><Relationship Id="rId21" Type="http://schemas.openxmlformats.org/officeDocument/2006/relationships/hyperlink" Target="http://www.manchester.ac.uk/" TargetMode="External"/><Relationship Id="rId22" Type="http://schemas.openxmlformats.org/officeDocument/2006/relationships/hyperlink" Target="http://www.qub.ac.uk/" TargetMode="External"/><Relationship Id="rId23" Type="http://schemas.openxmlformats.org/officeDocument/2006/relationships/hyperlink" Target="http://www.leidenuniv.nl/" TargetMode="External"/><Relationship Id="rId24" Type="http://schemas.openxmlformats.org/officeDocument/2006/relationships/hyperlink" Target="http://www.rug.nl/" TargetMode="External"/><Relationship Id="rId25" Type="http://schemas.openxmlformats.org/officeDocument/2006/relationships/hyperlink" Target="http://www.rsm.nl/home/" TargetMode="External"/><Relationship Id="rId26" Type="http://schemas.openxmlformats.org/officeDocument/2006/relationships/hyperlink" Target="http://www.mju.ac.th/about/mju-about-2004/INDEX.html" TargetMode="External"/><Relationship Id="rId27" Type="http://schemas.openxmlformats.org/officeDocument/2006/relationships/hyperlink" Target="http://www.satitschool.cmru.ac.th/" TargetMode="External"/><Relationship Id="rId28" Type="http://schemas.openxmlformats.org/officeDocument/2006/relationships/hyperlink" Target="http://www.bu.ac.th/tha/" TargetMode="External"/><Relationship Id="rId29" Type="http://schemas.openxmlformats.org/officeDocument/2006/relationships/hyperlink" Target="http://www.urjc.es/" TargetMode="External"/><Relationship Id="rId60" Type="http://schemas.openxmlformats.org/officeDocument/2006/relationships/hyperlink" Target="https://www.unsw.edu.au/" TargetMode="External"/><Relationship Id="rId61" Type="http://schemas.openxmlformats.org/officeDocument/2006/relationships/hyperlink" Target="https://www.griffith.edu.au/" TargetMode="External"/><Relationship Id="rId10" Type="http://schemas.openxmlformats.org/officeDocument/2006/relationships/hyperlink" Target="http://www.cpp.edu/" TargetMode="External"/><Relationship Id="rId11" Type="http://schemas.openxmlformats.org/officeDocument/2006/relationships/hyperlink" Target="http://www.ewha.ac.kr/mbs/ewhakr/index.jsp" TargetMode="External"/><Relationship Id="rId12" Type="http://schemas.openxmlformats.org/officeDocument/2006/relationships/hyperlink" Target="http://www.snue.ac.kr/index_intro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B21" sqref="B21"/>
    </sheetView>
  </sheetViews>
  <sheetFormatPr baseColWidth="10" defaultRowHeight="15" x14ac:dyDescent="0"/>
  <cols>
    <col min="1" max="1" width="17.1640625" bestFit="1" customWidth="1"/>
    <col min="2" max="2" width="5.33203125" bestFit="1" customWidth="1"/>
  </cols>
  <sheetData>
    <row r="3" spans="1:2">
      <c r="A3" s="3" t="s">
        <v>172</v>
      </c>
    </row>
    <row r="4" spans="1:2">
      <c r="A4" s="3" t="s">
        <v>168</v>
      </c>
      <c r="B4" t="s">
        <v>171</v>
      </c>
    </row>
    <row r="5" spans="1:2">
      <c r="A5" s="4" t="s">
        <v>78</v>
      </c>
      <c r="B5" s="5">
        <v>36</v>
      </c>
    </row>
    <row r="6" spans="1:2">
      <c r="A6" s="4" t="s">
        <v>6</v>
      </c>
      <c r="B6" s="5">
        <v>187</v>
      </c>
    </row>
    <row r="7" spans="1:2">
      <c r="A7" s="4" t="s">
        <v>30</v>
      </c>
      <c r="B7" s="5">
        <v>71</v>
      </c>
    </row>
    <row r="8" spans="1:2">
      <c r="A8" s="4" t="s">
        <v>118</v>
      </c>
      <c r="B8" s="5">
        <v>43</v>
      </c>
    </row>
    <row r="9" spans="1:2">
      <c r="A9" s="4" t="s">
        <v>38</v>
      </c>
      <c r="B9" s="5">
        <v>99</v>
      </c>
    </row>
    <row r="10" spans="1:2">
      <c r="A10" s="4" t="s">
        <v>70</v>
      </c>
      <c r="B10" s="5">
        <v>37</v>
      </c>
    </row>
    <row r="11" spans="1:2">
      <c r="A11" s="4" t="s">
        <v>134</v>
      </c>
      <c r="B11" s="5">
        <v>44</v>
      </c>
    </row>
    <row r="12" spans="1:2">
      <c r="A12" s="4" t="s">
        <v>14</v>
      </c>
      <c r="B12" s="5">
        <v>97</v>
      </c>
    </row>
    <row r="13" spans="1:2">
      <c r="A13" s="4" t="s">
        <v>46</v>
      </c>
      <c r="B13" s="5">
        <v>68</v>
      </c>
    </row>
    <row r="14" spans="1:2">
      <c r="A14" s="4" t="s">
        <v>126</v>
      </c>
      <c r="B14" s="5">
        <v>19</v>
      </c>
    </row>
    <row r="15" spans="1:2">
      <c r="A15" s="4" t="s">
        <v>94</v>
      </c>
      <c r="B15" s="5">
        <v>33</v>
      </c>
    </row>
    <row r="16" spans="1:2">
      <c r="A16" s="4" t="s">
        <v>86</v>
      </c>
      <c r="B16" s="5">
        <v>42</v>
      </c>
    </row>
    <row r="17" spans="1:2">
      <c r="A17" s="4" t="s">
        <v>22</v>
      </c>
      <c r="B17" s="5">
        <v>164</v>
      </c>
    </row>
    <row r="18" spans="1:2">
      <c r="A18" s="4" t="s">
        <v>150</v>
      </c>
      <c r="B18" s="5">
        <v>20</v>
      </c>
    </row>
    <row r="19" spans="1:2">
      <c r="A19" s="4" t="s">
        <v>54</v>
      </c>
      <c r="B19" s="5">
        <v>62</v>
      </c>
    </row>
    <row r="20" spans="1:2">
      <c r="A20" s="4" t="s">
        <v>62</v>
      </c>
      <c r="B20" s="5">
        <v>54</v>
      </c>
    </row>
    <row r="21" spans="1:2">
      <c r="A21" s="4" t="s">
        <v>157</v>
      </c>
      <c r="B21" s="5">
        <v>34</v>
      </c>
    </row>
    <row r="22" spans="1:2">
      <c r="A22" s="4" t="s">
        <v>110</v>
      </c>
      <c r="B22" s="5">
        <v>24</v>
      </c>
    </row>
    <row r="23" spans="1:2">
      <c r="A23" s="4" t="s">
        <v>102</v>
      </c>
      <c r="B23" s="5">
        <v>53</v>
      </c>
    </row>
    <row r="24" spans="1:2">
      <c r="A24" s="4" t="s">
        <v>142</v>
      </c>
      <c r="B24" s="5">
        <v>22</v>
      </c>
    </row>
    <row r="25" spans="1:2">
      <c r="A25" s="4" t="s">
        <v>169</v>
      </c>
      <c r="B25" s="5"/>
    </row>
    <row r="26" spans="1:2">
      <c r="A26" s="4" t="s">
        <v>170</v>
      </c>
      <c r="B26" s="5">
        <v>1209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G104" sqref="G104"/>
    </sheetView>
  </sheetViews>
  <sheetFormatPr baseColWidth="10" defaultRowHeight="15" x14ac:dyDescent="0"/>
  <cols>
    <col min="6" max="6" width="14.5" style="9"/>
  </cols>
  <sheetData>
    <row r="1" spans="1:5" ht="18">
      <c r="A1" t="s">
        <v>164</v>
      </c>
      <c r="B1" s="1" t="s">
        <v>165</v>
      </c>
      <c r="C1" s="1" t="s">
        <v>166</v>
      </c>
      <c r="D1" s="2" t="s">
        <v>167</v>
      </c>
      <c r="E1" t="s">
        <v>173</v>
      </c>
    </row>
    <row r="2" spans="1:5">
      <c r="A2" t="s">
        <v>6</v>
      </c>
      <c r="B2" t="s">
        <v>7</v>
      </c>
      <c r="C2">
        <v>65</v>
      </c>
      <c r="D2" t="s">
        <v>8</v>
      </c>
      <c r="E2">
        <v>101</v>
      </c>
    </row>
    <row r="3" spans="1:5">
      <c r="A3" t="s">
        <v>6</v>
      </c>
      <c r="B3" t="s">
        <v>9</v>
      </c>
      <c r="C3">
        <v>82</v>
      </c>
      <c r="D3" t="s">
        <v>10</v>
      </c>
      <c r="E3">
        <v>101</v>
      </c>
    </row>
    <row r="4" spans="1:5">
      <c r="A4" t="s">
        <v>6</v>
      </c>
      <c r="B4" t="s">
        <v>11</v>
      </c>
      <c r="C4">
        <v>40</v>
      </c>
      <c r="D4" t="s">
        <v>12</v>
      </c>
      <c r="E4">
        <v>101</v>
      </c>
    </row>
    <row r="5" spans="1:5">
      <c r="A5" t="s">
        <v>14</v>
      </c>
      <c r="B5" t="s">
        <v>15</v>
      </c>
      <c r="C5">
        <v>35</v>
      </c>
      <c r="D5" t="s">
        <v>16</v>
      </c>
      <c r="E5">
        <v>101</v>
      </c>
    </row>
    <row r="6" spans="1:5">
      <c r="A6" t="s">
        <v>14</v>
      </c>
      <c r="B6" t="s">
        <v>17</v>
      </c>
      <c r="C6">
        <v>32</v>
      </c>
      <c r="D6" t="s">
        <v>18</v>
      </c>
      <c r="E6">
        <v>101</v>
      </c>
    </row>
    <row r="7" spans="1:5">
      <c r="A7" t="s">
        <v>14</v>
      </c>
      <c r="B7" t="s">
        <v>19</v>
      </c>
      <c r="C7">
        <v>30</v>
      </c>
      <c r="D7" t="s">
        <v>20</v>
      </c>
      <c r="E7">
        <v>101</v>
      </c>
    </row>
    <row r="8" spans="1:5">
      <c r="A8" t="s">
        <v>22</v>
      </c>
      <c r="B8" t="s">
        <v>23</v>
      </c>
      <c r="C8">
        <v>63</v>
      </c>
      <c r="D8" t="s">
        <v>24</v>
      </c>
      <c r="E8">
        <v>101</v>
      </c>
    </row>
    <row r="9" spans="1:5">
      <c r="A9" t="s">
        <v>22</v>
      </c>
      <c r="B9" t="s">
        <v>25</v>
      </c>
      <c r="C9">
        <v>56</v>
      </c>
      <c r="D9" t="s">
        <v>26</v>
      </c>
      <c r="E9">
        <v>101</v>
      </c>
    </row>
    <row r="10" spans="1:5">
      <c r="A10" t="s">
        <v>22</v>
      </c>
      <c r="B10" t="s">
        <v>27</v>
      </c>
      <c r="C10">
        <v>45</v>
      </c>
      <c r="D10" t="s">
        <v>28</v>
      </c>
      <c r="E10">
        <v>101</v>
      </c>
    </row>
    <row r="11" spans="1:5">
      <c r="A11" t="s">
        <v>30</v>
      </c>
      <c r="B11" t="s">
        <v>31</v>
      </c>
      <c r="C11">
        <v>25</v>
      </c>
      <c r="D11" t="s">
        <v>32</v>
      </c>
      <c r="E11">
        <v>101</v>
      </c>
    </row>
    <row r="12" spans="1:5">
      <c r="A12" t="s">
        <v>30</v>
      </c>
      <c r="B12" t="s">
        <v>33</v>
      </c>
      <c r="C12">
        <v>24</v>
      </c>
      <c r="D12" t="s">
        <v>34</v>
      </c>
      <c r="E12">
        <v>101</v>
      </c>
    </row>
    <row r="13" spans="1:5">
      <c r="A13" t="s">
        <v>30</v>
      </c>
      <c r="B13" t="s">
        <v>35</v>
      </c>
      <c r="C13">
        <v>22</v>
      </c>
      <c r="D13" t="s">
        <v>36</v>
      </c>
      <c r="E13">
        <v>101</v>
      </c>
    </row>
    <row r="14" spans="1:5">
      <c r="A14" t="s">
        <v>38</v>
      </c>
      <c r="B14" t="s">
        <v>39</v>
      </c>
      <c r="C14">
        <v>51</v>
      </c>
      <c r="D14" t="s">
        <v>40</v>
      </c>
      <c r="E14">
        <v>101</v>
      </c>
    </row>
    <row r="15" spans="1:5">
      <c r="A15" t="s">
        <v>38</v>
      </c>
      <c r="B15" t="s">
        <v>41</v>
      </c>
      <c r="C15">
        <v>29</v>
      </c>
      <c r="D15" t="s">
        <v>42</v>
      </c>
      <c r="E15">
        <v>101</v>
      </c>
    </row>
    <row r="16" spans="1:5">
      <c r="A16" t="s">
        <v>38</v>
      </c>
      <c r="B16" t="s">
        <v>43</v>
      </c>
      <c r="C16">
        <v>19</v>
      </c>
      <c r="D16" t="s">
        <v>44</v>
      </c>
      <c r="E16">
        <v>101</v>
      </c>
    </row>
    <row r="17" spans="1:5">
      <c r="A17" t="s">
        <v>46</v>
      </c>
      <c r="B17" t="s">
        <v>47</v>
      </c>
      <c r="C17">
        <v>34</v>
      </c>
      <c r="D17" t="s">
        <v>48</v>
      </c>
      <c r="E17">
        <v>101</v>
      </c>
    </row>
    <row r="18" spans="1:5">
      <c r="A18" t="s">
        <v>46</v>
      </c>
      <c r="B18" t="s">
        <v>49</v>
      </c>
      <c r="C18">
        <v>23</v>
      </c>
      <c r="D18" t="s">
        <v>50</v>
      </c>
      <c r="E18">
        <v>101</v>
      </c>
    </row>
    <row r="19" spans="1:5">
      <c r="A19" t="s">
        <v>46</v>
      </c>
      <c r="B19" t="s">
        <v>51</v>
      </c>
      <c r="C19">
        <v>11</v>
      </c>
      <c r="D19" t="s">
        <v>52</v>
      </c>
      <c r="E19">
        <v>101</v>
      </c>
    </row>
    <row r="20" spans="1:5">
      <c r="A20" t="s">
        <v>54</v>
      </c>
      <c r="B20" t="s">
        <v>55</v>
      </c>
      <c r="C20">
        <v>39</v>
      </c>
      <c r="D20" t="s">
        <v>56</v>
      </c>
      <c r="E20">
        <v>101</v>
      </c>
    </row>
    <row r="21" spans="1:5">
      <c r="A21" t="s">
        <v>54</v>
      </c>
      <c r="B21" t="s">
        <v>57</v>
      </c>
      <c r="C21">
        <v>13</v>
      </c>
      <c r="D21" t="s">
        <v>58</v>
      </c>
      <c r="E21">
        <v>101</v>
      </c>
    </row>
    <row r="22" spans="1:5">
      <c r="A22" t="s">
        <v>54</v>
      </c>
      <c r="B22" t="s">
        <v>59</v>
      </c>
      <c r="C22">
        <v>10</v>
      </c>
      <c r="D22" t="s">
        <v>60</v>
      </c>
      <c r="E22">
        <v>101</v>
      </c>
    </row>
    <row r="23" spans="1:5">
      <c r="A23" t="s">
        <v>62</v>
      </c>
      <c r="B23" t="s">
        <v>63</v>
      </c>
      <c r="C23">
        <v>25</v>
      </c>
      <c r="D23" t="s">
        <v>64</v>
      </c>
      <c r="E23">
        <v>101</v>
      </c>
    </row>
    <row r="24" spans="1:5">
      <c r="A24" t="s">
        <v>62</v>
      </c>
      <c r="B24" t="s">
        <v>65</v>
      </c>
      <c r="C24">
        <v>21</v>
      </c>
      <c r="D24" t="s">
        <v>66</v>
      </c>
      <c r="E24">
        <v>101</v>
      </c>
    </row>
    <row r="25" spans="1:5">
      <c r="A25" t="s">
        <v>62</v>
      </c>
      <c r="B25" t="s">
        <v>67</v>
      </c>
      <c r="C25">
        <v>8</v>
      </c>
      <c r="D25" t="s">
        <v>68</v>
      </c>
      <c r="E25">
        <v>101</v>
      </c>
    </row>
    <row r="26" spans="1:5">
      <c r="A26" t="s">
        <v>70</v>
      </c>
      <c r="B26" t="s">
        <v>71</v>
      </c>
      <c r="C26">
        <v>18</v>
      </c>
      <c r="D26" t="s">
        <v>72</v>
      </c>
      <c r="E26">
        <v>101</v>
      </c>
    </row>
    <row r="27" spans="1:5">
      <c r="A27" t="s">
        <v>70</v>
      </c>
      <c r="B27" t="s">
        <v>73</v>
      </c>
      <c r="C27">
        <v>11</v>
      </c>
      <c r="D27" t="s">
        <v>74</v>
      </c>
      <c r="E27">
        <v>101</v>
      </c>
    </row>
    <row r="28" spans="1:5">
      <c r="A28" t="s">
        <v>70</v>
      </c>
      <c r="B28" t="s">
        <v>75</v>
      </c>
      <c r="C28">
        <v>8</v>
      </c>
      <c r="D28" t="s">
        <v>76</v>
      </c>
      <c r="E28">
        <v>101</v>
      </c>
    </row>
    <row r="29" spans="1:5">
      <c r="A29" t="s">
        <v>78</v>
      </c>
      <c r="B29" t="s">
        <v>79</v>
      </c>
      <c r="C29">
        <v>15</v>
      </c>
      <c r="D29" t="s">
        <v>80</v>
      </c>
      <c r="E29">
        <v>101</v>
      </c>
    </row>
    <row r="30" spans="1:5">
      <c r="A30" t="s">
        <v>78</v>
      </c>
      <c r="B30" t="s">
        <v>81</v>
      </c>
      <c r="C30">
        <v>11</v>
      </c>
      <c r="D30" t="s">
        <v>82</v>
      </c>
      <c r="E30">
        <v>101</v>
      </c>
    </row>
    <row r="31" spans="1:5">
      <c r="A31" t="s">
        <v>78</v>
      </c>
      <c r="B31" t="s">
        <v>83</v>
      </c>
      <c r="C31">
        <v>10</v>
      </c>
      <c r="D31" t="s">
        <v>84</v>
      </c>
      <c r="E31">
        <v>101</v>
      </c>
    </row>
    <row r="32" spans="1:5">
      <c r="A32" t="s">
        <v>86</v>
      </c>
      <c r="B32" t="s">
        <v>87</v>
      </c>
      <c r="C32">
        <v>20</v>
      </c>
      <c r="D32" t="s">
        <v>88</v>
      </c>
      <c r="E32">
        <v>101</v>
      </c>
    </row>
    <row r="33" spans="1:5">
      <c r="A33" t="s">
        <v>86</v>
      </c>
      <c r="B33" t="s">
        <v>89</v>
      </c>
      <c r="C33">
        <v>12</v>
      </c>
      <c r="D33" t="s">
        <v>90</v>
      </c>
      <c r="E33">
        <v>101</v>
      </c>
    </row>
    <row r="34" spans="1:5">
      <c r="A34" t="s">
        <v>86</v>
      </c>
      <c r="B34" t="s">
        <v>91</v>
      </c>
      <c r="C34">
        <v>10</v>
      </c>
      <c r="D34" t="s">
        <v>92</v>
      </c>
      <c r="E34">
        <v>101</v>
      </c>
    </row>
    <row r="35" spans="1:5">
      <c r="A35" t="s">
        <v>94</v>
      </c>
      <c r="B35" t="s">
        <v>95</v>
      </c>
      <c r="C35">
        <v>15</v>
      </c>
      <c r="D35" t="s">
        <v>96</v>
      </c>
      <c r="E35">
        <v>101</v>
      </c>
    </row>
    <row r="36" spans="1:5">
      <c r="A36" t="s">
        <v>94</v>
      </c>
      <c r="B36" t="s">
        <v>97</v>
      </c>
      <c r="C36">
        <v>10</v>
      </c>
      <c r="D36" t="s">
        <v>98</v>
      </c>
      <c r="E36">
        <v>101</v>
      </c>
    </row>
    <row r="37" spans="1:5">
      <c r="A37" t="s">
        <v>94</v>
      </c>
      <c r="B37" t="s">
        <v>99</v>
      </c>
      <c r="C37">
        <v>8</v>
      </c>
      <c r="D37" t="s">
        <v>100</v>
      </c>
      <c r="E37">
        <v>101</v>
      </c>
    </row>
    <row r="38" spans="1:5">
      <c r="A38" t="s">
        <v>102</v>
      </c>
      <c r="B38" t="s">
        <v>103</v>
      </c>
      <c r="C38">
        <v>26</v>
      </c>
      <c r="D38" t="s">
        <v>104</v>
      </c>
      <c r="E38">
        <v>101</v>
      </c>
    </row>
    <row r="39" spans="1:5">
      <c r="A39" t="s">
        <v>102</v>
      </c>
      <c r="B39" t="s">
        <v>105</v>
      </c>
      <c r="C39">
        <v>15</v>
      </c>
      <c r="D39" t="s">
        <v>106</v>
      </c>
      <c r="E39">
        <v>101</v>
      </c>
    </row>
    <row r="40" spans="1:5">
      <c r="A40" t="s">
        <v>102</v>
      </c>
      <c r="B40" t="s">
        <v>107</v>
      </c>
      <c r="C40">
        <v>12</v>
      </c>
      <c r="D40" t="s">
        <v>108</v>
      </c>
      <c r="E40">
        <v>101</v>
      </c>
    </row>
    <row r="41" spans="1:5">
      <c r="A41" t="s">
        <v>110</v>
      </c>
      <c r="B41" t="s">
        <v>111</v>
      </c>
      <c r="C41">
        <v>9</v>
      </c>
      <c r="D41" t="s">
        <v>112</v>
      </c>
      <c r="E41">
        <v>101</v>
      </c>
    </row>
    <row r="42" spans="1:5">
      <c r="A42" t="s">
        <v>110</v>
      </c>
      <c r="B42" t="s">
        <v>113</v>
      </c>
      <c r="C42">
        <v>8</v>
      </c>
      <c r="D42" t="s">
        <v>114</v>
      </c>
      <c r="E42">
        <v>101</v>
      </c>
    </row>
    <row r="43" spans="1:5">
      <c r="A43" t="s">
        <v>110</v>
      </c>
      <c r="B43" t="s">
        <v>115</v>
      </c>
      <c r="C43">
        <v>7</v>
      </c>
      <c r="D43" t="s">
        <v>116</v>
      </c>
      <c r="E43">
        <v>101</v>
      </c>
    </row>
    <row r="44" spans="1:5">
      <c r="A44" t="s">
        <v>118</v>
      </c>
      <c r="B44" t="s">
        <v>119</v>
      </c>
      <c r="C44">
        <v>20</v>
      </c>
      <c r="D44" t="s">
        <v>120</v>
      </c>
      <c r="E44">
        <v>101</v>
      </c>
    </row>
    <row r="45" spans="1:5">
      <c r="A45" t="s">
        <v>118</v>
      </c>
      <c r="B45" t="s">
        <v>121</v>
      </c>
      <c r="C45">
        <v>15</v>
      </c>
      <c r="D45" t="s">
        <v>122</v>
      </c>
      <c r="E45">
        <v>101</v>
      </c>
    </row>
    <row r="46" spans="1:5">
      <c r="A46" t="s">
        <v>118</v>
      </c>
      <c r="B46" t="s">
        <v>123</v>
      </c>
      <c r="C46">
        <v>8</v>
      </c>
      <c r="D46" t="s">
        <v>124</v>
      </c>
      <c r="E46">
        <v>101</v>
      </c>
    </row>
    <row r="47" spans="1:5">
      <c r="A47" t="s">
        <v>126</v>
      </c>
      <c r="B47" t="s">
        <v>127</v>
      </c>
      <c r="C47">
        <v>7</v>
      </c>
      <c r="D47" t="s">
        <v>128</v>
      </c>
      <c r="E47">
        <v>101</v>
      </c>
    </row>
    <row r="48" spans="1:5">
      <c r="A48" t="s">
        <v>126</v>
      </c>
      <c r="B48" t="s">
        <v>129</v>
      </c>
      <c r="C48">
        <v>6</v>
      </c>
      <c r="D48" t="s">
        <v>130</v>
      </c>
      <c r="E48">
        <v>101</v>
      </c>
    </row>
    <row r="49" spans="1:5">
      <c r="A49" t="s">
        <v>126</v>
      </c>
      <c r="B49" t="s">
        <v>131</v>
      </c>
      <c r="C49">
        <v>6</v>
      </c>
      <c r="D49" t="s">
        <v>132</v>
      </c>
      <c r="E49">
        <v>101</v>
      </c>
    </row>
    <row r="50" spans="1:5">
      <c r="A50" t="s">
        <v>134</v>
      </c>
      <c r="B50" t="s">
        <v>135</v>
      </c>
      <c r="C50">
        <v>19</v>
      </c>
      <c r="D50" t="s">
        <v>136</v>
      </c>
      <c r="E50">
        <v>101</v>
      </c>
    </row>
    <row r="51" spans="1:5">
      <c r="A51" t="s">
        <v>134</v>
      </c>
      <c r="B51" t="s">
        <v>137</v>
      </c>
      <c r="C51">
        <v>18</v>
      </c>
      <c r="D51" t="s">
        <v>138</v>
      </c>
      <c r="E51">
        <v>101</v>
      </c>
    </row>
    <row r="52" spans="1:5">
      <c r="A52" t="s">
        <v>134</v>
      </c>
      <c r="B52" t="s">
        <v>139</v>
      </c>
      <c r="C52">
        <v>7</v>
      </c>
      <c r="D52" t="s">
        <v>140</v>
      </c>
      <c r="E52">
        <v>101</v>
      </c>
    </row>
    <row r="53" spans="1:5">
      <c r="A53" t="s">
        <v>142</v>
      </c>
      <c r="B53" t="s">
        <v>143</v>
      </c>
      <c r="C53">
        <v>13</v>
      </c>
      <c r="D53" t="s">
        <v>144</v>
      </c>
      <c r="E53">
        <v>101</v>
      </c>
    </row>
    <row r="54" spans="1:5">
      <c r="A54" t="s">
        <v>142</v>
      </c>
      <c r="B54" t="s">
        <v>145</v>
      </c>
      <c r="C54">
        <v>7</v>
      </c>
      <c r="D54" t="s">
        <v>146</v>
      </c>
      <c r="E54">
        <v>101</v>
      </c>
    </row>
    <row r="55" spans="1:5">
      <c r="A55" t="s">
        <v>142</v>
      </c>
      <c r="B55" t="s">
        <v>147</v>
      </c>
      <c r="C55">
        <v>2</v>
      </c>
      <c r="D55" t="s">
        <v>148</v>
      </c>
      <c r="E55">
        <v>101</v>
      </c>
    </row>
    <row r="56" spans="1:5">
      <c r="A56" t="s">
        <v>150</v>
      </c>
      <c r="B56" t="s">
        <v>151</v>
      </c>
      <c r="C56">
        <v>13</v>
      </c>
      <c r="D56" t="s">
        <v>152</v>
      </c>
      <c r="E56">
        <v>101</v>
      </c>
    </row>
    <row r="57" spans="1:5">
      <c r="A57" t="s">
        <v>150</v>
      </c>
      <c r="B57" t="s">
        <v>153</v>
      </c>
      <c r="C57">
        <v>4</v>
      </c>
      <c r="D57" t="s">
        <v>154</v>
      </c>
      <c r="E57">
        <v>101</v>
      </c>
    </row>
    <row r="58" spans="1:5">
      <c r="A58" t="s">
        <v>150</v>
      </c>
      <c r="B58" t="s">
        <v>155</v>
      </c>
      <c r="C58">
        <v>3</v>
      </c>
      <c r="D58" t="s">
        <v>156</v>
      </c>
      <c r="E58">
        <v>101</v>
      </c>
    </row>
    <row r="59" spans="1:5">
      <c r="A59" t="s">
        <v>157</v>
      </c>
      <c r="B59" t="s">
        <v>158</v>
      </c>
      <c r="C59">
        <v>14</v>
      </c>
      <c r="D59" t="s">
        <v>159</v>
      </c>
      <c r="E59">
        <v>101</v>
      </c>
    </row>
    <row r="60" spans="1:5">
      <c r="A60" t="s">
        <v>157</v>
      </c>
      <c r="B60" t="s">
        <v>160</v>
      </c>
      <c r="C60">
        <v>10</v>
      </c>
      <c r="D60" t="s">
        <v>161</v>
      </c>
      <c r="E60">
        <v>101</v>
      </c>
    </row>
    <row r="61" spans="1:5">
      <c r="A61" t="s">
        <v>157</v>
      </c>
      <c r="B61" t="s">
        <v>162</v>
      </c>
      <c r="C61">
        <v>10</v>
      </c>
      <c r="D61" t="s">
        <v>163</v>
      </c>
      <c r="E61">
        <v>101</v>
      </c>
    </row>
    <row r="62" spans="1:5">
      <c r="A62" t="s">
        <v>6</v>
      </c>
      <c r="B62" s="10" t="s">
        <v>174</v>
      </c>
      <c r="C62" s="11">
        <v>99</v>
      </c>
      <c r="D62" s="9" t="s">
        <v>175</v>
      </c>
      <c r="E62">
        <v>102</v>
      </c>
    </row>
    <row r="63" spans="1:5">
      <c r="A63" t="s">
        <v>6</v>
      </c>
      <c r="B63" s="10" t="s">
        <v>176</v>
      </c>
      <c r="C63" s="11">
        <v>93</v>
      </c>
      <c r="D63" s="9" t="s">
        <v>177</v>
      </c>
      <c r="E63">
        <v>102</v>
      </c>
    </row>
    <row r="64" spans="1:5">
      <c r="A64" t="s">
        <v>6</v>
      </c>
      <c r="B64" s="10" t="s">
        <v>178</v>
      </c>
      <c r="C64" s="11">
        <v>84</v>
      </c>
      <c r="D64" s="9" t="s">
        <v>179</v>
      </c>
      <c r="E64">
        <v>102</v>
      </c>
    </row>
    <row r="65" spans="1:5">
      <c r="A65" t="s">
        <v>14</v>
      </c>
      <c r="B65" s="10" t="s">
        <v>15</v>
      </c>
      <c r="C65" s="11">
        <v>31</v>
      </c>
      <c r="D65" s="9" t="s">
        <v>16</v>
      </c>
      <c r="E65">
        <v>102</v>
      </c>
    </row>
    <row r="66" spans="1:5">
      <c r="A66" t="s">
        <v>14</v>
      </c>
      <c r="B66" s="10" t="s">
        <v>180</v>
      </c>
      <c r="C66" s="11">
        <v>27</v>
      </c>
      <c r="D66" s="9" t="s">
        <v>181</v>
      </c>
      <c r="E66">
        <v>102</v>
      </c>
    </row>
    <row r="67" spans="1:5">
      <c r="A67" t="s">
        <v>14</v>
      </c>
      <c r="B67" s="10" t="s">
        <v>182</v>
      </c>
      <c r="C67" s="11">
        <v>23</v>
      </c>
      <c r="D67" s="9" t="s">
        <v>183</v>
      </c>
      <c r="E67">
        <v>102</v>
      </c>
    </row>
    <row r="68" spans="1:5">
      <c r="A68" t="s">
        <v>14</v>
      </c>
      <c r="B68" s="10" t="s">
        <v>19</v>
      </c>
      <c r="C68" s="11">
        <v>23</v>
      </c>
      <c r="D68" s="9" t="s">
        <v>20</v>
      </c>
      <c r="E68">
        <v>102</v>
      </c>
    </row>
    <row r="69" spans="1:5">
      <c r="A69" t="s">
        <v>22</v>
      </c>
      <c r="B69" s="10" t="s">
        <v>27</v>
      </c>
      <c r="C69" s="11">
        <v>35</v>
      </c>
      <c r="D69" s="9" t="s">
        <v>28</v>
      </c>
      <c r="E69">
        <v>102</v>
      </c>
    </row>
    <row r="70" spans="1:5">
      <c r="A70" t="s">
        <v>22</v>
      </c>
      <c r="B70" s="10" t="s">
        <v>184</v>
      </c>
      <c r="C70" s="11">
        <v>26</v>
      </c>
      <c r="D70" s="9" t="s">
        <v>185</v>
      </c>
      <c r="E70">
        <v>102</v>
      </c>
    </row>
    <row r="71" spans="1:5">
      <c r="A71" t="s">
        <v>22</v>
      </c>
      <c r="B71" s="10" t="s">
        <v>186</v>
      </c>
      <c r="C71" s="11">
        <v>19</v>
      </c>
      <c r="D71" s="9" t="s">
        <v>187</v>
      </c>
      <c r="E71">
        <v>102</v>
      </c>
    </row>
    <row r="72" spans="1:5">
      <c r="A72" t="s">
        <v>30</v>
      </c>
      <c r="B72" s="10" t="s">
        <v>188</v>
      </c>
      <c r="C72" s="11">
        <v>23</v>
      </c>
      <c r="D72" s="9" t="s">
        <v>189</v>
      </c>
      <c r="E72">
        <v>102</v>
      </c>
    </row>
    <row r="73" spans="1:5">
      <c r="A73" t="s">
        <v>30</v>
      </c>
      <c r="B73" s="10" t="s">
        <v>190</v>
      </c>
      <c r="C73" s="11">
        <v>23</v>
      </c>
      <c r="D73" s="9" t="s">
        <v>191</v>
      </c>
      <c r="E73">
        <v>102</v>
      </c>
    </row>
    <row r="74" spans="1:5">
      <c r="A74" t="s">
        <v>30</v>
      </c>
      <c r="B74" s="15" t="s">
        <v>33</v>
      </c>
      <c r="C74" s="11">
        <v>22</v>
      </c>
      <c r="D74" s="9" t="s">
        <v>34</v>
      </c>
      <c r="E74">
        <v>102</v>
      </c>
    </row>
    <row r="75" spans="1:5">
      <c r="A75" t="s">
        <v>38</v>
      </c>
      <c r="B75" s="10" t="s">
        <v>192</v>
      </c>
      <c r="C75" s="11">
        <v>21</v>
      </c>
      <c r="D75" s="9" t="s">
        <v>193</v>
      </c>
      <c r="E75">
        <v>102</v>
      </c>
    </row>
    <row r="76" spans="1:5">
      <c r="A76" t="s">
        <v>38</v>
      </c>
      <c r="B76" s="10" t="s">
        <v>194</v>
      </c>
      <c r="C76" s="11">
        <v>16</v>
      </c>
      <c r="D76" s="9" t="s">
        <v>195</v>
      </c>
      <c r="E76">
        <v>102</v>
      </c>
    </row>
    <row r="77" spans="1:5">
      <c r="A77" t="s">
        <v>38</v>
      </c>
      <c r="B77" s="10" t="s">
        <v>196</v>
      </c>
      <c r="C77" s="11">
        <v>11</v>
      </c>
      <c r="D77" s="9" t="s">
        <v>197</v>
      </c>
      <c r="E77">
        <v>102</v>
      </c>
    </row>
    <row r="78" spans="1:5">
      <c r="A78" t="s">
        <v>46</v>
      </c>
      <c r="B78" s="6" t="s">
        <v>198</v>
      </c>
      <c r="C78" s="10">
        <v>21</v>
      </c>
      <c r="D78" s="9" t="s">
        <v>50</v>
      </c>
      <c r="E78">
        <v>102</v>
      </c>
    </row>
    <row r="79" spans="1:5">
      <c r="A79" t="s">
        <v>46</v>
      </c>
      <c r="B79" s="10" t="s">
        <v>199</v>
      </c>
      <c r="C79" s="10">
        <v>18</v>
      </c>
      <c r="D79" s="9" t="s">
        <v>200</v>
      </c>
      <c r="E79">
        <v>102</v>
      </c>
    </row>
    <row r="80" spans="1:5">
      <c r="A80" t="s">
        <v>46</v>
      </c>
      <c r="B80" s="15" t="s">
        <v>201</v>
      </c>
      <c r="C80" s="11">
        <v>10</v>
      </c>
      <c r="D80" s="9" t="s">
        <v>202</v>
      </c>
      <c r="E80">
        <v>102</v>
      </c>
    </row>
    <row r="81" spans="1:5">
      <c r="A81" t="s">
        <v>54</v>
      </c>
      <c r="B81" s="15" t="s">
        <v>203</v>
      </c>
      <c r="C81" s="11">
        <v>25</v>
      </c>
      <c r="D81" s="9" t="s">
        <v>204</v>
      </c>
      <c r="E81">
        <v>102</v>
      </c>
    </row>
    <row r="82" spans="1:5">
      <c r="A82" t="s">
        <v>54</v>
      </c>
      <c r="B82" s="15" t="s">
        <v>205</v>
      </c>
      <c r="C82" s="11">
        <v>12</v>
      </c>
      <c r="D82" s="9" t="s">
        <v>206</v>
      </c>
      <c r="E82">
        <v>102</v>
      </c>
    </row>
    <row r="83" spans="1:5">
      <c r="A83" t="s">
        <v>54</v>
      </c>
      <c r="B83" s="15" t="s">
        <v>207</v>
      </c>
      <c r="C83" s="10">
        <v>8</v>
      </c>
      <c r="D83" s="9" t="s">
        <v>208</v>
      </c>
      <c r="E83">
        <v>102</v>
      </c>
    </row>
    <row r="84" spans="1:5">
      <c r="A84" t="s">
        <v>62</v>
      </c>
      <c r="B84" s="10" t="s">
        <v>209</v>
      </c>
      <c r="C84" s="15">
        <v>21</v>
      </c>
      <c r="D84" s="9" t="s">
        <v>68</v>
      </c>
      <c r="E84">
        <v>102</v>
      </c>
    </row>
    <row r="85" spans="1:5">
      <c r="A85" t="s">
        <v>62</v>
      </c>
      <c r="B85" s="10" t="s">
        <v>65</v>
      </c>
      <c r="C85" s="10">
        <v>18</v>
      </c>
      <c r="D85" s="9" t="s">
        <v>66</v>
      </c>
      <c r="E85">
        <v>102</v>
      </c>
    </row>
    <row r="86" spans="1:5">
      <c r="A86" t="s">
        <v>62</v>
      </c>
      <c r="B86" s="10" t="s">
        <v>210</v>
      </c>
      <c r="C86" s="10">
        <v>7</v>
      </c>
      <c r="D86" s="9" t="s">
        <v>211</v>
      </c>
      <c r="E86">
        <v>102</v>
      </c>
    </row>
    <row r="87" spans="1:5">
      <c r="A87" t="s">
        <v>212</v>
      </c>
      <c r="B87" s="10" t="s">
        <v>127</v>
      </c>
      <c r="C87" s="10">
        <v>6</v>
      </c>
      <c r="D87" s="9" t="s">
        <v>128</v>
      </c>
      <c r="E87">
        <v>102</v>
      </c>
    </row>
    <row r="88" spans="1:5">
      <c r="A88" t="s">
        <v>212</v>
      </c>
      <c r="B88" s="10" t="s">
        <v>213</v>
      </c>
      <c r="C88" s="11">
        <v>4</v>
      </c>
      <c r="D88" s="9" t="s">
        <v>214</v>
      </c>
      <c r="E88">
        <v>102</v>
      </c>
    </row>
    <row r="89" spans="1:5">
      <c r="A89" t="s">
        <v>212</v>
      </c>
      <c r="B89" s="10" t="s">
        <v>129</v>
      </c>
      <c r="C89" s="11">
        <v>3</v>
      </c>
      <c r="D89" s="9" t="s">
        <v>130</v>
      </c>
      <c r="E89">
        <v>102</v>
      </c>
    </row>
    <row r="90" spans="1:5">
      <c r="A90" t="s">
        <v>215</v>
      </c>
      <c r="B90" s="17" t="s">
        <v>216</v>
      </c>
      <c r="C90" s="10">
        <v>7</v>
      </c>
      <c r="D90" s="9" t="s">
        <v>217</v>
      </c>
      <c r="E90">
        <v>102</v>
      </c>
    </row>
    <row r="91" spans="1:5">
      <c r="A91" t="s">
        <v>215</v>
      </c>
      <c r="B91" s="17" t="s">
        <v>218</v>
      </c>
      <c r="C91" s="10">
        <v>7</v>
      </c>
      <c r="D91" s="9" t="s">
        <v>219</v>
      </c>
      <c r="E91">
        <v>102</v>
      </c>
    </row>
    <row r="92" spans="1:5">
      <c r="A92" t="s">
        <v>215</v>
      </c>
      <c r="B92" s="17" t="s">
        <v>220</v>
      </c>
      <c r="C92" s="10">
        <v>6</v>
      </c>
      <c r="D92" s="9" t="s">
        <v>221</v>
      </c>
      <c r="E92">
        <v>102</v>
      </c>
    </row>
    <row r="93" spans="1:5">
      <c r="A93" t="s">
        <v>222</v>
      </c>
      <c r="B93" s="10" t="s">
        <v>151</v>
      </c>
      <c r="C93" s="10">
        <v>18</v>
      </c>
      <c r="D93" s="9" t="s">
        <v>152</v>
      </c>
      <c r="E93">
        <v>102</v>
      </c>
    </row>
    <row r="94" spans="1:5">
      <c r="A94" t="s">
        <v>222</v>
      </c>
      <c r="B94" s="17" t="s">
        <v>153</v>
      </c>
      <c r="C94" s="10">
        <v>6</v>
      </c>
      <c r="D94" s="9" t="s">
        <v>154</v>
      </c>
      <c r="E94">
        <v>102</v>
      </c>
    </row>
    <row r="95" spans="1:5">
      <c r="A95" t="s">
        <v>222</v>
      </c>
      <c r="B95" s="10" t="s">
        <v>223</v>
      </c>
      <c r="C95" s="10">
        <v>4</v>
      </c>
      <c r="D95" s="9" t="s">
        <v>224</v>
      </c>
      <c r="E95">
        <v>102</v>
      </c>
    </row>
    <row r="96" spans="1:5">
      <c r="A96" t="s">
        <v>102</v>
      </c>
      <c r="B96" s="10" t="s">
        <v>103</v>
      </c>
      <c r="C96" s="10">
        <v>23</v>
      </c>
      <c r="D96" s="9" t="s">
        <v>104</v>
      </c>
      <c r="E96">
        <v>102</v>
      </c>
    </row>
    <row r="97" spans="1:5">
      <c r="A97" t="s">
        <v>102</v>
      </c>
      <c r="B97" s="10" t="s">
        <v>105</v>
      </c>
      <c r="C97" s="10">
        <v>17</v>
      </c>
      <c r="D97" s="9" t="s">
        <v>106</v>
      </c>
      <c r="E97">
        <v>102</v>
      </c>
    </row>
    <row r="98" spans="1:5">
      <c r="A98" t="s">
        <v>102</v>
      </c>
      <c r="B98" s="10" t="s">
        <v>225</v>
      </c>
      <c r="C98" s="10">
        <v>16</v>
      </c>
      <c r="D98" s="9" t="s">
        <v>226</v>
      </c>
      <c r="E98">
        <v>102</v>
      </c>
    </row>
    <row r="99" spans="1:5">
      <c r="A99" t="s">
        <v>70</v>
      </c>
      <c r="B99" s="10" t="s">
        <v>73</v>
      </c>
      <c r="C99" s="10">
        <v>18</v>
      </c>
      <c r="D99" s="9" t="s">
        <v>74</v>
      </c>
      <c r="E99">
        <v>102</v>
      </c>
    </row>
    <row r="100" spans="1:5">
      <c r="A100" t="s">
        <v>70</v>
      </c>
      <c r="B100" s="10" t="s">
        <v>227</v>
      </c>
      <c r="C100" s="10">
        <v>11</v>
      </c>
      <c r="D100" s="9" t="s">
        <v>228</v>
      </c>
      <c r="E100">
        <v>102</v>
      </c>
    </row>
    <row r="101" spans="1:5">
      <c r="A101" t="s">
        <v>70</v>
      </c>
      <c r="B101" s="10" t="s">
        <v>71</v>
      </c>
      <c r="C101" s="10">
        <v>10</v>
      </c>
      <c r="D101" s="9" t="s">
        <v>72</v>
      </c>
      <c r="E101">
        <v>102</v>
      </c>
    </row>
    <row r="102" spans="1:5">
      <c r="A102" t="s">
        <v>230</v>
      </c>
      <c r="B102" s="10" t="s">
        <v>231</v>
      </c>
      <c r="C102" s="10">
        <v>11</v>
      </c>
      <c r="D102" s="9" t="s">
        <v>232</v>
      </c>
      <c r="E102">
        <v>102</v>
      </c>
    </row>
    <row r="103" spans="1:5">
      <c r="A103" t="s">
        <v>230</v>
      </c>
      <c r="B103" s="17" t="s">
        <v>233</v>
      </c>
      <c r="C103" s="10">
        <v>8</v>
      </c>
      <c r="D103" s="9" t="s">
        <v>234</v>
      </c>
      <c r="E103">
        <v>102</v>
      </c>
    </row>
    <row r="104" spans="1:5">
      <c r="A104" t="s">
        <v>230</v>
      </c>
      <c r="B104" s="17" t="s">
        <v>235</v>
      </c>
      <c r="C104" s="10">
        <v>6</v>
      </c>
      <c r="D104" s="9" t="s">
        <v>236</v>
      </c>
      <c r="E104">
        <v>102</v>
      </c>
    </row>
    <row r="105" spans="1:5">
      <c r="A105" t="s">
        <v>78</v>
      </c>
      <c r="B105" s="10" t="s">
        <v>79</v>
      </c>
      <c r="C105" s="10">
        <v>15</v>
      </c>
      <c r="D105" s="9" t="s">
        <v>80</v>
      </c>
      <c r="E105">
        <v>102</v>
      </c>
    </row>
    <row r="106" spans="1:5">
      <c r="A106" t="s">
        <v>78</v>
      </c>
      <c r="B106" s="10" t="s">
        <v>237</v>
      </c>
      <c r="C106" s="10">
        <v>13</v>
      </c>
      <c r="D106" s="9" t="s">
        <v>238</v>
      </c>
      <c r="E106">
        <v>102</v>
      </c>
    </row>
    <row r="107" spans="1:5">
      <c r="A107" t="s">
        <v>78</v>
      </c>
      <c r="B107" s="10" t="s">
        <v>239</v>
      </c>
      <c r="C107" s="10">
        <v>12</v>
      </c>
      <c r="D107" s="9" t="s">
        <v>240</v>
      </c>
      <c r="E107">
        <v>102</v>
      </c>
    </row>
    <row r="108" spans="1:5">
      <c r="A108" t="s">
        <v>142</v>
      </c>
      <c r="B108" s="10" t="s">
        <v>143</v>
      </c>
      <c r="C108" s="10">
        <v>26</v>
      </c>
      <c r="D108" s="9" t="s">
        <v>144</v>
      </c>
      <c r="E108">
        <v>102</v>
      </c>
    </row>
    <row r="109" spans="1:5">
      <c r="A109" t="s">
        <v>142</v>
      </c>
      <c r="B109" s="10" t="s">
        <v>241</v>
      </c>
      <c r="C109" s="10">
        <v>12</v>
      </c>
      <c r="D109" s="9" t="s">
        <v>242</v>
      </c>
      <c r="E109">
        <v>102</v>
      </c>
    </row>
    <row r="110" spans="1:5">
      <c r="A110" t="s">
        <v>142</v>
      </c>
      <c r="B110" s="10" t="s">
        <v>243</v>
      </c>
      <c r="C110" s="10">
        <v>7</v>
      </c>
      <c r="D110" s="9" t="s">
        <v>146</v>
      </c>
      <c r="E110">
        <v>102</v>
      </c>
    </row>
    <row r="111" spans="1:5">
      <c r="A111" t="s">
        <v>244</v>
      </c>
      <c r="B111" s="17" t="s">
        <v>119</v>
      </c>
      <c r="C111" s="10">
        <v>20</v>
      </c>
      <c r="D111" s="9" t="s">
        <v>120</v>
      </c>
      <c r="E111">
        <v>102</v>
      </c>
    </row>
    <row r="112" spans="1:5">
      <c r="A112" t="s">
        <v>244</v>
      </c>
      <c r="B112" s="17" t="s">
        <v>121</v>
      </c>
      <c r="C112" s="10">
        <v>17</v>
      </c>
      <c r="D112" s="9" t="s">
        <v>122</v>
      </c>
      <c r="E112">
        <v>102</v>
      </c>
    </row>
    <row r="113" spans="1:5">
      <c r="A113" t="s">
        <v>244</v>
      </c>
      <c r="B113" s="17" t="s">
        <v>245</v>
      </c>
      <c r="C113" s="10">
        <v>5</v>
      </c>
      <c r="D113" s="9" t="s">
        <v>120</v>
      </c>
      <c r="E113">
        <v>102</v>
      </c>
    </row>
    <row r="114" spans="1:5">
      <c r="A114" t="s">
        <v>134</v>
      </c>
      <c r="B114" s="10" t="s">
        <v>135</v>
      </c>
      <c r="C114" s="10">
        <v>22</v>
      </c>
      <c r="D114" s="9" t="s">
        <v>136</v>
      </c>
      <c r="E114">
        <v>102</v>
      </c>
    </row>
    <row r="115" spans="1:5">
      <c r="A115" t="s">
        <v>134</v>
      </c>
      <c r="B115" s="10" t="s">
        <v>137</v>
      </c>
      <c r="C115" s="10">
        <v>19</v>
      </c>
      <c r="D115" s="9" t="s">
        <v>138</v>
      </c>
      <c r="E115">
        <v>102</v>
      </c>
    </row>
    <row r="116" spans="1:5">
      <c r="A116" t="s">
        <v>134</v>
      </c>
      <c r="B116" s="10" t="s">
        <v>139</v>
      </c>
      <c r="C116" s="10">
        <v>9</v>
      </c>
      <c r="D116" s="9" t="s">
        <v>140</v>
      </c>
      <c r="E116">
        <v>102</v>
      </c>
    </row>
    <row r="117" spans="1:5">
      <c r="A117" t="s">
        <v>246</v>
      </c>
      <c r="B117" s="17" t="s">
        <v>87</v>
      </c>
      <c r="C117" s="10">
        <v>22</v>
      </c>
      <c r="D117" s="9" t="s">
        <v>88</v>
      </c>
      <c r="E117">
        <v>102</v>
      </c>
    </row>
    <row r="118" spans="1:5">
      <c r="A118" t="s">
        <v>246</v>
      </c>
      <c r="B118" s="17" t="s">
        <v>247</v>
      </c>
      <c r="C118" s="10">
        <v>18</v>
      </c>
      <c r="D118" s="9" t="s">
        <v>92</v>
      </c>
      <c r="E118">
        <v>102</v>
      </c>
    </row>
    <row r="119" spans="1:5">
      <c r="A119" t="s">
        <v>246</v>
      </c>
      <c r="B119" s="17" t="s">
        <v>248</v>
      </c>
      <c r="C119" s="10">
        <v>7</v>
      </c>
      <c r="D119" s="9" t="s">
        <v>249</v>
      </c>
      <c r="E119">
        <v>102</v>
      </c>
    </row>
    <row r="120" spans="1:5">
      <c r="A120" t="s">
        <v>94</v>
      </c>
      <c r="B120" s="17" t="s">
        <v>99</v>
      </c>
      <c r="C120" s="10">
        <v>13</v>
      </c>
      <c r="D120" s="9" t="s">
        <v>100</v>
      </c>
      <c r="E120">
        <v>102</v>
      </c>
    </row>
    <row r="121" spans="1:5">
      <c r="A121" t="s">
        <v>94</v>
      </c>
      <c r="B121" s="17" t="s">
        <v>250</v>
      </c>
      <c r="C121" s="10">
        <v>13</v>
      </c>
      <c r="D121" s="9" t="s">
        <v>251</v>
      </c>
      <c r="E121">
        <v>102</v>
      </c>
    </row>
    <row r="122" spans="1:5">
      <c r="A122" t="s">
        <v>94</v>
      </c>
      <c r="B122" s="17" t="s">
        <v>252</v>
      </c>
      <c r="C122" s="10">
        <v>10</v>
      </c>
      <c r="D122" s="9" t="s">
        <v>253</v>
      </c>
      <c r="E122"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1"/>
  <sheetViews>
    <sheetView workbookViewId="0">
      <selection activeCell="G1" sqref="G1:G62"/>
    </sheetView>
  </sheetViews>
  <sheetFormatPr baseColWidth="10" defaultColWidth="14.5" defaultRowHeight="15.75" customHeight="1" x14ac:dyDescent="0"/>
  <cols>
    <col min="1" max="2" width="27.6640625" style="9" customWidth="1"/>
    <col min="3" max="3" width="14.83203125" style="9" customWidth="1"/>
    <col min="4" max="4" width="14.5" style="9"/>
    <col min="5" max="5" width="22.1640625" style="9" customWidth="1"/>
    <col min="6" max="6" width="14.5" style="9"/>
    <col min="7" max="7" width="40.1640625" style="9" customWidth="1"/>
    <col min="8" max="8" width="18.83203125" style="9" customWidth="1"/>
    <col min="9" max="16384" width="14.5" style="9"/>
  </cols>
  <sheetData>
    <row r="1" spans="1:29" ht="15.75" customHeight="1">
      <c r="A1" s="6"/>
      <c r="B1" s="6" t="s">
        <v>0</v>
      </c>
      <c r="C1" s="6"/>
      <c r="D1" s="7" t="s">
        <v>1</v>
      </c>
      <c r="E1" s="6" t="s">
        <v>2</v>
      </c>
      <c r="F1" s="6" t="s">
        <v>3</v>
      </c>
      <c r="G1" s="6" t="s">
        <v>4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10" t="str">
        <f t="shared" ref="A2:A62" si="0">IF(ISBLANK(B2),A1,B2)</f>
        <v>35.8592948,104.1361117</v>
      </c>
      <c r="B2" s="10" t="s">
        <v>5</v>
      </c>
      <c r="C2" s="6" t="str">
        <f t="shared" ref="C2:C41" si="1">IF(ISBLANK(D2),C1,D2)</f>
        <v>大陸地區</v>
      </c>
      <c r="D2" s="7" t="s">
        <v>6</v>
      </c>
      <c r="E2" s="10" t="s">
        <v>174</v>
      </c>
      <c r="F2" s="11">
        <v>99</v>
      </c>
      <c r="G2" s="12" t="s">
        <v>175</v>
      </c>
      <c r="K2" s="7"/>
      <c r="L2" s="13"/>
    </row>
    <row r="3" spans="1:29" ht="15.75" customHeight="1">
      <c r="A3" s="10" t="str">
        <f t="shared" si="0"/>
        <v>35.8592948,104.1361117</v>
      </c>
      <c r="B3" s="6"/>
      <c r="C3" s="6" t="str">
        <f t="shared" si="1"/>
        <v>大陸地區</v>
      </c>
      <c r="D3" s="14"/>
      <c r="E3" s="10" t="s">
        <v>176</v>
      </c>
      <c r="F3" s="11">
        <v>93</v>
      </c>
      <c r="G3" s="12" t="s">
        <v>177</v>
      </c>
      <c r="K3" s="7"/>
      <c r="L3" s="13"/>
    </row>
    <row r="4" spans="1:29" ht="15.75" customHeight="1">
      <c r="A4" s="10" t="str">
        <f t="shared" si="0"/>
        <v>35.8592948,104.1361117</v>
      </c>
      <c r="B4" s="6"/>
      <c r="C4" s="6" t="str">
        <f t="shared" si="1"/>
        <v>大陸地區</v>
      </c>
      <c r="D4" s="14"/>
      <c r="E4" s="10" t="s">
        <v>178</v>
      </c>
      <c r="F4" s="11">
        <v>84</v>
      </c>
      <c r="G4" s="12" t="s">
        <v>179</v>
      </c>
      <c r="K4" s="7"/>
      <c r="L4" s="13"/>
    </row>
    <row r="5" spans="1:29" ht="15.75" customHeight="1">
      <c r="A5" s="10" t="str">
        <f t="shared" si="0"/>
        <v>34.7857324,134.3756902</v>
      </c>
      <c r="B5" s="6" t="s">
        <v>13</v>
      </c>
      <c r="C5" s="6" t="str">
        <f t="shared" si="1"/>
        <v>日本</v>
      </c>
      <c r="D5" s="7" t="s">
        <v>14</v>
      </c>
      <c r="E5" s="10" t="s">
        <v>15</v>
      </c>
      <c r="F5" s="11">
        <v>31</v>
      </c>
      <c r="G5" s="12" t="str">
        <f>HYPERLINK("http://www.osaka-u.ac.jp/","http://www.osaka-u.ac.jp/")</f>
        <v>http://www.osaka-u.ac.jp/</v>
      </c>
      <c r="K5" s="7"/>
      <c r="L5" s="13"/>
    </row>
    <row r="6" spans="1:29" ht="15.75" customHeight="1">
      <c r="A6" s="10" t="str">
        <f t="shared" si="0"/>
        <v>34.7857324,134.3756902</v>
      </c>
      <c r="B6" s="6"/>
      <c r="C6" s="6" t="str">
        <f t="shared" si="1"/>
        <v>日本</v>
      </c>
      <c r="D6" s="14"/>
      <c r="E6" s="10" t="s">
        <v>180</v>
      </c>
      <c r="F6" s="11">
        <v>27</v>
      </c>
      <c r="G6" s="12" t="s">
        <v>181</v>
      </c>
      <c r="K6" s="7"/>
      <c r="L6" s="13"/>
    </row>
    <row r="7" spans="1:29" ht="15.75" customHeight="1">
      <c r="A7" s="10" t="str">
        <f t="shared" si="0"/>
        <v>34.7857324,134.3756902</v>
      </c>
      <c r="B7" s="6"/>
      <c r="C7" s="6" t="str">
        <f t="shared" si="1"/>
        <v>日本</v>
      </c>
      <c r="D7" s="14"/>
      <c r="E7" s="10" t="s">
        <v>182</v>
      </c>
      <c r="F7" s="11">
        <v>23</v>
      </c>
      <c r="G7" s="12" t="s">
        <v>183</v>
      </c>
      <c r="K7" s="7"/>
      <c r="L7" s="13"/>
    </row>
    <row r="8" spans="1:29" ht="15.75" customHeight="1">
      <c r="A8" s="10" t="str">
        <f t="shared" si="0"/>
        <v>34.7857324,134.3756902</v>
      </c>
      <c r="B8" s="6"/>
      <c r="C8" s="6" t="str">
        <f t="shared" si="1"/>
        <v>日本</v>
      </c>
      <c r="D8" s="7"/>
      <c r="E8" s="10" t="s">
        <v>19</v>
      </c>
      <c r="F8" s="11">
        <v>23</v>
      </c>
      <c r="G8" s="12" t="str">
        <f>HYPERLINK("http://www.tohoku.ac.jp/en/","http://www.tohoku.ac.jp/en/")</f>
        <v>http://www.tohoku.ac.jp/en/</v>
      </c>
      <c r="K8" s="7"/>
      <c r="L8" s="13"/>
    </row>
    <row r="9" spans="1:29" ht="15.75" customHeight="1">
      <c r="A9" s="10" t="str">
        <f t="shared" si="0"/>
        <v>37.6,-95.665</v>
      </c>
      <c r="B9" s="6" t="s">
        <v>21</v>
      </c>
      <c r="C9" s="6" t="str">
        <f t="shared" si="1"/>
        <v>美國</v>
      </c>
      <c r="D9" s="7" t="s">
        <v>22</v>
      </c>
      <c r="E9" s="10" t="s">
        <v>27</v>
      </c>
      <c r="F9" s="11">
        <v>35</v>
      </c>
      <c r="G9" s="12" t="str">
        <f>HYPERLINK("http://www.uwest.edu/site/","http://www.uwest.edu/site/")</f>
        <v>http://www.uwest.edu/site/</v>
      </c>
      <c r="H9" s="10"/>
      <c r="K9" s="7"/>
      <c r="L9" s="13"/>
    </row>
    <row r="10" spans="1:29" ht="15.75" customHeight="1">
      <c r="A10" s="10" t="str">
        <f t="shared" si="0"/>
        <v>37.6,-95.665</v>
      </c>
      <c r="B10" s="6"/>
      <c r="C10" s="6" t="str">
        <f t="shared" si="1"/>
        <v>美國</v>
      </c>
      <c r="D10" s="14"/>
      <c r="E10" s="10" t="s">
        <v>184</v>
      </c>
      <c r="F10" s="11">
        <v>26</v>
      </c>
      <c r="G10" s="12" t="s">
        <v>185</v>
      </c>
      <c r="K10" s="7"/>
      <c r="L10" s="13"/>
    </row>
    <row r="11" spans="1:29" ht="15.75" customHeight="1">
      <c r="A11" s="10" t="str">
        <f t="shared" si="0"/>
        <v>37.6,-95.665</v>
      </c>
      <c r="B11" s="6"/>
      <c r="C11" s="6" t="str">
        <f t="shared" si="1"/>
        <v>美國</v>
      </c>
      <c r="D11" s="7"/>
      <c r="E11" s="10" t="s">
        <v>186</v>
      </c>
      <c r="F11" s="11">
        <v>19</v>
      </c>
      <c r="G11" s="12" t="s">
        <v>187</v>
      </c>
      <c r="K11" s="7"/>
      <c r="L11" s="13"/>
    </row>
    <row r="12" spans="1:29" ht="15.75" customHeight="1">
      <c r="A12" s="10" t="str">
        <f t="shared" si="0"/>
        <v>35.8615124,127.096405</v>
      </c>
      <c r="B12" s="6" t="s">
        <v>29</v>
      </c>
      <c r="C12" s="6" t="str">
        <f t="shared" si="1"/>
        <v>大韓民國(南韓)</v>
      </c>
      <c r="D12" s="7" t="s">
        <v>30</v>
      </c>
      <c r="E12" s="10" t="s">
        <v>188</v>
      </c>
      <c r="F12" s="11">
        <v>23</v>
      </c>
      <c r="G12" s="12" t="s">
        <v>189</v>
      </c>
      <c r="K12" s="7"/>
      <c r="L12" s="13"/>
    </row>
    <row r="13" spans="1:29" ht="15.75" customHeight="1">
      <c r="A13" s="10" t="str">
        <f t="shared" si="0"/>
        <v>35.8615124,127.096405</v>
      </c>
      <c r="B13" s="6"/>
      <c r="C13" s="6" t="str">
        <f t="shared" si="1"/>
        <v>大韓民國(南韓)</v>
      </c>
      <c r="D13" s="14"/>
      <c r="E13" s="10" t="s">
        <v>190</v>
      </c>
      <c r="F13" s="11">
        <v>23</v>
      </c>
      <c r="G13" s="12" t="s">
        <v>191</v>
      </c>
      <c r="K13" s="7"/>
      <c r="L13" s="13"/>
    </row>
    <row r="14" spans="1:29" ht="15.75" customHeight="1">
      <c r="A14" s="10" t="str">
        <f t="shared" si="0"/>
        <v>35.8615124,127.096405</v>
      </c>
      <c r="B14" s="6"/>
      <c r="C14" s="6" t="str">
        <f t="shared" si="1"/>
        <v>大韓民國(南韓)</v>
      </c>
      <c r="D14" s="7"/>
      <c r="E14" s="15" t="s">
        <v>33</v>
      </c>
      <c r="F14" s="11">
        <v>22</v>
      </c>
      <c r="G14" s="12" t="str">
        <f>HYPERLINK("http://www.skku.edu/index_pc.jsp","http://www.skku.edu/index_pc.jsp")</f>
        <v>http://www.skku.edu/index_pc.jsp</v>
      </c>
      <c r="K14" s="7"/>
      <c r="L14" s="13"/>
    </row>
    <row r="15" spans="1:29" ht="15.75" customHeight="1">
      <c r="A15" s="10" t="str">
        <f t="shared" si="0"/>
        <v>51.1719674,10.4541194</v>
      </c>
      <c r="B15" s="10" t="s">
        <v>37</v>
      </c>
      <c r="C15" s="6" t="str">
        <f t="shared" si="1"/>
        <v>德意志聯邦共和國</v>
      </c>
      <c r="D15" s="7" t="s">
        <v>38</v>
      </c>
      <c r="E15" s="10" t="s">
        <v>192</v>
      </c>
      <c r="F15" s="11">
        <v>21</v>
      </c>
      <c r="G15" s="12" t="s">
        <v>193</v>
      </c>
      <c r="K15" s="7"/>
      <c r="L15" s="13"/>
    </row>
    <row r="16" spans="1:29" ht="15.75" customHeight="1">
      <c r="A16" s="10" t="str">
        <f t="shared" si="0"/>
        <v>51.1719674,10.4541194</v>
      </c>
      <c r="B16" s="6"/>
      <c r="C16" s="6" t="str">
        <f t="shared" si="1"/>
        <v>德意志聯邦共和國</v>
      </c>
      <c r="D16" s="14"/>
      <c r="E16" s="10" t="s">
        <v>194</v>
      </c>
      <c r="F16" s="11">
        <v>16</v>
      </c>
      <c r="G16" s="12" t="s">
        <v>195</v>
      </c>
      <c r="K16" s="7"/>
      <c r="L16" s="13"/>
    </row>
    <row r="17" spans="1:12" ht="15">
      <c r="A17" s="10" t="str">
        <f t="shared" si="0"/>
        <v>51.1719674,10.4541194</v>
      </c>
      <c r="B17" s="6"/>
      <c r="C17" s="6" t="str">
        <f t="shared" si="1"/>
        <v>德意志聯邦共和國</v>
      </c>
      <c r="D17" s="7"/>
      <c r="E17" s="10" t="s">
        <v>196</v>
      </c>
      <c r="F17" s="11">
        <v>11</v>
      </c>
      <c r="G17" s="12" t="s">
        <v>197</v>
      </c>
      <c r="H17" s="10"/>
      <c r="K17" s="7"/>
      <c r="L17" s="13"/>
    </row>
    <row r="18" spans="1:12" ht="15">
      <c r="A18" s="10" t="str">
        <f t="shared" si="0"/>
        <v>46.2157467,2.2088258</v>
      </c>
      <c r="B18" s="10" t="s">
        <v>45</v>
      </c>
      <c r="C18" s="6" t="str">
        <f t="shared" si="1"/>
        <v>法國</v>
      </c>
      <c r="D18" s="7" t="s">
        <v>46</v>
      </c>
      <c r="E18" s="6" t="s">
        <v>198</v>
      </c>
      <c r="F18" s="10">
        <v>21</v>
      </c>
      <c r="G18" s="12" t="s">
        <v>50</v>
      </c>
      <c r="K18" s="7"/>
      <c r="L18" s="13"/>
    </row>
    <row r="19" spans="1:12" ht="15">
      <c r="A19" s="10" t="str">
        <f t="shared" si="0"/>
        <v>46.2157467,2.2088258</v>
      </c>
      <c r="B19" s="6"/>
      <c r="C19" s="6" t="str">
        <f t="shared" si="1"/>
        <v>法國</v>
      </c>
      <c r="D19" s="14"/>
      <c r="E19" s="10" t="s">
        <v>199</v>
      </c>
      <c r="F19" s="10">
        <v>18</v>
      </c>
      <c r="G19" s="12" t="s">
        <v>200</v>
      </c>
      <c r="H19" s="10"/>
      <c r="K19" s="7"/>
      <c r="L19" s="13"/>
    </row>
    <row r="20" spans="1:12" ht="15">
      <c r="A20" s="10" t="str">
        <f t="shared" si="0"/>
        <v>46.2157467,2.2088258</v>
      </c>
      <c r="B20" s="6"/>
      <c r="C20" s="6" t="str">
        <f t="shared" si="1"/>
        <v>法國</v>
      </c>
      <c r="D20" s="7"/>
      <c r="E20" s="15" t="s">
        <v>201</v>
      </c>
      <c r="F20" s="11">
        <v>10</v>
      </c>
      <c r="G20" s="12" t="s">
        <v>202</v>
      </c>
      <c r="K20" s="7"/>
      <c r="L20" s="13"/>
    </row>
    <row r="21" spans="1:12" ht="15">
      <c r="A21" s="10" t="str">
        <f t="shared" si="0"/>
        <v>55.3632592,-3.4433238</v>
      </c>
      <c r="B21" s="10" t="s">
        <v>53</v>
      </c>
      <c r="C21" s="6" t="str">
        <f t="shared" si="1"/>
        <v>英國</v>
      </c>
      <c r="D21" s="7" t="s">
        <v>54</v>
      </c>
      <c r="E21" s="15" t="s">
        <v>203</v>
      </c>
      <c r="F21" s="11">
        <v>25</v>
      </c>
      <c r="G21" s="12" t="s">
        <v>204</v>
      </c>
      <c r="K21" s="7"/>
      <c r="L21" s="13"/>
    </row>
    <row r="22" spans="1:12" ht="15">
      <c r="A22" s="10" t="str">
        <f t="shared" si="0"/>
        <v>55.3632592,-3.4433238</v>
      </c>
      <c r="B22" s="6"/>
      <c r="C22" s="6" t="str">
        <f t="shared" si="1"/>
        <v>英國</v>
      </c>
      <c r="D22" s="14"/>
      <c r="E22" s="15" t="s">
        <v>205</v>
      </c>
      <c r="F22" s="11">
        <v>12</v>
      </c>
      <c r="G22" s="12" t="s">
        <v>206</v>
      </c>
      <c r="K22" s="10"/>
      <c r="L22" s="11"/>
    </row>
    <row r="23" spans="1:12" ht="15">
      <c r="A23" s="10" t="str">
        <f t="shared" si="0"/>
        <v>55.3632592,-3.4433238</v>
      </c>
      <c r="B23" s="6"/>
      <c r="C23" s="6" t="str">
        <f t="shared" si="1"/>
        <v>英國</v>
      </c>
      <c r="D23" s="7"/>
      <c r="E23" s="15" t="s">
        <v>207</v>
      </c>
      <c r="F23" s="10">
        <v>8</v>
      </c>
      <c r="G23" s="12" t="s">
        <v>208</v>
      </c>
      <c r="K23" s="10"/>
      <c r="L23" s="11"/>
    </row>
    <row r="24" spans="1:12" ht="15">
      <c r="A24" s="10" t="str">
        <f t="shared" si="0"/>
        <v>52.2129919,5.2793703</v>
      </c>
      <c r="B24" s="10" t="s">
        <v>61</v>
      </c>
      <c r="C24" s="6" t="str">
        <f t="shared" si="1"/>
        <v>荷蘭王國</v>
      </c>
      <c r="D24" s="7" t="s">
        <v>62</v>
      </c>
      <c r="E24" s="10" t="s">
        <v>209</v>
      </c>
      <c r="F24" s="15">
        <v>21</v>
      </c>
      <c r="G24" s="12" t="s">
        <v>68</v>
      </c>
    </row>
    <row r="25" spans="1:12" ht="15">
      <c r="A25" s="10" t="str">
        <f t="shared" si="0"/>
        <v>52.2129919,5.2793703</v>
      </c>
      <c r="B25" s="6"/>
      <c r="C25" s="6" t="str">
        <f t="shared" si="1"/>
        <v>荷蘭王國</v>
      </c>
      <c r="D25" s="14"/>
      <c r="E25" s="10" t="s">
        <v>65</v>
      </c>
      <c r="F25" s="10">
        <v>18</v>
      </c>
      <c r="G25" s="12" t="str">
        <f>HYPERLINK("http://www.rug.nl/","http://www.rug.nl/")</f>
        <v>http://www.rug.nl/</v>
      </c>
    </row>
    <row r="26" spans="1:12" ht="15">
      <c r="A26" s="10" t="str">
        <f t="shared" si="0"/>
        <v>52.2129919,5.2793703</v>
      </c>
      <c r="B26" s="6"/>
      <c r="C26" s="6" t="str">
        <f t="shared" si="1"/>
        <v>荷蘭王國</v>
      </c>
      <c r="D26" s="14"/>
      <c r="E26" s="10" t="s">
        <v>210</v>
      </c>
      <c r="F26" s="10">
        <v>7</v>
      </c>
      <c r="G26" s="12" t="s">
        <v>211</v>
      </c>
    </row>
    <row r="27" spans="1:12" ht="15">
      <c r="A27" s="10" t="str">
        <f t="shared" si="0"/>
        <v>13.03887,101.490104</v>
      </c>
      <c r="B27" s="10" t="s">
        <v>125</v>
      </c>
      <c r="C27" s="6" t="str">
        <f t="shared" si="1"/>
        <v>泰國</v>
      </c>
      <c r="D27" s="16" t="s">
        <v>212</v>
      </c>
      <c r="E27" s="10" t="s">
        <v>127</v>
      </c>
      <c r="F27" s="10">
        <v>6</v>
      </c>
      <c r="G27" s="12" t="str">
        <f>HYPERLINK("http://www.mju.ac.th/about/mju-about-2004/INDEX.html","http://www.mju.ac.th/about/mju-about-2004/INDEX.html")</f>
        <v>http://www.mju.ac.th/about/mju-about-2004/INDEX.html</v>
      </c>
    </row>
    <row r="28" spans="1:12" ht="15">
      <c r="A28" s="10" t="str">
        <f t="shared" si="0"/>
        <v>13.03887,101.490104</v>
      </c>
      <c r="B28" s="6"/>
      <c r="C28" s="6" t="str">
        <f t="shared" si="1"/>
        <v>泰國</v>
      </c>
      <c r="D28" s="14"/>
      <c r="E28" s="10" t="s">
        <v>213</v>
      </c>
      <c r="F28" s="11">
        <v>4</v>
      </c>
      <c r="G28" s="12" t="s">
        <v>214</v>
      </c>
    </row>
    <row r="29" spans="1:12" ht="15">
      <c r="A29" s="10" t="str">
        <f t="shared" si="0"/>
        <v>13.03887,101.490104</v>
      </c>
      <c r="B29" s="6"/>
      <c r="C29" s="6" t="str">
        <f t="shared" si="1"/>
        <v>泰國</v>
      </c>
      <c r="D29" s="14"/>
      <c r="E29" s="10" t="s">
        <v>129</v>
      </c>
      <c r="F29" s="11">
        <v>3</v>
      </c>
      <c r="G29" s="12" t="s">
        <v>130</v>
      </c>
      <c r="I29" s="10"/>
      <c r="J29" s="10"/>
    </row>
    <row r="30" spans="1:12" ht="15">
      <c r="A30" s="10" t="str">
        <f t="shared" si="0"/>
        <v>40.2085,-3.713</v>
      </c>
      <c r="B30" s="10" t="s">
        <v>109</v>
      </c>
      <c r="C30" s="6" t="str">
        <f t="shared" si="1"/>
        <v>西班牙</v>
      </c>
      <c r="D30" s="7" t="s">
        <v>215</v>
      </c>
      <c r="E30" s="17" t="s">
        <v>216</v>
      </c>
      <c r="F30" s="10">
        <v>7</v>
      </c>
      <c r="G30" s="12" t="s">
        <v>217</v>
      </c>
      <c r="I30" s="10"/>
      <c r="J30" s="10"/>
    </row>
    <row r="31" spans="1:12" ht="15">
      <c r="A31" s="10" t="str">
        <f t="shared" si="0"/>
        <v>40.2085,-3.713</v>
      </c>
      <c r="B31" s="6"/>
      <c r="C31" s="6" t="str">
        <f t="shared" si="1"/>
        <v>西班牙</v>
      </c>
      <c r="D31" s="14"/>
      <c r="E31" s="17" t="s">
        <v>218</v>
      </c>
      <c r="F31" s="10">
        <v>7</v>
      </c>
      <c r="G31" s="12" t="s">
        <v>219</v>
      </c>
      <c r="I31" s="10"/>
      <c r="J31" s="10"/>
    </row>
    <row r="32" spans="1:12" ht="15">
      <c r="A32" s="10" t="str">
        <f t="shared" si="0"/>
        <v>40.2085,-3.713</v>
      </c>
      <c r="B32" s="6"/>
      <c r="C32" s="6" t="str">
        <f t="shared" si="1"/>
        <v>西班牙</v>
      </c>
      <c r="D32" s="14"/>
      <c r="E32" s="17" t="s">
        <v>220</v>
      </c>
      <c r="F32" s="10">
        <v>6</v>
      </c>
      <c r="G32" s="12" t="s">
        <v>221</v>
      </c>
    </row>
    <row r="33" spans="1:8" ht="15">
      <c r="A33" s="10" t="str">
        <f t="shared" si="0"/>
        <v>64.9146659,26.0672553</v>
      </c>
      <c r="B33" s="10" t="s">
        <v>149</v>
      </c>
      <c r="C33" s="6" t="str">
        <f t="shared" si="1"/>
        <v>芬蘭</v>
      </c>
      <c r="D33" s="7" t="s">
        <v>222</v>
      </c>
      <c r="E33" s="10" t="s">
        <v>151</v>
      </c>
      <c r="F33" s="10">
        <v>18</v>
      </c>
      <c r="G33" s="12" t="s">
        <v>152</v>
      </c>
    </row>
    <row r="34" spans="1:8" ht="15">
      <c r="A34" s="10" t="str">
        <f t="shared" si="0"/>
        <v>64.9146659,26.0672553</v>
      </c>
      <c r="B34" s="6"/>
      <c r="C34" s="6" t="str">
        <f t="shared" si="1"/>
        <v>芬蘭</v>
      </c>
      <c r="D34" s="14"/>
      <c r="E34" s="17" t="s">
        <v>153</v>
      </c>
      <c r="F34" s="10">
        <v>6</v>
      </c>
      <c r="G34" s="12" t="str">
        <f>HYPERLINK("https://www.laurea.fi/","https://www.laurea.fi/")</f>
        <v>https://www.laurea.fi/</v>
      </c>
      <c r="H34" s="10"/>
    </row>
    <row r="35" spans="1:8" ht="15">
      <c r="A35" s="10" t="str">
        <f t="shared" si="0"/>
        <v>64.9146659,26.0672553</v>
      </c>
      <c r="B35" s="6"/>
      <c r="C35" s="6" t="str">
        <f t="shared" si="1"/>
        <v>芬蘭</v>
      </c>
      <c r="D35" s="7"/>
      <c r="E35" s="10" t="s">
        <v>223</v>
      </c>
      <c r="F35" s="10">
        <v>4</v>
      </c>
      <c r="G35" s="12" t="s">
        <v>224</v>
      </c>
    </row>
    <row r="36" spans="1:8" ht="15">
      <c r="A36" s="10" t="str">
        <f t="shared" si="0"/>
        <v>22.3576782,114.1210181</v>
      </c>
      <c r="B36" s="6" t="s">
        <v>101</v>
      </c>
      <c r="C36" s="6" t="str">
        <f t="shared" si="1"/>
        <v>香港</v>
      </c>
      <c r="D36" s="7" t="s">
        <v>102</v>
      </c>
      <c r="E36" s="10" t="s">
        <v>103</v>
      </c>
      <c r="F36" s="10">
        <v>23</v>
      </c>
      <c r="G36" s="12" t="str">
        <f>HYPERLINK("http://www.cuhk.edu.hk/chinese/","http://www.cuhk.edu.hk/chinese/")</f>
        <v>http://www.cuhk.edu.hk/chinese/</v>
      </c>
    </row>
    <row r="37" spans="1:8" ht="15">
      <c r="A37" s="10" t="str">
        <f t="shared" si="0"/>
        <v>22.3576782,114.1210181</v>
      </c>
      <c r="B37" s="6"/>
      <c r="C37" s="6" t="str">
        <f t="shared" si="1"/>
        <v>香港</v>
      </c>
      <c r="D37" s="14"/>
      <c r="E37" s="10" t="s">
        <v>105</v>
      </c>
      <c r="F37" s="10">
        <v>17</v>
      </c>
      <c r="G37" s="12" t="str">
        <f>HYPERLINK("http://www.cityu.edu.hk/cityu/index-tc.htm","http://www.cityu.edu.hk/cityu/index-tc.htm")</f>
        <v>http://www.cityu.edu.hk/cityu/index-tc.htm</v>
      </c>
    </row>
    <row r="38" spans="1:8" ht="15">
      <c r="A38" s="10" t="str">
        <f t="shared" si="0"/>
        <v>22.3576782,114.1210181</v>
      </c>
      <c r="B38" s="6"/>
      <c r="C38" s="6" t="str">
        <f t="shared" si="1"/>
        <v>香港</v>
      </c>
      <c r="D38" s="14"/>
      <c r="E38" s="10" t="s">
        <v>225</v>
      </c>
      <c r="F38" s="10">
        <v>16</v>
      </c>
      <c r="G38" s="12" t="s">
        <v>226</v>
      </c>
    </row>
    <row r="39" spans="1:8" ht="15">
      <c r="A39" s="10" t="str">
        <f t="shared" si="0"/>
        <v>49.8037633,15.4749126</v>
      </c>
      <c r="B39" s="10" t="s">
        <v>69</v>
      </c>
      <c r="C39" s="6" t="str">
        <f t="shared" si="1"/>
        <v>捷克共和國</v>
      </c>
      <c r="D39" s="7" t="s">
        <v>70</v>
      </c>
      <c r="E39" s="10" t="s">
        <v>73</v>
      </c>
      <c r="F39" s="10">
        <v>18</v>
      </c>
      <c r="G39" s="12" t="str">
        <f>HYPERLINK("http://www.cvut.cz/","http://www.cvut.cz/")</f>
        <v>http://www.cvut.cz/</v>
      </c>
    </row>
    <row r="40" spans="1:8" ht="15">
      <c r="A40" s="10" t="str">
        <f t="shared" si="0"/>
        <v>49.8037633,15.4749126</v>
      </c>
      <c r="B40" s="6"/>
      <c r="C40" s="6" t="str">
        <f t="shared" si="1"/>
        <v>捷克共和國</v>
      </c>
      <c r="D40" s="14"/>
      <c r="E40" s="10" t="s">
        <v>227</v>
      </c>
      <c r="F40" s="10">
        <v>11</v>
      </c>
      <c r="G40" s="12" t="s">
        <v>228</v>
      </c>
    </row>
    <row r="41" spans="1:8" ht="15">
      <c r="A41" s="10" t="str">
        <f t="shared" si="0"/>
        <v>49.8037633,15.4749126</v>
      </c>
      <c r="B41" s="6"/>
      <c r="C41" s="6" t="str">
        <f t="shared" si="1"/>
        <v>捷克共和國</v>
      </c>
      <c r="D41" s="14"/>
      <c r="E41" s="10" t="s">
        <v>71</v>
      </c>
      <c r="F41" s="10">
        <v>10</v>
      </c>
      <c r="G41" s="12" t="str">
        <f>HYPERLINK("https://www.vutbr.cz/en/","https://www.vutbr.cz/en/")</f>
        <v>https://www.vutbr.cz/en/</v>
      </c>
    </row>
    <row r="42" spans="1:8" ht="15">
      <c r="A42" s="10" t="str">
        <f t="shared" si="0"/>
        <v>50.5010789,4.4764594</v>
      </c>
      <c r="B42" s="6" t="s">
        <v>229</v>
      </c>
      <c r="C42" s="6" t="str">
        <f>IF(ISBLANK(D42),#REF!,D42)</f>
        <v>比利時</v>
      </c>
      <c r="D42" s="7" t="s">
        <v>230</v>
      </c>
      <c r="E42" s="10" t="s">
        <v>231</v>
      </c>
      <c r="F42" s="10">
        <v>11</v>
      </c>
      <c r="G42" s="12" t="s">
        <v>232</v>
      </c>
    </row>
    <row r="43" spans="1:8" ht="15">
      <c r="A43" s="10" t="str">
        <f t="shared" si="0"/>
        <v>50.5010789,4.4764594</v>
      </c>
      <c r="B43" s="6"/>
      <c r="C43" s="6" t="str">
        <f t="shared" ref="C43:C44" si="2">IF(ISBLANK(D43),C42,D43)</f>
        <v>比利時</v>
      </c>
      <c r="D43" s="14"/>
      <c r="E43" s="17" t="s">
        <v>233</v>
      </c>
      <c r="F43" s="10">
        <v>8</v>
      </c>
      <c r="G43" s="12" t="s">
        <v>234</v>
      </c>
    </row>
    <row r="44" spans="1:8" ht="15">
      <c r="A44" s="10" t="str">
        <f t="shared" si="0"/>
        <v>50.5010789,4.4764594</v>
      </c>
      <c r="B44" s="6"/>
      <c r="C44" s="6" t="str">
        <f t="shared" si="2"/>
        <v>比利時</v>
      </c>
      <c r="D44" s="14"/>
      <c r="E44" s="17" t="s">
        <v>235</v>
      </c>
      <c r="F44" s="10">
        <v>6</v>
      </c>
      <c r="G44" s="12" t="s">
        <v>236</v>
      </c>
      <c r="H44" s="10"/>
    </row>
    <row r="45" spans="1:8" ht="15">
      <c r="A45" s="10" t="str">
        <f t="shared" si="0"/>
        <v>56,-96</v>
      </c>
      <c r="B45" s="10" t="s">
        <v>77</v>
      </c>
      <c r="C45" s="6" t="str">
        <f>IF(ISBLANK(D45),#REF!,D45)</f>
        <v>加拿大</v>
      </c>
      <c r="D45" s="7" t="s">
        <v>78</v>
      </c>
      <c r="E45" s="10" t="s">
        <v>79</v>
      </c>
      <c r="F45" s="10">
        <v>15</v>
      </c>
      <c r="G45" s="12" t="str">
        <f>HYPERLINK("http://www.humber.ca/","http://www.humber.ca/")</f>
        <v>http://www.humber.ca/</v>
      </c>
    </row>
    <row r="46" spans="1:8" ht="15">
      <c r="A46" s="10" t="str">
        <f t="shared" si="0"/>
        <v>56,-96</v>
      </c>
      <c r="B46" s="6"/>
      <c r="C46" s="6" t="str">
        <f t="shared" ref="C46:C47" si="3">IF(ISBLANK(D46),C45,D46)</f>
        <v>加拿大</v>
      </c>
      <c r="D46" s="14"/>
      <c r="E46" s="10" t="s">
        <v>237</v>
      </c>
      <c r="F46" s="10">
        <v>13</v>
      </c>
      <c r="G46" s="12" t="s">
        <v>238</v>
      </c>
    </row>
    <row r="47" spans="1:8" ht="15">
      <c r="A47" s="10" t="str">
        <f t="shared" si="0"/>
        <v>56,-96</v>
      </c>
      <c r="B47" s="6"/>
      <c r="C47" s="6" t="str">
        <f t="shared" si="3"/>
        <v>加拿大</v>
      </c>
      <c r="D47" s="14"/>
      <c r="E47" s="10" t="s">
        <v>239</v>
      </c>
      <c r="F47" s="10">
        <v>12</v>
      </c>
      <c r="G47" s="12" t="s">
        <v>240</v>
      </c>
    </row>
    <row r="48" spans="1:8" ht="15">
      <c r="A48" s="10" t="str">
        <f t="shared" si="0"/>
        <v>4.140634,109.6181485</v>
      </c>
      <c r="B48" s="10" t="s">
        <v>141</v>
      </c>
      <c r="C48" s="6" t="str">
        <f>IF(ISBLANK(D48),#REF!,D48)</f>
        <v>馬來西亞</v>
      </c>
      <c r="D48" s="7" t="s">
        <v>142</v>
      </c>
      <c r="E48" s="10" t="s">
        <v>143</v>
      </c>
      <c r="F48" s="10">
        <v>26</v>
      </c>
      <c r="G48" s="12" t="str">
        <f>HYPERLINK("https://www.um.edu.my/","https://www.um.edu.my/")</f>
        <v>https://www.um.edu.my/</v>
      </c>
    </row>
    <row r="49" spans="1:8" ht="15">
      <c r="A49" s="10" t="str">
        <f t="shared" si="0"/>
        <v>4.140634,109.6181485</v>
      </c>
      <c r="B49" s="6"/>
      <c r="C49" s="6" t="str">
        <f t="shared" ref="C49:C50" si="4">IF(ISBLANK(D49),C48,D49)</f>
        <v>馬來西亞</v>
      </c>
      <c r="D49" s="14"/>
      <c r="E49" s="10" t="s">
        <v>241</v>
      </c>
      <c r="F49" s="10">
        <v>12</v>
      </c>
      <c r="G49" s="12" t="s">
        <v>242</v>
      </c>
    </row>
    <row r="50" spans="1:8" ht="15">
      <c r="A50" s="10" t="str">
        <f t="shared" si="0"/>
        <v>4.140634,109.6181485</v>
      </c>
      <c r="B50" s="6"/>
      <c r="C50" s="6" t="str">
        <f t="shared" si="4"/>
        <v>馬來西亞</v>
      </c>
      <c r="D50" s="14"/>
      <c r="E50" s="10" t="s">
        <v>243</v>
      </c>
      <c r="F50" s="10">
        <v>7</v>
      </c>
      <c r="G50" s="12" t="str">
        <f>HYPERLINK("http://www.newera.edu.my/","http://www.newera.edu.my/")</f>
        <v>http://www.newera.edu.my/</v>
      </c>
    </row>
    <row r="51" spans="1:8" ht="15">
      <c r="A51" s="10" t="str">
        <f t="shared" si="0"/>
        <v>47.696472,13.3457348</v>
      </c>
      <c r="B51" s="10" t="s">
        <v>117</v>
      </c>
      <c r="C51" s="6" t="str">
        <f>IF(ISBLANK(D51),#REF!,D51)</f>
        <v>奧地利</v>
      </c>
      <c r="D51" s="7" t="s">
        <v>244</v>
      </c>
      <c r="E51" s="17" t="s">
        <v>119</v>
      </c>
      <c r="F51" s="10">
        <v>20</v>
      </c>
      <c r="G51" s="12" t="str">
        <f>HYPERLINK("http://www.jku.at/content","http://www.jku.at/content")</f>
        <v>http://www.jku.at/content</v>
      </c>
    </row>
    <row r="52" spans="1:8" ht="15">
      <c r="A52" s="10" t="str">
        <f t="shared" si="0"/>
        <v>47.696472,13.3457348</v>
      </c>
      <c r="B52" s="6"/>
      <c r="C52" s="6" t="str">
        <f t="shared" ref="C52:C53" si="5">IF(ISBLANK(D52),C51,D52)</f>
        <v>奧地利</v>
      </c>
      <c r="D52" s="14"/>
      <c r="E52" s="17" t="s">
        <v>121</v>
      </c>
      <c r="F52" s="10">
        <v>17</v>
      </c>
      <c r="G52" s="12" t="str">
        <f>HYPERLINK("http://www.uibk.ac.at/","http://www.uibk.ac.at/")</f>
        <v>http://www.uibk.ac.at/</v>
      </c>
    </row>
    <row r="53" spans="1:8" ht="15">
      <c r="A53" s="10" t="str">
        <f t="shared" si="0"/>
        <v>47.696472,13.3457348</v>
      </c>
      <c r="B53" s="6"/>
      <c r="C53" s="6" t="str">
        <f t="shared" si="5"/>
        <v>奧地利</v>
      </c>
      <c r="D53" s="14"/>
      <c r="E53" s="17" t="s">
        <v>245</v>
      </c>
      <c r="F53" s="10">
        <v>5</v>
      </c>
      <c r="G53" s="12" t="s">
        <v>120</v>
      </c>
    </row>
    <row r="54" spans="1:8" ht="15">
      <c r="A54" s="10" t="str">
        <f t="shared" si="0"/>
        <v>1.3147308,103.8470128</v>
      </c>
      <c r="B54" s="10" t="s">
        <v>133</v>
      </c>
      <c r="C54" s="6" t="str">
        <f>IF(ISBLANK(D54),#REF!,D54)</f>
        <v>新加坡共和國</v>
      </c>
      <c r="D54" s="7" t="s">
        <v>134</v>
      </c>
      <c r="E54" s="10" t="s">
        <v>135</v>
      </c>
      <c r="F54" s="10">
        <v>22</v>
      </c>
      <c r="G54" s="12" t="str">
        <f>HYPERLINK("http://www.ntu.edu.sg/Pages/home.aspx","http://www.ntu.edu.sg/Pages/home.aspx")</f>
        <v>http://www.ntu.edu.sg/Pages/home.aspx</v>
      </c>
    </row>
    <row r="55" spans="1:8" ht="15">
      <c r="A55" s="10" t="str">
        <f t="shared" si="0"/>
        <v>1.3147308,103.8470128</v>
      </c>
      <c r="B55" s="6"/>
      <c r="C55" s="6" t="str">
        <f t="shared" ref="C55:C56" si="6">IF(ISBLANK(D55),C54,D55)</f>
        <v>新加坡共和國</v>
      </c>
      <c r="D55" s="14"/>
      <c r="E55" s="10" t="s">
        <v>137</v>
      </c>
      <c r="F55" s="10">
        <v>19</v>
      </c>
      <c r="G55" s="12" t="str">
        <f>HYPERLINK("http://www.nus.edu.sg/","http://www.nus.edu.sg/")</f>
        <v>http://www.nus.edu.sg/</v>
      </c>
    </row>
    <row r="56" spans="1:8" ht="15">
      <c r="A56" s="10" t="str">
        <f t="shared" si="0"/>
        <v>1.3147308,103.8470128</v>
      </c>
      <c r="B56" s="6"/>
      <c r="C56" s="6" t="str">
        <f t="shared" si="6"/>
        <v>新加坡共和國</v>
      </c>
      <c r="D56" s="14"/>
      <c r="E56" s="10" t="s">
        <v>139</v>
      </c>
      <c r="F56" s="10">
        <v>9</v>
      </c>
      <c r="G56" s="12" t="str">
        <f>HYPERLINK("http://www.smu.edu.sg/","http://www.smu.edu.sg/")</f>
        <v>http://www.smu.edu.sg/</v>
      </c>
    </row>
    <row r="57" spans="1:8" ht="15">
      <c r="A57" s="10" t="str">
        <f t="shared" si="0"/>
        <v>62.1983366,17.5652566</v>
      </c>
      <c r="B57" s="10" t="s">
        <v>85</v>
      </c>
      <c r="C57" s="6" t="str">
        <f>IF(ISBLANK(D57),#REF!,D57)</f>
        <v>瑞典</v>
      </c>
      <c r="D57" s="7" t="s">
        <v>246</v>
      </c>
      <c r="E57" s="17" t="s">
        <v>87</v>
      </c>
      <c r="F57" s="10">
        <v>22</v>
      </c>
      <c r="G57" s="12" t="str">
        <f>HYPERLINK("http://www.liu.se/?l=en","http://www.liu.se/?l=en")</f>
        <v>http://www.liu.se/?l=en</v>
      </c>
    </row>
    <row r="58" spans="1:8" ht="15">
      <c r="A58" s="10" t="str">
        <f t="shared" si="0"/>
        <v>62.1983366,17.5652566</v>
      </c>
      <c r="B58" s="6"/>
      <c r="C58" s="6" t="str">
        <f t="shared" ref="C58:C59" si="7">IF(ISBLANK(D58),C57,D58)</f>
        <v>瑞典</v>
      </c>
      <c r="D58" s="14"/>
      <c r="E58" s="17" t="s">
        <v>247</v>
      </c>
      <c r="F58" s="10">
        <v>18</v>
      </c>
      <c r="G58" s="12" t="str">
        <f>HYPERLINK("http://www.chalmers.se/en/Pages/default.aspx","http://www.chalmers.se/en/Pages/default.aspx")</f>
        <v>http://www.chalmers.se/en/Pages/default.aspx</v>
      </c>
    </row>
    <row r="59" spans="1:8" ht="15">
      <c r="A59" s="10" t="str">
        <f t="shared" si="0"/>
        <v>62.1983366,17.5652566</v>
      </c>
      <c r="B59" s="6"/>
      <c r="C59" s="6" t="str">
        <f t="shared" si="7"/>
        <v>瑞典</v>
      </c>
      <c r="D59" s="14"/>
      <c r="E59" s="17" t="s">
        <v>248</v>
      </c>
      <c r="F59" s="10">
        <v>7</v>
      </c>
      <c r="G59" s="12" t="s">
        <v>249</v>
      </c>
    </row>
    <row r="60" spans="1:8" ht="15">
      <c r="A60" s="10" t="str">
        <f t="shared" si="0"/>
        <v>-27.9210555,133.247866</v>
      </c>
      <c r="B60" s="10" t="s">
        <v>93</v>
      </c>
      <c r="C60" s="6" t="str">
        <f>IF(ISBLANK(D60),#REF!,D60)</f>
        <v>澳大利亞</v>
      </c>
      <c r="D60" s="7" t="s">
        <v>94</v>
      </c>
      <c r="E60" s="17" t="s">
        <v>99</v>
      </c>
      <c r="F60" s="10">
        <v>13</v>
      </c>
      <c r="G60" s="12" t="str">
        <f>HYPERLINK("https://www.qut.edu.au/","https://www.qut.edu.au/")</f>
        <v>https://www.qut.edu.au/</v>
      </c>
      <c r="H60" s="10"/>
    </row>
    <row r="61" spans="1:8" ht="15">
      <c r="A61" s="10" t="str">
        <f t="shared" si="0"/>
        <v>-27.9210555,133.247866</v>
      </c>
      <c r="B61" s="6"/>
      <c r="C61" s="6" t="str">
        <f t="shared" ref="C61:C62" si="8">IF(ISBLANK(D61),C60,D61)</f>
        <v>澳大利亞</v>
      </c>
      <c r="D61" s="14"/>
      <c r="E61" s="17" t="s">
        <v>250</v>
      </c>
      <c r="F61" s="10">
        <v>13</v>
      </c>
      <c r="G61" s="12" t="s">
        <v>251</v>
      </c>
      <c r="H61" s="10"/>
    </row>
    <row r="62" spans="1:8" ht="15">
      <c r="A62" s="10" t="str">
        <f t="shared" si="0"/>
        <v>-27.9210555,133.247866</v>
      </c>
      <c r="B62" s="6"/>
      <c r="C62" s="6" t="str">
        <f t="shared" si="8"/>
        <v>澳大利亞</v>
      </c>
      <c r="D62" s="14"/>
      <c r="E62" s="17" t="s">
        <v>252</v>
      </c>
      <c r="F62" s="10">
        <v>10</v>
      </c>
      <c r="G62" s="12" t="s">
        <v>253</v>
      </c>
      <c r="H62" s="10"/>
    </row>
    <row r="63" spans="1:8" ht="15">
      <c r="D63" s="14"/>
      <c r="H63" s="10"/>
    </row>
    <row r="64" spans="1:8" ht="15">
      <c r="D64" s="14"/>
    </row>
    <row r="65" spans="4:4" ht="15">
      <c r="D65" s="14"/>
    </row>
    <row r="66" spans="4:4" ht="15">
      <c r="D66" s="14"/>
    </row>
    <row r="67" spans="4:4" ht="15">
      <c r="D67" s="14"/>
    </row>
    <row r="68" spans="4:4" ht="15">
      <c r="D68" s="14"/>
    </row>
    <row r="69" spans="4:4" ht="15">
      <c r="D69" s="14"/>
    </row>
    <row r="70" spans="4:4" ht="15">
      <c r="D70" s="14"/>
    </row>
    <row r="71" spans="4:4" ht="15">
      <c r="D71" s="14"/>
    </row>
    <row r="72" spans="4:4" ht="15">
      <c r="D72" s="14"/>
    </row>
    <row r="73" spans="4:4" ht="15">
      <c r="D73" s="14"/>
    </row>
    <row r="74" spans="4:4" ht="15">
      <c r="D74" s="14"/>
    </row>
    <row r="75" spans="4:4" ht="15">
      <c r="D75" s="14"/>
    </row>
    <row r="76" spans="4:4" ht="15">
      <c r="D76" s="14"/>
    </row>
    <row r="77" spans="4:4" ht="15">
      <c r="D77" s="14"/>
    </row>
    <row r="78" spans="4:4" ht="15">
      <c r="D78" s="14"/>
    </row>
    <row r="79" spans="4:4" ht="15">
      <c r="D79" s="14"/>
    </row>
    <row r="80" spans="4:4" ht="15">
      <c r="D80" s="14"/>
    </row>
    <row r="81" spans="4:4" ht="15">
      <c r="D81" s="14"/>
    </row>
    <row r="82" spans="4:4" ht="15">
      <c r="D82" s="14"/>
    </row>
    <row r="83" spans="4:4" ht="15">
      <c r="D83" s="14"/>
    </row>
    <row r="84" spans="4:4" ht="15">
      <c r="D84" s="14"/>
    </row>
    <row r="85" spans="4:4" ht="15">
      <c r="D85" s="14"/>
    </row>
    <row r="86" spans="4:4" ht="15">
      <c r="D86" s="14"/>
    </row>
    <row r="87" spans="4:4" ht="15">
      <c r="D87" s="14"/>
    </row>
    <row r="88" spans="4:4" ht="15">
      <c r="D88" s="14"/>
    </row>
    <row r="89" spans="4:4" ht="15">
      <c r="D89" s="14"/>
    </row>
    <row r="90" spans="4:4" ht="15">
      <c r="D90" s="14"/>
    </row>
    <row r="91" spans="4:4" ht="15">
      <c r="D91" s="14"/>
    </row>
    <row r="92" spans="4:4" ht="15">
      <c r="D92" s="14"/>
    </row>
    <row r="93" spans="4:4" ht="15">
      <c r="D93" s="14"/>
    </row>
    <row r="94" spans="4:4" ht="15">
      <c r="D94" s="14"/>
    </row>
    <row r="95" spans="4:4" ht="15">
      <c r="D95" s="14"/>
    </row>
    <row r="96" spans="4:4" ht="15">
      <c r="D96" s="14"/>
    </row>
    <row r="97" spans="4:4" ht="15">
      <c r="D97" s="14"/>
    </row>
    <row r="98" spans="4:4" ht="15">
      <c r="D98" s="14"/>
    </row>
    <row r="99" spans="4:4" ht="15">
      <c r="D99" s="14"/>
    </row>
    <row r="100" spans="4:4" ht="15">
      <c r="D100" s="14"/>
    </row>
    <row r="101" spans="4:4" ht="15">
      <c r="D101" s="14"/>
    </row>
    <row r="102" spans="4:4" ht="15">
      <c r="D102" s="14"/>
    </row>
    <row r="103" spans="4:4" ht="15">
      <c r="D103" s="14"/>
    </row>
    <row r="104" spans="4:4" ht="15">
      <c r="D104" s="14"/>
    </row>
    <row r="105" spans="4:4" ht="15">
      <c r="D105" s="14"/>
    </row>
    <row r="106" spans="4:4" ht="15">
      <c r="D106" s="14"/>
    </row>
    <row r="107" spans="4:4" ht="15">
      <c r="D107" s="14"/>
    </row>
    <row r="108" spans="4:4" ht="15">
      <c r="D108" s="14"/>
    </row>
    <row r="109" spans="4:4" ht="15">
      <c r="D109" s="14"/>
    </row>
    <row r="110" spans="4:4" ht="15">
      <c r="D110" s="14"/>
    </row>
    <row r="111" spans="4:4" ht="15">
      <c r="D111" s="14"/>
    </row>
    <row r="112" spans="4:4" ht="15">
      <c r="D112" s="14"/>
    </row>
    <row r="113" spans="4:4" ht="15">
      <c r="D113" s="14"/>
    </row>
    <row r="114" spans="4:4" ht="15">
      <c r="D114" s="14"/>
    </row>
    <row r="115" spans="4:4" ht="15">
      <c r="D115" s="14"/>
    </row>
    <row r="116" spans="4:4" ht="15">
      <c r="D116" s="14"/>
    </row>
    <row r="117" spans="4:4" ht="15">
      <c r="D117" s="14"/>
    </row>
    <row r="118" spans="4:4" ht="15">
      <c r="D118" s="14"/>
    </row>
    <row r="119" spans="4:4" ht="15">
      <c r="D119" s="14"/>
    </row>
    <row r="120" spans="4:4" ht="15">
      <c r="D120" s="14"/>
    </row>
    <row r="121" spans="4:4" ht="15">
      <c r="D121" s="14"/>
    </row>
    <row r="122" spans="4:4" ht="15">
      <c r="D122" s="14"/>
    </row>
    <row r="123" spans="4:4" ht="15">
      <c r="D123" s="14"/>
    </row>
    <row r="124" spans="4:4" ht="15">
      <c r="D124" s="14"/>
    </row>
    <row r="125" spans="4:4" ht="15">
      <c r="D125" s="14"/>
    </row>
    <row r="126" spans="4:4" ht="15">
      <c r="D126" s="14"/>
    </row>
    <row r="127" spans="4:4" ht="15">
      <c r="D127" s="14"/>
    </row>
    <row r="128" spans="4:4" ht="15">
      <c r="D128" s="14"/>
    </row>
    <row r="129" spans="4:4" ht="15">
      <c r="D129" s="14"/>
    </row>
    <row r="130" spans="4:4" ht="15">
      <c r="D130" s="14"/>
    </row>
    <row r="131" spans="4:4" ht="15">
      <c r="D131" s="14"/>
    </row>
    <row r="132" spans="4:4" ht="15">
      <c r="D132" s="14"/>
    </row>
    <row r="133" spans="4:4" ht="15">
      <c r="D133" s="14"/>
    </row>
    <row r="134" spans="4:4" ht="15">
      <c r="D134" s="14"/>
    </row>
    <row r="135" spans="4:4" ht="15">
      <c r="D135" s="14"/>
    </row>
    <row r="136" spans="4:4" ht="15">
      <c r="D136" s="14"/>
    </row>
    <row r="137" spans="4:4" ht="15">
      <c r="D137" s="14"/>
    </row>
    <row r="138" spans="4:4" ht="15">
      <c r="D138" s="14"/>
    </row>
    <row r="139" spans="4:4" ht="15">
      <c r="D139" s="14"/>
    </row>
    <row r="140" spans="4:4" ht="15">
      <c r="D140" s="14"/>
    </row>
    <row r="141" spans="4:4" ht="15">
      <c r="D141" s="14"/>
    </row>
    <row r="142" spans="4:4" ht="15">
      <c r="D142" s="14"/>
    </row>
    <row r="143" spans="4:4" ht="15">
      <c r="D143" s="14"/>
    </row>
    <row r="144" spans="4:4" ht="15">
      <c r="D144" s="14"/>
    </row>
    <row r="145" spans="4:4" ht="15">
      <c r="D145" s="14"/>
    </row>
    <row r="146" spans="4:4" ht="15">
      <c r="D146" s="14"/>
    </row>
    <row r="147" spans="4:4" ht="15">
      <c r="D147" s="14"/>
    </row>
    <row r="148" spans="4:4" ht="15">
      <c r="D148" s="14"/>
    </row>
    <row r="149" spans="4:4" ht="15">
      <c r="D149" s="14"/>
    </row>
    <row r="150" spans="4:4" ht="15">
      <c r="D150" s="14"/>
    </row>
    <row r="151" spans="4:4" ht="15">
      <c r="D151" s="14"/>
    </row>
    <row r="152" spans="4:4" ht="15">
      <c r="D152" s="14"/>
    </row>
    <row r="153" spans="4:4" ht="15">
      <c r="D153" s="14"/>
    </row>
    <row r="154" spans="4:4" ht="15">
      <c r="D154" s="14"/>
    </row>
    <row r="155" spans="4:4" ht="15">
      <c r="D155" s="14"/>
    </row>
    <row r="156" spans="4:4" ht="15">
      <c r="D156" s="14"/>
    </row>
    <row r="157" spans="4:4" ht="15">
      <c r="D157" s="14"/>
    </row>
    <row r="158" spans="4:4" ht="15">
      <c r="D158" s="14"/>
    </row>
    <row r="159" spans="4:4" ht="15">
      <c r="D159" s="14"/>
    </row>
    <row r="160" spans="4:4" ht="15">
      <c r="D160" s="14"/>
    </row>
    <row r="161" spans="4:4" ht="15">
      <c r="D161" s="14"/>
    </row>
    <row r="162" spans="4:4" ht="15">
      <c r="D162" s="14"/>
    </row>
    <row r="163" spans="4:4" ht="15">
      <c r="D163" s="14"/>
    </row>
    <row r="164" spans="4:4" ht="15">
      <c r="D164" s="14"/>
    </row>
    <row r="165" spans="4:4" ht="15">
      <c r="D165" s="14"/>
    </row>
    <row r="166" spans="4:4" ht="15">
      <c r="D166" s="14"/>
    </row>
    <row r="167" spans="4:4" ht="15">
      <c r="D167" s="14"/>
    </row>
    <row r="168" spans="4:4" ht="15">
      <c r="D168" s="14"/>
    </row>
    <row r="169" spans="4:4" ht="15">
      <c r="D169" s="14"/>
    </row>
    <row r="170" spans="4:4" ht="15">
      <c r="D170" s="14"/>
    </row>
    <row r="171" spans="4:4" ht="15">
      <c r="D171" s="14"/>
    </row>
    <row r="172" spans="4:4" ht="15">
      <c r="D172" s="14"/>
    </row>
    <row r="173" spans="4:4" ht="15">
      <c r="D173" s="14"/>
    </row>
    <row r="174" spans="4:4" ht="15">
      <c r="D174" s="14"/>
    </row>
    <row r="175" spans="4:4" ht="15">
      <c r="D175" s="14"/>
    </row>
    <row r="176" spans="4:4" ht="15">
      <c r="D176" s="14"/>
    </row>
    <row r="177" spans="4:4" ht="15">
      <c r="D177" s="14"/>
    </row>
    <row r="178" spans="4:4" ht="15">
      <c r="D178" s="14"/>
    </row>
    <row r="179" spans="4:4" ht="15">
      <c r="D179" s="14"/>
    </row>
    <row r="180" spans="4:4" ht="15">
      <c r="D180" s="14"/>
    </row>
    <row r="181" spans="4:4" ht="15">
      <c r="D181" s="14"/>
    </row>
    <row r="182" spans="4:4" ht="15">
      <c r="D182" s="14"/>
    </row>
    <row r="183" spans="4:4" ht="15">
      <c r="D183" s="14"/>
    </row>
    <row r="184" spans="4:4" ht="15">
      <c r="D184" s="14"/>
    </row>
    <row r="185" spans="4:4" ht="15">
      <c r="D185" s="14"/>
    </row>
    <row r="186" spans="4:4" ht="15">
      <c r="D186" s="14"/>
    </row>
    <row r="187" spans="4:4" ht="15">
      <c r="D187" s="14"/>
    </row>
    <row r="188" spans="4:4" ht="15">
      <c r="D188" s="14"/>
    </row>
    <row r="189" spans="4:4" ht="15">
      <c r="D189" s="14"/>
    </row>
    <row r="190" spans="4:4" ht="15">
      <c r="D190" s="14"/>
    </row>
    <row r="191" spans="4:4" ht="15">
      <c r="D191" s="14"/>
    </row>
    <row r="192" spans="4:4" ht="15">
      <c r="D192" s="14"/>
    </row>
    <row r="193" spans="4:4" ht="15">
      <c r="D193" s="14"/>
    </row>
    <row r="194" spans="4:4" ht="15">
      <c r="D194" s="14"/>
    </row>
    <row r="195" spans="4:4" ht="15">
      <c r="D195" s="14"/>
    </row>
    <row r="196" spans="4:4" ht="15">
      <c r="D196" s="14"/>
    </row>
    <row r="197" spans="4:4" ht="15">
      <c r="D197" s="14"/>
    </row>
    <row r="198" spans="4:4" ht="15">
      <c r="D198" s="14"/>
    </row>
    <row r="199" spans="4:4" ht="15">
      <c r="D199" s="14"/>
    </row>
    <row r="200" spans="4:4" ht="15">
      <c r="D200" s="14"/>
    </row>
    <row r="201" spans="4:4" ht="15">
      <c r="D201" s="14"/>
    </row>
    <row r="202" spans="4:4" ht="15">
      <c r="D202" s="14"/>
    </row>
    <row r="203" spans="4:4" ht="15">
      <c r="D203" s="14"/>
    </row>
    <row r="204" spans="4:4" ht="15">
      <c r="D204" s="14"/>
    </row>
    <row r="205" spans="4:4" ht="15">
      <c r="D205" s="14"/>
    </row>
    <row r="206" spans="4:4" ht="15">
      <c r="D206" s="14"/>
    </row>
    <row r="207" spans="4:4" ht="15">
      <c r="D207" s="14"/>
    </row>
    <row r="208" spans="4:4" ht="15">
      <c r="D208" s="14"/>
    </row>
    <row r="209" spans="4:4" ht="15">
      <c r="D209" s="14"/>
    </row>
    <row r="210" spans="4:4" ht="15">
      <c r="D210" s="14"/>
    </row>
    <row r="211" spans="4:4" ht="15">
      <c r="D211" s="14"/>
    </row>
    <row r="212" spans="4:4" ht="15">
      <c r="D212" s="14"/>
    </row>
    <row r="213" spans="4:4" ht="15">
      <c r="D213" s="14"/>
    </row>
    <row r="214" spans="4:4" ht="15">
      <c r="D214" s="14"/>
    </row>
    <row r="215" spans="4:4" ht="15">
      <c r="D215" s="14"/>
    </row>
    <row r="216" spans="4:4" ht="15">
      <c r="D216" s="14"/>
    </row>
    <row r="217" spans="4:4" ht="15">
      <c r="D217" s="14"/>
    </row>
    <row r="218" spans="4:4" ht="15">
      <c r="D218" s="14"/>
    </row>
    <row r="219" spans="4:4" ht="15">
      <c r="D219" s="14"/>
    </row>
    <row r="220" spans="4:4" ht="15">
      <c r="D220" s="14"/>
    </row>
    <row r="221" spans="4:4" ht="15">
      <c r="D221" s="14"/>
    </row>
    <row r="222" spans="4:4" ht="15">
      <c r="D222" s="14"/>
    </row>
    <row r="223" spans="4:4" ht="15">
      <c r="D223" s="14"/>
    </row>
    <row r="224" spans="4:4" ht="15">
      <c r="D224" s="14"/>
    </row>
    <row r="225" spans="4:4" ht="15">
      <c r="D225" s="14"/>
    </row>
    <row r="226" spans="4:4" ht="15">
      <c r="D226" s="14"/>
    </row>
    <row r="227" spans="4:4" ht="15">
      <c r="D227" s="14"/>
    </row>
    <row r="228" spans="4:4" ht="15">
      <c r="D228" s="14"/>
    </row>
    <row r="229" spans="4:4" ht="15">
      <c r="D229" s="14"/>
    </row>
    <row r="230" spans="4:4" ht="15">
      <c r="D230" s="14"/>
    </row>
    <row r="231" spans="4:4" ht="15">
      <c r="D231" s="14"/>
    </row>
    <row r="232" spans="4:4" ht="15">
      <c r="D232" s="14"/>
    </row>
    <row r="233" spans="4:4" ht="15">
      <c r="D233" s="14"/>
    </row>
    <row r="234" spans="4:4" ht="15">
      <c r="D234" s="14"/>
    </row>
    <row r="235" spans="4:4" ht="15">
      <c r="D235" s="14"/>
    </row>
    <row r="236" spans="4:4" ht="15">
      <c r="D236" s="14"/>
    </row>
    <row r="237" spans="4:4" ht="15">
      <c r="D237" s="14"/>
    </row>
    <row r="238" spans="4:4" ht="15">
      <c r="D238" s="14"/>
    </row>
    <row r="239" spans="4:4" ht="15">
      <c r="D239" s="14"/>
    </row>
    <row r="240" spans="4:4" ht="15">
      <c r="D240" s="14"/>
    </row>
    <row r="241" spans="4:4" ht="15">
      <c r="D241" s="14"/>
    </row>
    <row r="242" spans="4:4" ht="15">
      <c r="D242" s="14"/>
    </row>
    <row r="243" spans="4:4" ht="15">
      <c r="D243" s="14"/>
    </row>
    <row r="244" spans="4:4" ht="15">
      <c r="D244" s="14"/>
    </row>
    <row r="245" spans="4:4" ht="15">
      <c r="D245" s="14"/>
    </row>
    <row r="246" spans="4:4" ht="15">
      <c r="D246" s="14"/>
    </row>
    <row r="247" spans="4:4" ht="15">
      <c r="D247" s="14"/>
    </row>
    <row r="248" spans="4:4" ht="15">
      <c r="D248" s="14"/>
    </row>
    <row r="249" spans="4:4" ht="15">
      <c r="D249" s="14"/>
    </row>
    <row r="250" spans="4:4" ht="15">
      <c r="D250" s="14"/>
    </row>
    <row r="251" spans="4:4" ht="15">
      <c r="D251" s="14"/>
    </row>
    <row r="252" spans="4:4" ht="15">
      <c r="D252" s="14"/>
    </row>
    <row r="253" spans="4:4" ht="15">
      <c r="D253" s="14"/>
    </row>
    <row r="254" spans="4:4" ht="15">
      <c r="D254" s="14"/>
    </row>
    <row r="255" spans="4:4" ht="15">
      <c r="D255" s="14"/>
    </row>
    <row r="256" spans="4:4" ht="15">
      <c r="D256" s="14"/>
    </row>
    <row r="257" spans="4:4" ht="15">
      <c r="D257" s="14"/>
    </row>
    <row r="258" spans="4:4" ht="15">
      <c r="D258" s="14"/>
    </row>
    <row r="259" spans="4:4" ht="15">
      <c r="D259" s="14"/>
    </row>
    <row r="260" spans="4:4" ht="15">
      <c r="D260" s="14"/>
    </row>
    <row r="261" spans="4:4" ht="15">
      <c r="D261" s="14"/>
    </row>
    <row r="262" spans="4:4" ht="15">
      <c r="D262" s="14"/>
    </row>
    <row r="263" spans="4:4" ht="15">
      <c r="D263" s="14"/>
    </row>
    <row r="264" spans="4:4" ht="15">
      <c r="D264" s="14"/>
    </row>
    <row r="265" spans="4:4" ht="15">
      <c r="D265" s="14"/>
    </row>
    <row r="266" spans="4:4" ht="15">
      <c r="D266" s="14"/>
    </row>
    <row r="267" spans="4:4" ht="15">
      <c r="D267" s="14"/>
    </row>
    <row r="268" spans="4:4" ht="15">
      <c r="D268" s="14"/>
    </row>
    <row r="269" spans="4:4" ht="15">
      <c r="D269" s="14"/>
    </row>
    <row r="270" spans="4:4" ht="15">
      <c r="D270" s="14"/>
    </row>
    <row r="271" spans="4:4" ht="15">
      <c r="D271" s="14"/>
    </row>
    <row r="272" spans="4:4" ht="15">
      <c r="D272" s="14"/>
    </row>
    <row r="273" spans="4:4" ht="15">
      <c r="D273" s="14"/>
    </row>
    <row r="274" spans="4:4" ht="15">
      <c r="D274" s="14"/>
    </row>
    <row r="275" spans="4:4" ht="15">
      <c r="D275" s="14"/>
    </row>
    <row r="276" spans="4:4" ht="15">
      <c r="D276" s="14"/>
    </row>
    <row r="277" spans="4:4" ht="15">
      <c r="D277" s="14"/>
    </row>
    <row r="278" spans="4:4" ht="15">
      <c r="D278" s="14"/>
    </row>
    <row r="279" spans="4:4" ht="15">
      <c r="D279" s="14"/>
    </row>
    <row r="280" spans="4:4" ht="15">
      <c r="D280" s="14"/>
    </row>
    <row r="281" spans="4:4" ht="15">
      <c r="D281" s="14"/>
    </row>
    <row r="282" spans="4:4" ht="15">
      <c r="D282" s="14"/>
    </row>
    <row r="283" spans="4:4" ht="15">
      <c r="D283" s="14"/>
    </row>
    <row r="284" spans="4:4" ht="15">
      <c r="D284" s="14"/>
    </row>
    <row r="285" spans="4:4" ht="15">
      <c r="D285" s="14"/>
    </row>
    <row r="286" spans="4:4" ht="15">
      <c r="D286" s="14"/>
    </row>
    <row r="287" spans="4:4" ht="15">
      <c r="D287" s="14"/>
    </row>
    <row r="288" spans="4:4" ht="15">
      <c r="D288" s="14"/>
    </row>
    <row r="289" spans="4:4" ht="15">
      <c r="D289" s="14"/>
    </row>
    <row r="290" spans="4:4" ht="15">
      <c r="D290" s="14"/>
    </row>
    <row r="291" spans="4:4" ht="15">
      <c r="D291" s="14"/>
    </row>
    <row r="292" spans="4:4" ht="15">
      <c r="D292" s="14"/>
    </row>
    <row r="293" spans="4:4" ht="15">
      <c r="D293" s="14"/>
    </row>
    <row r="294" spans="4:4" ht="15">
      <c r="D294" s="14"/>
    </row>
    <row r="295" spans="4:4" ht="15">
      <c r="D295" s="14"/>
    </row>
    <row r="296" spans="4:4" ht="15">
      <c r="D296" s="14"/>
    </row>
    <row r="297" spans="4:4" ht="15">
      <c r="D297" s="14"/>
    </row>
    <row r="298" spans="4:4" ht="15">
      <c r="D298" s="14"/>
    </row>
    <row r="299" spans="4:4" ht="15">
      <c r="D299" s="14"/>
    </row>
    <row r="300" spans="4:4" ht="15">
      <c r="D300" s="14"/>
    </row>
    <row r="301" spans="4:4" ht="15">
      <c r="D301" s="14"/>
    </row>
    <row r="302" spans="4:4" ht="15">
      <c r="D302" s="14"/>
    </row>
    <row r="303" spans="4:4" ht="15">
      <c r="D303" s="14"/>
    </row>
    <row r="304" spans="4:4" ht="15">
      <c r="D304" s="14"/>
    </row>
    <row r="305" spans="4:4" ht="15">
      <c r="D305" s="14"/>
    </row>
    <row r="306" spans="4:4" ht="15">
      <c r="D306" s="14"/>
    </row>
    <row r="307" spans="4:4" ht="15">
      <c r="D307" s="14"/>
    </row>
    <row r="308" spans="4:4" ht="15">
      <c r="D308" s="14"/>
    </row>
    <row r="309" spans="4:4" ht="15">
      <c r="D309" s="14"/>
    </row>
    <row r="310" spans="4:4" ht="15">
      <c r="D310" s="14"/>
    </row>
    <row r="311" spans="4:4" ht="15">
      <c r="D311" s="14"/>
    </row>
    <row r="312" spans="4:4" ht="15">
      <c r="D312" s="14"/>
    </row>
    <row r="313" spans="4:4" ht="15">
      <c r="D313" s="14"/>
    </row>
    <row r="314" spans="4:4" ht="15">
      <c r="D314" s="14"/>
    </row>
    <row r="315" spans="4:4" ht="15">
      <c r="D315" s="14"/>
    </row>
    <row r="316" spans="4:4" ht="15">
      <c r="D316" s="14"/>
    </row>
    <row r="317" spans="4:4" ht="15">
      <c r="D317" s="14"/>
    </row>
    <row r="318" spans="4:4" ht="15">
      <c r="D318" s="14"/>
    </row>
    <row r="319" spans="4:4" ht="15">
      <c r="D319" s="14"/>
    </row>
    <row r="320" spans="4:4" ht="15">
      <c r="D320" s="14"/>
    </row>
    <row r="321" spans="4:4" ht="15">
      <c r="D321" s="14"/>
    </row>
    <row r="322" spans="4:4" ht="15">
      <c r="D322" s="14"/>
    </row>
    <row r="323" spans="4:4" ht="15">
      <c r="D323" s="14"/>
    </row>
    <row r="324" spans="4:4" ht="15">
      <c r="D324" s="14"/>
    </row>
    <row r="325" spans="4:4" ht="15">
      <c r="D325" s="14"/>
    </row>
    <row r="326" spans="4:4" ht="15">
      <c r="D326" s="14"/>
    </row>
    <row r="327" spans="4:4" ht="15">
      <c r="D327" s="14"/>
    </row>
    <row r="328" spans="4:4" ht="15">
      <c r="D328" s="14"/>
    </row>
    <row r="329" spans="4:4" ht="15">
      <c r="D329" s="14"/>
    </row>
    <row r="330" spans="4:4" ht="15">
      <c r="D330" s="14"/>
    </row>
    <row r="331" spans="4:4" ht="15">
      <c r="D331" s="14"/>
    </row>
    <row r="332" spans="4:4" ht="15">
      <c r="D332" s="14"/>
    </row>
    <row r="333" spans="4:4" ht="15">
      <c r="D333" s="14"/>
    </row>
    <row r="334" spans="4:4" ht="15">
      <c r="D334" s="14"/>
    </row>
    <row r="335" spans="4:4" ht="15">
      <c r="D335" s="14"/>
    </row>
    <row r="336" spans="4:4" ht="15">
      <c r="D336" s="14"/>
    </row>
    <row r="337" spans="4:4" ht="15">
      <c r="D337" s="14"/>
    </row>
    <row r="338" spans="4:4" ht="15">
      <c r="D338" s="14"/>
    </row>
    <row r="339" spans="4:4" ht="15">
      <c r="D339" s="14"/>
    </row>
    <row r="340" spans="4:4" ht="15">
      <c r="D340" s="14"/>
    </row>
    <row r="341" spans="4:4" ht="15">
      <c r="D341" s="14"/>
    </row>
    <row r="342" spans="4:4" ht="15">
      <c r="D342" s="14"/>
    </row>
    <row r="343" spans="4:4" ht="15">
      <c r="D343" s="14"/>
    </row>
    <row r="344" spans="4:4" ht="15">
      <c r="D344" s="14"/>
    </row>
    <row r="345" spans="4:4" ht="15">
      <c r="D345" s="14"/>
    </row>
    <row r="346" spans="4:4" ht="15">
      <c r="D346" s="14"/>
    </row>
    <row r="347" spans="4:4" ht="15">
      <c r="D347" s="14"/>
    </row>
    <row r="348" spans="4:4" ht="15">
      <c r="D348" s="14"/>
    </row>
    <row r="349" spans="4:4" ht="15">
      <c r="D349" s="14"/>
    </row>
    <row r="350" spans="4:4" ht="15">
      <c r="D350" s="14"/>
    </row>
    <row r="351" spans="4:4" ht="15">
      <c r="D351" s="14"/>
    </row>
    <row r="352" spans="4:4" ht="15">
      <c r="D352" s="14"/>
    </row>
    <row r="353" spans="4:4" ht="15">
      <c r="D353" s="14"/>
    </row>
    <row r="354" spans="4:4" ht="15">
      <c r="D354" s="14"/>
    </row>
    <row r="355" spans="4:4" ht="15">
      <c r="D355" s="14"/>
    </row>
    <row r="356" spans="4:4" ht="15">
      <c r="D356" s="14"/>
    </row>
    <row r="357" spans="4:4" ht="15">
      <c r="D357" s="14"/>
    </row>
    <row r="358" spans="4:4" ht="15">
      <c r="D358" s="14"/>
    </row>
    <row r="359" spans="4:4" ht="15">
      <c r="D359" s="14"/>
    </row>
    <row r="360" spans="4:4" ht="15">
      <c r="D360" s="14"/>
    </row>
    <row r="361" spans="4:4" ht="15">
      <c r="D361" s="14"/>
    </row>
    <row r="362" spans="4:4" ht="15">
      <c r="D362" s="14"/>
    </row>
    <row r="363" spans="4:4" ht="15">
      <c r="D363" s="14"/>
    </row>
    <row r="364" spans="4:4" ht="15">
      <c r="D364" s="14"/>
    </row>
    <row r="365" spans="4:4" ht="15">
      <c r="D365" s="14"/>
    </row>
    <row r="366" spans="4:4" ht="15">
      <c r="D366" s="14"/>
    </row>
    <row r="367" spans="4:4" ht="15">
      <c r="D367" s="14"/>
    </row>
    <row r="368" spans="4:4" ht="15">
      <c r="D368" s="14"/>
    </row>
    <row r="369" spans="4:4" ht="15">
      <c r="D369" s="14"/>
    </row>
    <row r="370" spans="4:4" ht="15">
      <c r="D370" s="14"/>
    </row>
    <row r="371" spans="4:4" ht="15">
      <c r="D371" s="14"/>
    </row>
    <row r="372" spans="4:4" ht="15">
      <c r="D372" s="14"/>
    </row>
    <row r="373" spans="4:4" ht="15">
      <c r="D373" s="14"/>
    </row>
    <row r="374" spans="4:4" ht="15">
      <c r="D374" s="14"/>
    </row>
    <row r="375" spans="4:4" ht="15">
      <c r="D375" s="14"/>
    </row>
    <row r="376" spans="4:4" ht="15">
      <c r="D376" s="14"/>
    </row>
    <row r="377" spans="4:4" ht="15">
      <c r="D377" s="14"/>
    </row>
    <row r="378" spans="4:4" ht="15">
      <c r="D378" s="14"/>
    </row>
    <row r="379" spans="4:4" ht="15">
      <c r="D379" s="14"/>
    </row>
    <row r="380" spans="4:4" ht="15">
      <c r="D380" s="14"/>
    </row>
    <row r="381" spans="4:4" ht="15">
      <c r="D381" s="14"/>
    </row>
    <row r="382" spans="4:4" ht="15">
      <c r="D382" s="14"/>
    </row>
    <row r="383" spans="4:4" ht="15">
      <c r="D383" s="14"/>
    </row>
    <row r="384" spans="4:4" ht="15">
      <c r="D384" s="14"/>
    </row>
    <row r="385" spans="4:4" ht="15">
      <c r="D385" s="14"/>
    </row>
    <row r="386" spans="4:4" ht="15">
      <c r="D386" s="14"/>
    </row>
    <row r="387" spans="4:4" ht="15">
      <c r="D387" s="14"/>
    </row>
    <row r="388" spans="4:4" ht="15">
      <c r="D388" s="14"/>
    </row>
    <row r="389" spans="4:4" ht="15">
      <c r="D389" s="14"/>
    </row>
    <row r="390" spans="4:4" ht="15">
      <c r="D390" s="14"/>
    </row>
    <row r="391" spans="4:4" ht="15">
      <c r="D391" s="14"/>
    </row>
    <row r="392" spans="4:4" ht="15">
      <c r="D392" s="14"/>
    </row>
    <row r="393" spans="4:4" ht="15">
      <c r="D393" s="14"/>
    </row>
    <row r="394" spans="4:4" ht="15">
      <c r="D394" s="14"/>
    </row>
    <row r="395" spans="4:4" ht="15">
      <c r="D395" s="14"/>
    </row>
    <row r="396" spans="4:4" ht="15">
      <c r="D396" s="14"/>
    </row>
    <row r="397" spans="4:4" ht="15">
      <c r="D397" s="14"/>
    </row>
    <row r="398" spans="4:4" ht="15">
      <c r="D398" s="14"/>
    </row>
    <row r="399" spans="4:4" ht="15">
      <c r="D399" s="14"/>
    </row>
    <row r="400" spans="4:4" ht="15">
      <c r="D400" s="14"/>
    </row>
    <row r="401" spans="4:4" ht="15">
      <c r="D401" s="14"/>
    </row>
    <row r="402" spans="4:4" ht="15">
      <c r="D402" s="14"/>
    </row>
    <row r="403" spans="4:4" ht="15">
      <c r="D403" s="14"/>
    </row>
    <row r="404" spans="4:4" ht="15">
      <c r="D404" s="14"/>
    </row>
    <row r="405" spans="4:4" ht="15">
      <c r="D405" s="14"/>
    </row>
    <row r="406" spans="4:4" ht="15">
      <c r="D406" s="14"/>
    </row>
    <row r="407" spans="4:4" ht="15">
      <c r="D407" s="14"/>
    </row>
    <row r="408" spans="4:4" ht="15">
      <c r="D408" s="14"/>
    </row>
    <row r="409" spans="4:4" ht="15">
      <c r="D409" s="14"/>
    </row>
    <row r="410" spans="4:4" ht="15">
      <c r="D410" s="14"/>
    </row>
    <row r="411" spans="4:4" ht="15">
      <c r="D411" s="14"/>
    </row>
    <row r="412" spans="4:4" ht="15">
      <c r="D412" s="14"/>
    </row>
    <row r="413" spans="4:4" ht="15">
      <c r="D413" s="14"/>
    </row>
    <row r="414" spans="4:4" ht="15">
      <c r="D414" s="14"/>
    </row>
    <row r="415" spans="4:4" ht="15">
      <c r="D415" s="14"/>
    </row>
    <row r="416" spans="4:4" ht="15">
      <c r="D416" s="14"/>
    </row>
    <row r="417" spans="4:4" ht="15">
      <c r="D417" s="14"/>
    </row>
    <row r="418" spans="4:4" ht="15">
      <c r="D418" s="14"/>
    </row>
    <row r="419" spans="4:4" ht="15">
      <c r="D419" s="14"/>
    </row>
    <row r="420" spans="4:4" ht="15">
      <c r="D420" s="14"/>
    </row>
    <row r="421" spans="4:4" ht="15">
      <c r="D421" s="14"/>
    </row>
    <row r="422" spans="4:4" ht="15">
      <c r="D422" s="14"/>
    </row>
    <row r="423" spans="4:4" ht="15">
      <c r="D423" s="14"/>
    </row>
    <row r="424" spans="4:4" ht="15">
      <c r="D424" s="14"/>
    </row>
    <row r="425" spans="4:4" ht="15">
      <c r="D425" s="14"/>
    </row>
    <row r="426" spans="4:4" ht="15">
      <c r="D426" s="14"/>
    </row>
    <row r="427" spans="4:4" ht="15">
      <c r="D427" s="14"/>
    </row>
    <row r="428" spans="4:4" ht="15">
      <c r="D428" s="14"/>
    </row>
    <row r="429" spans="4:4" ht="15">
      <c r="D429" s="14"/>
    </row>
    <row r="430" spans="4:4" ht="15">
      <c r="D430" s="14"/>
    </row>
    <row r="431" spans="4:4" ht="15">
      <c r="D431" s="14"/>
    </row>
    <row r="432" spans="4:4" ht="15">
      <c r="D432" s="14"/>
    </row>
    <row r="433" spans="4:4" ht="15">
      <c r="D433" s="14"/>
    </row>
    <row r="434" spans="4:4" ht="15">
      <c r="D434" s="14"/>
    </row>
    <row r="435" spans="4:4" ht="15">
      <c r="D435" s="14"/>
    </row>
    <row r="436" spans="4:4" ht="15">
      <c r="D436" s="14"/>
    </row>
    <row r="437" spans="4:4" ht="15">
      <c r="D437" s="14"/>
    </row>
    <row r="438" spans="4:4" ht="15">
      <c r="D438" s="14"/>
    </row>
    <row r="439" spans="4:4" ht="15">
      <c r="D439" s="14"/>
    </row>
    <row r="440" spans="4:4" ht="15">
      <c r="D440" s="14"/>
    </row>
    <row r="441" spans="4:4" ht="15">
      <c r="D441" s="14"/>
    </row>
    <row r="442" spans="4:4" ht="15">
      <c r="D442" s="14"/>
    </row>
    <row r="443" spans="4:4" ht="15">
      <c r="D443" s="14"/>
    </row>
    <row r="444" spans="4:4" ht="15">
      <c r="D444" s="14"/>
    </row>
    <row r="445" spans="4:4" ht="15">
      <c r="D445" s="14"/>
    </row>
    <row r="446" spans="4:4" ht="15">
      <c r="D446" s="14"/>
    </row>
    <row r="447" spans="4:4" ht="15">
      <c r="D447" s="14"/>
    </row>
    <row r="448" spans="4:4" ht="15">
      <c r="D448" s="14"/>
    </row>
    <row r="449" spans="4:4" ht="15">
      <c r="D449" s="14"/>
    </row>
    <row r="450" spans="4:4" ht="15">
      <c r="D450" s="14"/>
    </row>
    <row r="451" spans="4:4" ht="15">
      <c r="D451" s="14"/>
    </row>
    <row r="452" spans="4:4" ht="15">
      <c r="D452" s="14"/>
    </row>
    <row r="453" spans="4:4" ht="15">
      <c r="D453" s="14"/>
    </row>
    <row r="454" spans="4:4" ht="15">
      <c r="D454" s="14"/>
    </row>
    <row r="455" spans="4:4" ht="15">
      <c r="D455" s="14"/>
    </row>
    <row r="456" spans="4:4" ht="15">
      <c r="D456" s="14"/>
    </row>
    <row r="457" spans="4:4" ht="15">
      <c r="D457" s="14"/>
    </row>
    <row r="458" spans="4:4" ht="15">
      <c r="D458" s="14"/>
    </row>
    <row r="459" spans="4:4" ht="15">
      <c r="D459" s="14"/>
    </row>
    <row r="460" spans="4:4" ht="15">
      <c r="D460" s="14"/>
    </row>
    <row r="461" spans="4:4" ht="15">
      <c r="D461" s="14"/>
    </row>
    <row r="462" spans="4:4" ht="15">
      <c r="D462" s="14"/>
    </row>
    <row r="463" spans="4:4" ht="15">
      <c r="D463" s="14"/>
    </row>
    <row r="464" spans="4:4" ht="15">
      <c r="D464" s="14"/>
    </row>
    <row r="465" spans="4:4" ht="15">
      <c r="D465" s="14"/>
    </row>
    <row r="466" spans="4:4" ht="15">
      <c r="D466" s="14"/>
    </row>
    <row r="467" spans="4:4" ht="15">
      <c r="D467" s="14"/>
    </row>
    <row r="468" spans="4:4" ht="15">
      <c r="D468" s="14"/>
    </row>
    <row r="469" spans="4:4" ht="15">
      <c r="D469" s="14"/>
    </row>
    <row r="470" spans="4:4" ht="15">
      <c r="D470" s="14"/>
    </row>
    <row r="471" spans="4:4" ht="15">
      <c r="D471" s="14"/>
    </row>
    <row r="472" spans="4:4" ht="15">
      <c r="D472" s="14"/>
    </row>
    <row r="473" spans="4:4" ht="15">
      <c r="D473" s="14"/>
    </row>
    <row r="474" spans="4:4" ht="15">
      <c r="D474" s="14"/>
    </row>
    <row r="475" spans="4:4" ht="15">
      <c r="D475" s="14"/>
    </row>
    <row r="476" spans="4:4" ht="15">
      <c r="D476" s="14"/>
    </row>
    <row r="477" spans="4:4" ht="15">
      <c r="D477" s="14"/>
    </row>
    <row r="478" spans="4:4" ht="15">
      <c r="D478" s="14"/>
    </row>
    <row r="479" spans="4:4" ht="15">
      <c r="D479" s="14"/>
    </row>
    <row r="480" spans="4:4" ht="15">
      <c r="D480" s="14"/>
    </row>
    <row r="481" spans="4:4" ht="15">
      <c r="D481" s="14"/>
    </row>
    <row r="482" spans="4:4" ht="15">
      <c r="D482" s="14"/>
    </row>
    <row r="483" spans="4:4" ht="15">
      <c r="D483" s="14"/>
    </row>
    <row r="484" spans="4:4" ht="15">
      <c r="D484" s="14"/>
    </row>
    <row r="485" spans="4:4" ht="15">
      <c r="D485" s="14"/>
    </row>
    <row r="486" spans="4:4" ht="15">
      <c r="D486" s="14"/>
    </row>
    <row r="487" spans="4:4" ht="15">
      <c r="D487" s="14"/>
    </row>
    <row r="488" spans="4:4" ht="15">
      <c r="D488" s="14"/>
    </row>
    <row r="489" spans="4:4" ht="15">
      <c r="D489" s="14"/>
    </row>
    <row r="490" spans="4:4" ht="15">
      <c r="D490" s="14"/>
    </row>
    <row r="491" spans="4:4" ht="15">
      <c r="D491" s="14"/>
    </row>
    <row r="492" spans="4:4" ht="15">
      <c r="D492" s="14"/>
    </row>
    <row r="493" spans="4:4" ht="15">
      <c r="D493" s="14"/>
    </row>
    <row r="494" spans="4:4" ht="15">
      <c r="D494" s="14"/>
    </row>
    <row r="495" spans="4:4" ht="15">
      <c r="D495" s="14"/>
    </row>
    <row r="496" spans="4:4" ht="15">
      <c r="D496" s="14"/>
    </row>
    <row r="497" spans="4:4" ht="15">
      <c r="D497" s="14"/>
    </row>
    <row r="498" spans="4:4" ht="15">
      <c r="D498" s="14"/>
    </row>
    <row r="499" spans="4:4" ht="15">
      <c r="D499" s="14"/>
    </row>
    <row r="500" spans="4:4" ht="15">
      <c r="D500" s="14"/>
    </row>
    <row r="501" spans="4:4" ht="15">
      <c r="D501" s="14"/>
    </row>
    <row r="502" spans="4:4" ht="15">
      <c r="D502" s="14"/>
    </row>
    <row r="503" spans="4:4" ht="15">
      <c r="D503" s="14"/>
    </row>
    <row r="504" spans="4:4" ht="15">
      <c r="D504" s="14"/>
    </row>
    <row r="505" spans="4:4" ht="15">
      <c r="D505" s="14"/>
    </row>
    <row r="506" spans="4:4" ht="15">
      <c r="D506" s="14"/>
    </row>
    <row r="507" spans="4:4" ht="15">
      <c r="D507" s="14"/>
    </row>
    <row r="508" spans="4:4" ht="15">
      <c r="D508" s="14"/>
    </row>
    <row r="509" spans="4:4" ht="15">
      <c r="D509" s="14"/>
    </row>
    <row r="510" spans="4:4" ht="15">
      <c r="D510" s="14"/>
    </row>
    <row r="511" spans="4:4" ht="15">
      <c r="D511" s="14"/>
    </row>
    <row r="512" spans="4:4" ht="15">
      <c r="D512" s="14"/>
    </row>
    <row r="513" spans="4:4" ht="15">
      <c r="D513" s="14"/>
    </row>
    <row r="514" spans="4:4" ht="15">
      <c r="D514" s="14"/>
    </row>
    <row r="515" spans="4:4" ht="15">
      <c r="D515" s="14"/>
    </row>
    <row r="516" spans="4:4" ht="15">
      <c r="D516" s="14"/>
    </row>
    <row r="517" spans="4:4" ht="15">
      <c r="D517" s="14"/>
    </row>
    <row r="518" spans="4:4" ht="15">
      <c r="D518" s="14"/>
    </row>
    <row r="519" spans="4:4" ht="15">
      <c r="D519" s="14"/>
    </row>
    <row r="520" spans="4:4" ht="15">
      <c r="D520" s="14"/>
    </row>
    <row r="521" spans="4:4" ht="15">
      <c r="D521" s="14"/>
    </row>
    <row r="522" spans="4:4" ht="15">
      <c r="D522" s="14"/>
    </row>
    <row r="523" spans="4:4" ht="15">
      <c r="D523" s="14"/>
    </row>
    <row r="524" spans="4:4" ht="15">
      <c r="D524" s="14"/>
    </row>
    <row r="525" spans="4:4" ht="15">
      <c r="D525" s="14"/>
    </row>
    <row r="526" spans="4:4" ht="15">
      <c r="D526" s="14"/>
    </row>
    <row r="527" spans="4:4" ht="15">
      <c r="D527" s="14"/>
    </row>
    <row r="528" spans="4:4" ht="15">
      <c r="D528" s="14"/>
    </row>
    <row r="529" spans="4:4" ht="15">
      <c r="D529" s="14"/>
    </row>
    <row r="530" spans="4:4" ht="15">
      <c r="D530" s="14"/>
    </row>
    <row r="531" spans="4:4" ht="15">
      <c r="D531" s="14"/>
    </row>
    <row r="532" spans="4:4" ht="15">
      <c r="D532" s="14"/>
    </row>
    <row r="533" spans="4:4" ht="15">
      <c r="D533" s="14"/>
    </row>
    <row r="534" spans="4:4" ht="15">
      <c r="D534" s="14"/>
    </row>
    <row r="535" spans="4:4" ht="15">
      <c r="D535" s="14"/>
    </row>
    <row r="536" spans="4:4" ht="15">
      <c r="D536" s="14"/>
    </row>
    <row r="537" spans="4:4" ht="15">
      <c r="D537" s="14"/>
    </row>
    <row r="538" spans="4:4" ht="15">
      <c r="D538" s="14"/>
    </row>
    <row r="539" spans="4:4" ht="15">
      <c r="D539" s="14"/>
    </row>
    <row r="540" spans="4:4" ht="15">
      <c r="D540" s="14"/>
    </row>
    <row r="541" spans="4:4" ht="15">
      <c r="D541" s="14"/>
    </row>
    <row r="542" spans="4:4" ht="15">
      <c r="D542" s="14"/>
    </row>
    <row r="543" spans="4:4" ht="15">
      <c r="D543" s="14"/>
    </row>
    <row r="544" spans="4:4" ht="15">
      <c r="D544" s="14"/>
    </row>
    <row r="545" spans="4:4" ht="15">
      <c r="D545" s="14"/>
    </row>
    <row r="546" spans="4:4" ht="15">
      <c r="D546" s="14"/>
    </row>
    <row r="547" spans="4:4" ht="15">
      <c r="D547" s="14"/>
    </row>
    <row r="548" spans="4:4" ht="15">
      <c r="D548" s="14"/>
    </row>
    <row r="549" spans="4:4" ht="15">
      <c r="D549" s="14"/>
    </row>
    <row r="550" spans="4:4" ht="15">
      <c r="D550" s="14"/>
    </row>
    <row r="551" spans="4:4" ht="15">
      <c r="D551" s="14"/>
    </row>
    <row r="552" spans="4:4" ht="15">
      <c r="D552" s="14"/>
    </row>
    <row r="553" spans="4:4" ht="15">
      <c r="D553" s="14"/>
    </row>
    <row r="554" spans="4:4" ht="15">
      <c r="D554" s="14"/>
    </row>
    <row r="555" spans="4:4" ht="15">
      <c r="D555" s="14"/>
    </row>
    <row r="556" spans="4:4" ht="15">
      <c r="D556" s="14"/>
    </row>
    <row r="557" spans="4:4" ht="15">
      <c r="D557" s="14"/>
    </row>
    <row r="558" spans="4:4" ht="15">
      <c r="D558" s="14"/>
    </row>
    <row r="559" spans="4:4" ht="15">
      <c r="D559" s="14"/>
    </row>
    <row r="560" spans="4:4" ht="15">
      <c r="D560" s="14"/>
    </row>
    <row r="561" spans="4:4" ht="15">
      <c r="D561" s="14"/>
    </row>
    <row r="562" spans="4:4" ht="15">
      <c r="D562" s="14"/>
    </row>
    <row r="563" spans="4:4" ht="15">
      <c r="D563" s="14"/>
    </row>
    <row r="564" spans="4:4" ht="15">
      <c r="D564" s="14"/>
    </row>
    <row r="565" spans="4:4" ht="15">
      <c r="D565" s="14"/>
    </row>
    <row r="566" spans="4:4" ht="15">
      <c r="D566" s="14"/>
    </row>
    <row r="567" spans="4:4" ht="15">
      <c r="D567" s="14"/>
    </row>
    <row r="568" spans="4:4" ht="15">
      <c r="D568" s="14"/>
    </row>
    <row r="569" spans="4:4" ht="15">
      <c r="D569" s="14"/>
    </row>
    <row r="570" spans="4:4" ht="15">
      <c r="D570" s="14"/>
    </row>
    <row r="571" spans="4:4" ht="15">
      <c r="D571" s="14"/>
    </row>
    <row r="572" spans="4:4" ht="15">
      <c r="D572" s="14"/>
    </row>
    <row r="573" spans="4:4" ht="15">
      <c r="D573" s="14"/>
    </row>
    <row r="574" spans="4:4" ht="15">
      <c r="D574" s="14"/>
    </row>
    <row r="575" spans="4:4" ht="15">
      <c r="D575" s="14"/>
    </row>
    <row r="576" spans="4:4" ht="15">
      <c r="D576" s="14"/>
    </row>
    <row r="577" spans="4:4" ht="15">
      <c r="D577" s="14"/>
    </row>
    <row r="578" spans="4:4" ht="15">
      <c r="D578" s="14"/>
    </row>
    <row r="579" spans="4:4" ht="15">
      <c r="D579" s="14"/>
    </row>
    <row r="580" spans="4:4" ht="15">
      <c r="D580" s="14"/>
    </row>
    <row r="581" spans="4:4" ht="15">
      <c r="D581" s="14"/>
    </row>
    <row r="582" spans="4:4" ht="15">
      <c r="D582" s="14"/>
    </row>
    <row r="583" spans="4:4" ht="15">
      <c r="D583" s="14"/>
    </row>
    <row r="584" spans="4:4" ht="15">
      <c r="D584" s="14"/>
    </row>
    <row r="585" spans="4:4" ht="15">
      <c r="D585" s="14"/>
    </row>
    <row r="586" spans="4:4" ht="15">
      <c r="D586" s="14"/>
    </row>
    <row r="587" spans="4:4" ht="15">
      <c r="D587" s="14"/>
    </row>
    <row r="588" spans="4:4" ht="15">
      <c r="D588" s="14"/>
    </row>
    <row r="589" spans="4:4" ht="15">
      <c r="D589" s="14"/>
    </row>
    <row r="590" spans="4:4" ht="15">
      <c r="D590" s="14"/>
    </row>
    <row r="591" spans="4:4" ht="15">
      <c r="D591" s="14"/>
    </row>
    <row r="592" spans="4:4" ht="15">
      <c r="D592" s="14"/>
    </row>
    <row r="593" spans="4:4" ht="15">
      <c r="D593" s="14"/>
    </row>
    <row r="594" spans="4:4" ht="15">
      <c r="D594" s="14"/>
    </row>
    <row r="595" spans="4:4" ht="15">
      <c r="D595" s="14"/>
    </row>
    <row r="596" spans="4:4" ht="15">
      <c r="D596" s="14"/>
    </row>
    <row r="597" spans="4:4" ht="15">
      <c r="D597" s="14"/>
    </row>
    <row r="598" spans="4:4" ht="15">
      <c r="D598" s="14"/>
    </row>
    <row r="599" spans="4:4" ht="15">
      <c r="D599" s="14"/>
    </row>
    <row r="600" spans="4:4" ht="15">
      <c r="D600" s="14"/>
    </row>
    <row r="601" spans="4:4" ht="15">
      <c r="D601" s="14"/>
    </row>
    <row r="602" spans="4:4" ht="15">
      <c r="D602" s="14"/>
    </row>
    <row r="603" spans="4:4" ht="15">
      <c r="D603" s="14"/>
    </row>
    <row r="604" spans="4:4" ht="15">
      <c r="D604" s="14"/>
    </row>
    <row r="605" spans="4:4" ht="15">
      <c r="D605" s="14"/>
    </row>
    <row r="606" spans="4:4" ht="15">
      <c r="D606" s="14"/>
    </row>
    <row r="607" spans="4:4" ht="15">
      <c r="D607" s="14"/>
    </row>
    <row r="608" spans="4:4" ht="15">
      <c r="D608" s="14"/>
    </row>
    <row r="609" spans="4:4" ht="15">
      <c r="D609" s="14"/>
    </row>
    <row r="610" spans="4:4" ht="15">
      <c r="D610" s="14"/>
    </row>
    <row r="611" spans="4:4" ht="15">
      <c r="D611" s="14"/>
    </row>
    <row r="612" spans="4:4" ht="15">
      <c r="D612" s="14"/>
    </row>
    <row r="613" spans="4:4" ht="15">
      <c r="D613" s="14"/>
    </row>
    <row r="614" spans="4:4" ht="15">
      <c r="D614" s="14"/>
    </row>
    <row r="615" spans="4:4" ht="15">
      <c r="D615" s="14"/>
    </row>
    <row r="616" spans="4:4" ht="15">
      <c r="D616" s="14"/>
    </row>
    <row r="617" spans="4:4" ht="15">
      <c r="D617" s="14"/>
    </row>
    <row r="618" spans="4:4" ht="15">
      <c r="D618" s="14"/>
    </row>
    <row r="619" spans="4:4" ht="15">
      <c r="D619" s="14"/>
    </row>
    <row r="620" spans="4:4" ht="15">
      <c r="D620" s="14"/>
    </row>
    <row r="621" spans="4:4" ht="15">
      <c r="D621" s="14"/>
    </row>
    <row r="622" spans="4:4" ht="15">
      <c r="D622" s="14"/>
    </row>
    <row r="623" spans="4:4" ht="15">
      <c r="D623" s="14"/>
    </row>
    <row r="624" spans="4:4" ht="15">
      <c r="D624" s="14"/>
    </row>
    <row r="625" spans="4:4" ht="15">
      <c r="D625" s="14"/>
    </row>
    <row r="626" spans="4:4" ht="15">
      <c r="D626" s="14"/>
    </row>
    <row r="627" spans="4:4" ht="15">
      <c r="D627" s="14"/>
    </row>
    <row r="628" spans="4:4" ht="15">
      <c r="D628" s="14"/>
    </row>
    <row r="629" spans="4:4" ht="15">
      <c r="D629" s="14"/>
    </row>
    <row r="630" spans="4:4" ht="15">
      <c r="D630" s="14"/>
    </row>
    <row r="631" spans="4:4" ht="15">
      <c r="D631" s="14"/>
    </row>
    <row r="632" spans="4:4" ht="15">
      <c r="D632" s="14"/>
    </row>
    <row r="633" spans="4:4" ht="15">
      <c r="D633" s="14"/>
    </row>
    <row r="634" spans="4:4" ht="15">
      <c r="D634" s="14"/>
    </row>
    <row r="635" spans="4:4" ht="15">
      <c r="D635" s="14"/>
    </row>
    <row r="636" spans="4:4" ht="15">
      <c r="D636" s="14"/>
    </row>
    <row r="637" spans="4:4" ht="15">
      <c r="D637" s="14"/>
    </row>
    <row r="638" spans="4:4" ht="15">
      <c r="D638" s="14"/>
    </row>
    <row r="639" spans="4:4" ht="15">
      <c r="D639" s="14"/>
    </row>
    <row r="640" spans="4:4" ht="15">
      <c r="D640" s="14"/>
    </row>
    <row r="641" spans="4:4" ht="15">
      <c r="D641" s="14"/>
    </row>
    <row r="642" spans="4:4" ht="15">
      <c r="D642" s="14"/>
    </row>
    <row r="643" spans="4:4" ht="15">
      <c r="D643" s="14"/>
    </row>
    <row r="644" spans="4:4" ht="15">
      <c r="D644" s="14"/>
    </row>
    <row r="645" spans="4:4" ht="15">
      <c r="D645" s="14"/>
    </row>
    <row r="646" spans="4:4" ht="15">
      <c r="D646" s="14"/>
    </row>
    <row r="647" spans="4:4" ht="15">
      <c r="D647" s="14"/>
    </row>
    <row r="648" spans="4:4" ht="15">
      <c r="D648" s="14"/>
    </row>
    <row r="649" spans="4:4" ht="15">
      <c r="D649" s="14"/>
    </row>
    <row r="650" spans="4:4" ht="15">
      <c r="D650" s="14"/>
    </row>
    <row r="651" spans="4:4" ht="15">
      <c r="D651" s="14"/>
    </row>
    <row r="652" spans="4:4" ht="15">
      <c r="D652" s="14"/>
    </row>
    <row r="653" spans="4:4" ht="15">
      <c r="D653" s="14"/>
    </row>
    <row r="654" spans="4:4" ht="15">
      <c r="D654" s="14"/>
    </row>
    <row r="655" spans="4:4" ht="15">
      <c r="D655" s="14"/>
    </row>
    <row r="656" spans="4:4" ht="15">
      <c r="D656" s="14"/>
    </row>
    <row r="657" spans="4:4" ht="15">
      <c r="D657" s="14"/>
    </row>
    <row r="658" spans="4:4" ht="15">
      <c r="D658" s="14"/>
    </row>
    <row r="659" spans="4:4" ht="15">
      <c r="D659" s="14"/>
    </row>
    <row r="660" spans="4:4" ht="15">
      <c r="D660" s="14"/>
    </row>
    <row r="661" spans="4:4" ht="15">
      <c r="D661" s="14"/>
    </row>
    <row r="662" spans="4:4" ht="15">
      <c r="D662" s="14"/>
    </row>
    <row r="663" spans="4:4" ht="15">
      <c r="D663" s="14"/>
    </row>
    <row r="664" spans="4:4" ht="15">
      <c r="D664" s="14"/>
    </row>
    <row r="665" spans="4:4" ht="15">
      <c r="D665" s="14"/>
    </row>
    <row r="666" spans="4:4" ht="15">
      <c r="D666" s="14"/>
    </row>
    <row r="667" spans="4:4" ht="15">
      <c r="D667" s="14"/>
    </row>
    <row r="668" spans="4:4" ht="15">
      <c r="D668" s="14"/>
    </row>
    <row r="669" spans="4:4" ht="15">
      <c r="D669" s="14"/>
    </row>
    <row r="670" spans="4:4" ht="15">
      <c r="D670" s="14"/>
    </row>
    <row r="671" spans="4:4" ht="15">
      <c r="D671" s="14"/>
    </row>
    <row r="672" spans="4:4" ht="15">
      <c r="D672" s="14"/>
    </row>
    <row r="673" spans="4:4" ht="15">
      <c r="D673" s="14"/>
    </row>
    <row r="674" spans="4:4" ht="15">
      <c r="D674" s="14"/>
    </row>
    <row r="675" spans="4:4" ht="15">
      <c r="D675" s="14"/>
    </row>
    <row r="676" spans="4:4" ht="15">
      <c r="D676" s="14"/>
    </row>
    <row r="677" spans="4:4" ht="15">
      <c r="D677" s="14"/>
    </row>
    <row r="678" spans="4:4" ht="15">
      <c r="D678" s="14"/>
    </row>
    <row r="679" spans="4:4" ht="15">
      <c r="D679" s="14"/>
    </row>
    <row r="680" spans="4:4" ht="15">
      <c r="D680" s="14"/>
    </row>
    <row r="681" spans="4:4" ht="15">
      <c r="D681" s="14"/>
    </row>
    <row r="682" spans="4:4" ht="15">
      <c r="D682" s="14"/>
    </row>
    <row r="683" spans="4:4" ht="15">
      <c r="D683" s="14"/>
    </row>
    <row r="684" spans="4:4" ht="15">
      <c r="D684" s="14"/>
    </row>
    <row r="685" spans="4:4" ht="15">
      <c r="D685" s="14"/>
    </row>
    <row r="686" spans="4:4" ht="15">
      <c r="D686" s="14"/>
    </row>
    <row r="687" spans="4:4" ht="15">
      <c r="D687" s="14"/>
    </row>
    <row r="688" spans="4:4" ht="15">
      <c r="D688" s="14"/>
    </row>
    <row r="689" spans="4:4" ht="15">
      <c r="D689" s="14"/>
    </row>
    <row r="690" spans="4:4" ht="15">
      <c r="D690" s="14"/>
    </row>
    <row r="691" spans="4:4" ht="15">
      <c r="D691" s="14"/>
    </row>
    <row r="692" spans="4:4" ht="15">
      <c r="D692" s="14"/>
    </row>
    <row r="693" spans="4:4" ht="15">
      <c r="D693" s="14"/>
    </row>
    <row r="694" spans="4:4" ht="15">
      <c r="D694" s="14"/>
    </row>
    <row r="695" spans="4:4" ht="15">
      <c r="D695" s="14"/>
    </row>
    <row r="696" spans="4:4" ht="15">
      <c r="D696" s="14"/>
    </row>
    <row r="697" spans="4:4" ht="15">
      <c r="D697" s="14"/>
    </row>
    <row r="698" spans="4:4" ht="15">
      <c r="D698" s="14"/>
    </row>
    <row r="699" spans="4:4" ht="15">
      <c r="D699" s="14"/>
    </row>
    <row r="700" spans="4:4" ht="15">
      <c r="D700" s="14"/>
    </row>
    <row r="701" spans="4:4" ht="15">
      <c r="D701" s="14"/>
    </row>
    <row r="702" spans="4:4" ht="15">
      <c r="D702" s="14"/>
    </row>
    <row r="703" spans="4:4" ht="15">
      <c r="D703" s="14"/>
    </row>
    <row r="704" spans="4:4" ht="15">
      <c r="D704" s="14"/>
    </row>
    <row r="705" spans="4:4" ht="15">
      <c r="D705" s="14"/>
    </row>
    <row r="706" spans="4:4" ht="15">
      <c r="D706" s="14"/>
    </row>
    <row r="707" spans="4:4" ht="15">
      <c r="D707" s="14"/>
    </row>
    <row r="708" spans="4:4" ht="15">
      <c r="D708" s="14"/>
    </row>
    <row r="709" spans="4:4" ht="15">
      <c r="D709" s="14"/>
    </row>
    <row r="710" spans="4:4" ht="15">
      <c r="D710" s="14"/>
    </row>
    <row r="711" spans="4:4" ht="15">
      <c r="D711" s="14"/>
    </row>
    <row r="712" spans="4:4" ht="15">
      <c r="D712" s="14"/>
    </row>
    <row r="713" spans="4:4" ht="15">
      <c r="D713" s="14"/>
    </row>
    <row r="714" spans="4:4" ht="15">
      <c r="D714" s="14"/>
    </row>
    <row r="715" spans="4:4" ht="15">
      <c r="D715" s="14"/>
    </row>
    <row r="716" spans="4:4" ht="15">
      <c r="D716" s="14"/>
    </row>
    <row r="717" spans="4:4" ht="15">
      <c r="D717" s="14"/>
    </row>
    <row r="718" spans="4:4" ht="15">
      <c r="D718" s="14"/>
    </row>
    <row r="719" spans="4:4" ht="15">
      <c r="D719" s="14"/>
    </row>
    <row r="720" spans="4:4" ht="15">
      <c r="D720" s="14"/>
    </row>
    <row r="721" spans="4:4" ht="15">
      <c r="D721" s="14"/>
    </row>
    <row r="722" spans="4:4" ht="15">
      <c r="D722" s="14"/>
    </row>
    <row r="723" spans="4:4" ht="15">
      <c r="D723" s="14"/>
    </row>
    <row r="724" spans="4:4" ht="15">
      <c r="D724" s="14"/>
    </row>
    <row r="725" spans="4:4" ht="15">
      <c r="D725" s="14"/>
    </row>
    <row r="726" spans="4:4" ht="15">
      <c r="D726" s="14"/>
    </row>
    <row r="727" spans="4:4" ht="15">
      <c r="D727" s="14"/>
    </row>
    <row r="728" spans="4:4" ht="15">
      <c r="D728" s="14"/>
    </row>
    <row r="729" spans="4:4" ht="15">
      <c r="D729" s="14"/>
    </row>
    <row r="730" spans="4:4" ht="15">
      <c r="D730" s="14"/>
    </row>
    <row r="731" spans="4:4" ht="15">
      <c r="D731" s="14"/>
    </row>
    <row r="732" spans="4:4" ht="15">
      <c r="D732" s="14"/>
    </row>
    <row r="733" spans="4:4" ht="15">
      <c r="D733" s="14"/>
    </row>
    <row r="734" spans="4:4" ht="15">
      <c r="D734" s="14"/>
    </row>
    <row r="735" spans="4:4" ht="15">
      <c r="D735" s="14"/>
    </row>
    <row r="736" spans="4:4" ht="15">
      <c r="D736" s="14"/>
    </row>
    <row r="737" spans="4:4" ht="15">
      <c r="D737" s="14"/>
    </row>
    <row r="738" spans="4:4" ht="15">
      <c r="D738" s="14"/>
    </row>
    <row r="739" spans="4:4" ht="15">
      <c r="D739" s="14"/>
    </row>
    <row r="740" spans="4:4" ht="15">
      <c r="D740" s="14"/>
    </row>
    <row r="741" spans="4:4" ht="15">
      <c r="D741" s="14"/>
    </row>
    <row r="742" spans="4:4" ht="15">
      <c r="D742" s="14"/>
    </row>
    <row r="743" spans="4:4" ht="15">
      <c r="D743" s="14"/>
    </row>
    <row r="744" spans="4:4" ht="15">
      <c r="D744" s="14"/>
    </row>
    <row r="745" spans="4:4" ht="15">
      <c r="D745" s="14"/>
    </row>
    <row r="746" spans="4:4" ht="15">
      <c r="D746" s="14"/>
    </row>
    <row r="747" spans="4:4" ht="15">
      <c r="D747" s="14"/>
    </row>
    <row r="748" spans="4:4" ht="15">
      <c r="D748" s="14"/>
    </row>
    <row r="749" spans="4:4" ht="15">
      <c r="D749" s="14"/>
    </row>
    <row r="750" spans="4:4" ht="15">
      <c r="D750" s="14"/>
    </row>
    <row r="751" spans="4:4" ht="15">
      <c r="D751" s="14"/>
    </row>
    <row r="752" spans="4:4" ht="15">
      <c r="D752" s="14"/>
    </row>
    <row r="753" spans="4:4" ht="15">
      <c r="D753" s="14"/>
    </row>
    <row r="754" spans="4:4" ht="15">
      <c r="D754" s="14"/>
    </row>
    <row r="755" spans="4:4" ht="15">
      <c r="D755" s="14"/>
    </row>
    <row r="756" spans="4:4" ht="15">
      <c r="D756" s="14"/>
    </row>
    <row r="757" spans="4:4" ht="15">
      <c r="D757" s="14"/>
    </row>
    <row r="758" spans="4:4" ht="15">
      <c r="D758" s="14"/>
    </row>
    <row r="759" spans="4:4" ht="15">
      <c r="D759" s="14"/>
    </row>
    <row r="760" spans="4:4" ht="15">
      <c r="D760" s="14"/>
    </row>
    <row r="761" spans="4:4" ht="15">
      <c r="D761" s="14"/>
    </row>
    <row r="762" spans="4:4" ht="15">
      <c r="D762" s="14"/>
    </row>
    <row r="763" spans="4:4" ht="15">
      <c r="D763" s="14"/>
    </row>
    <row r="764" spans="4:4" ht="15">
      <c r="D764" s="14"/>
    </row>
    <row r="765" spans="4:4" ht="15">
      <c r="D765" s="14"/>
    </row>
    <row r="766" spans="4:4" ht="15">
      <c r="D766" s="14"/>
    </row>
    <row r="767" spans="4:4" ht="15">
      <c r="D767" s="14"/>
    </row>
    <row r="768" spans="4:4" ht="15">
      <c r="D768" s="14"/>
    </row>
    <row r="769" spans="4:4" ht="15">
      <c r="D769" s="14"/>
    </row>
    <row r="770" spans="4:4" ht="15">
      <c r="D770" s="14"/>
    </row>
    <row r="771" spans="4:4" ht="15">
      <c r="D771" s="14"/>
    </row>
    <row r="772" spans="4:4" ht="15">
      <c r="D772" s="14"/>
    </row>
    <row r="773" spans="4:4" ht="15">
      <c r="D773" s="14"/>
    </row>
    <row r="774" spans="4:4" ht="15">
      <c r="D774" s="14"/>
    </row>
    <row r="775" spans="4:4" ht="15">
      <c r="D775" s="14"/>
    </row>
    <row r="776" spans="4:4" ht="15">
      <c r="D776" s="14"/>
    </row>
    <row r="777" spans="4:4" ht="15">
      <c r="D777" s="14"/>
    </row>
    <row r="778" spans="4:4" ht="15">
      <c r="D778" s="14"/>
    </row>
    <row r="779" spans="4:4" ht="15">
      <c r="D779" s="14"/>
    </row>
    <row r="780" spans="4:4" ht="15">
      <c r="D780" s="14"/>
    </row>
    <row r="781" spans="4:4" ht="15">
      <c r="D781" s="14"/>
    </row>
    <row r="782" spans="4:4" ht="15">
      <c r="D782" s="14"/>
    </row>
    <row r="783" spans="4:4" ht="15">
      <c r="D783" s="14"/>
    </row>
    <row r="784" spans="4:4" ht="15">
      <c r="D784" s="14"/>
    </row>
    <row r="785" spans="4:4" ht="15">
      <c r="D785" s="14"/>
    </row>
    <row r="786" spans="4:4" ht="15">
      <c r="D786" s="14"/>
    </row>
    <row r="787" spans="4:4" ht="15">
      <c r="D787" s="14"/>
    </row>
    <row r="788" spans="4:4" ht="15">
      <c r="D788" s="14"/>
    </row>
    <row r="789" spans="4:4" ht="15">
      <c r="D789" s="14"/>
    </row>
    <row r="790" spans="4:4" ht="15">
      <c r="D790" s="14"/>
    </row>
    <row r="791" spans="4:4" ht="15">
      <c r="D791" s="14"/>
    </row>
    <row r="792" spans="4:4" ht="15">
      <c r="D792" s="14"/>
    </row>
    <row r="793" spans="4:4" ht="15">
      <c r="D793" s="14"/>
    </row>
    <row r="794" spans="4:4" ht="15">
      <c r="D794" s="14"/>
    </row>
    <row r="795" spans="4:4" ht="15">
      <c r="D795" s="14"/>
    </row>
    <row r="796" spans="4:4" ht="15">
      <c r="D796" s="14"/>
    </row>
    <row r="797" spans="4:4" ht="15">
      <c r="D797" s="14"/>
    </row>
    <row r="798" spans="4:4" ht="15">
      <c r="D798" s="14"/>
    </row>
    <row r="799" spans="4:4" ht="15">
      <c r="D799" s="14"/>
    </row>
    <row r="800" spans="4:4" ht="15">
      <c r="D800" s="14"/>
    </row>
    <row r="801" spans="4:4" ht="15">
      <c r="D801" s="14"/>
    </row>
    <row r="802" spans="4:4" ht="15">
      <c r="D802" s="14"/>
    </row>
    <row r="803" spans="4:4" ht="15">
      <c r="D803" s="14"/>
    </row>
    <row r="804" spans="4:4" ht="15">
      <c r="D804" s="14"/>
    </row>
    <row r="805" spans="4:4" ht="15">
      <c r="D805" s="14"/>
    </row>
    <row r="806" spans="4:4" ht="15">
      <c r="D806" s="14"/>
    </row>
    <row r="807" spans="4:4" ht="15">
      <c r="D807" s="14"/>
    </row>
    <row r="808" spans="4:4" ht="15">
      <c r="D808" s="14"/>
    </row>
    <row r="809" spans="4:4" ht="15">
      <c r="D809" s="14"/>
    </row>
    <row r="810" spans="4:4" ht="15">
      <c r="D810" s="14"/>
    </row>
    <row r="811" spans="4:4" ht="15">
      <c r="D811" s="14"/>
    </row>
    <row r="812" spans="4:4" ht="15">
      <c r="D812" s="14"/>
    </row>
    <row r="813" spans="4:4" ht="15">
      <c r="D813" s="14"/>
    </row>
    <row r="814" spans="4:4" ht="15">
      <c r="D814" s="14"/>
    </row>
    <row r="815" spans="4:4" ht="15">
      <c r="D815" s="14"/>
    </row>
    <row r="816" spans="4:4" ht="15">
      <c r="D816" s="14"/>
    </row>
    <row r="817" spans="4:4" ht="15">
      <c r="D817" s="14"/>
    </row>
    <row r="818" spans="4:4" ht="15">
      <c r="D818" s="14"/>
    </row>
    <row r="819" spans="4:4" ht="15">
      <c r="D819" s="14"/>
    </row>
    <row r="820" spans="4:4" ht="15">
      <c r="D820" s="14"/>
    </row>
    <row r="821" spans="4:4" ht="15">
      <c r="D821" s="14"/>
    </row>
    <row r="822" spans="4:4" ht="15">
      <c r="D822" s="14"/>
    </row>
    <row r="823" spans="4:4" ht="15">
      <c r="D823" s="14"/>
    </row>
    <row r="824" spans="4:4" ht="15">
      <c r="D824" s="14"/>
    </row>
    <row r="825" spans="4:4" ht="15">
      <c r="D825" s="14"/>
    </row>
    <row r="826" spans="4:4" ht="15">
      <c r="D826" s="14"/>
    </row>
    <row r="827" spans="4:4" ht="15">
      <c r="D827" s="14"/>
    </row>
    <row r="828" spans="4:4" ht="15">
      <c r="D828" s="14"/>
    </row>
    <row r="829" spans="4:4" ht="15">
      <c r="D829" s="14"/>
    </row>
    <row r="830" spans="4:4" ht="15">
      <c r="D830" s="14"/>
    </row>
    <row r="831" spans="4:4" ht="15">
      <c r="D831" s="14"/>
    </row>
    <row r="832" spans="4:4" ht="15">
      <c r="D832" s="14"/>
    </row>
    <row r="833" spans="4:4" ht="15">
      <c r="D833" s="14"/>
    </row>
    <row r="834" spans="4:4" ht="15">
      <c r="D834" s="14"/>
    </row>
    <row r="835" spans="4:4" ht="15">
      <c r="D835" s="14"/>
    </row>
    <row r="836" spans="4:4" ht="15">
      <c r="D836" s="14"/>
    </row>
    <row r="837" spans="4:4" ht="15">
      <c r="D837" s="14"/>
    </row>
    <row r="838" spans="4:4" ht="15">
      <c r="D838" s="14"/>
    </row>
    <row r="839" spans="4:4" ht="15">
      <c r="D839" s="14"/>
    </row>
    <row r="840" spans="4:4" ht="15">
      <c r="D840" s="14"/>
    </row>
    <row r="841" spans="4:4" ht="15">
      <c r="D841" s="14"/>
    </row>
    <row r="842" spans="4:4" ht="15">
      <c r="D842" s="14"/>
    </row>
    <row r="843" spans="4:4" ht="15">
      <c r="D843" s="14"/>
    </row>
    <row r="844" spans="4:4" ht="15">
      <c r="D844" s="14"/>
    </row>
    <row r="845" spans="4:4" ht="15">
      <c r="D845" s="14"/>
    </row>
    <row r="846" spans="4:4" ht="15">
      <c r="D846" s="14"/>
    </row>
    <row r="847" spans="4:4" ht="15">
      <c r="D847" s="14"/>
    </row>
    <row r="848" spans="4:4" ht="15">
      <c r="D848" s="14"/>
    </row>
    <row r="849" spans="4:4" ht="15">
      <c r="D849" s="14"/>
    </row>
    <row r="850" spans="4:4" ht="15">
      <c r="D850" s="14"/>
    </row>
    <row r="851" spans="4:4" ht="15">
      <c r="D851" s="14"/>
    </row>
    <row r="852" spans="4:4" ht="15">
      <c r="D852" s="14"/>
    </row>
    <row r="853" spans="4:4" ht="15">
      <c r="D853" s="14"/>
    </row>
    <row r="854" spans="4:4" ht="15">
      <c r="D854" s="14"/>
    </row>
    <row r="855" spans="4:4" ht="15">
      <c r="D855" s="14"/>
    </row>
    <row r="856" spans="4:4" ht="15">
      <c r="D856" s="14"/>
    </row>
    <row r="857" spans="4:4" ht="15">
      <c r="D857" s="14"/>
    </row>
    <row r="858" spans="4:4" ht="15">
      <c r="D858" s="14"/>
    </row>
    <row r="859" spans="4:4" ht="15">
      <c r="D859" s="14"/>
    </row>
    <row r="860" spans="4:4" ht="15">
      <c r="D860" s="14"/>
    </row>
    <row r="861" spans="4:4" ht="15">
      <c r="D861" s="14"/>
    </row>
    <row r="862" spans="4:4" ht="15">
      <c r="D862" s="14"/>
    </row>
    <row r="863" spans="4:4" ht="15">
      <c r="D863" s="14"/>
    </row>
    <row r="864" spans="4:4" ht="15">
      <c r="D864" s="14"/>
    </row>
    <row r="865" spans="4:4" ht="15">
      <c r="D865" s="14"/>
    </row>
    <row r="866" spans="4:4" ht="15">
      <c r="D866" s="14"/>
    </row>
    <row r="867" spans="4:4" ht="15">
      <c r="D867" s="14"/>
    </row>
    <row r="868" spans="4:4" ht="15">
      <c r="D868" s="14"/>
    </row>
    <row r="869" spans="4:4" ht="15">
      <c r="D869" s="14"/>
    </row>
    <row r="870" spans="4:4" ht="15">
      <c r="D870" s="14"/>
    </row>
    <row r="871" spans="4:4" ht="15">
      <c r="D871" s="14"/>
    </row>
    <row r="872" spans="4:4" ht="15">
      <c r="D872" s="14"/>
    </row>
    <row r="873" spans="4:4" ht="15">
      <c r="D873" s="14"/>
    </row>
    <row r="874" spans="4:4" ht="15">
      <c r="D874" s="14"/>
    </row>
    <row r="875" spans="4:4" ht="15">
      <c r="D875" s="14"/>
    </row>
    <row r="876" spans="4:4" ht="15">
      <c r="D876" s="14"/>
    </row>
    <row r="877" spans="4:4" ht="15">
      <c r="D877" s="14"/>
    </row>
    <row r="878" spans="4:4" ht="15">
      <c r="D878" s="14"/>
    </row>
    <row r="879" spans="4:4" ht="15">
      <c r="D879" s="14"/>
    </row>
    <row r="880" spans="4:4" ht="15">
      <c r="D880" s="14"/>
    </row>
    <row r="881" spans="4:4" ht="15">
      <c r="D881" s="14"/>
    </row>
    <row r="882" spans="4:4" ht="15">
      <c r="D882" s="14"/>
    </row>
    <row r="883" spans="4:4" ht="15">
      <c r="D883" s="14"/>
    </row>
    <row r="884" spans="4:4" ht="15">
      <c r="D884" s="14"/>
    </row>
    <row r="885" spans="4:4" ht="15">
      <c r="D885" s="14"/>
    </row>
    <row r="886" spans="4:4" ht="15">
      <c r="D886" s="14"/>
    </row>
    <row r="887" spans="4:4" ht="15">
      <c r="D887" s="14"/>
    </row>
    <row r="888" spans="4:4" ht="15">
      <c r="D888" s="14"/>
    </row>
    <row r="889" spans="4:4" ht="15">
      <c r="D889" s="14"/>
    </row>
    <row r="890" spans="4:4" ht="15">
      <c r="D890" s="14"/>
    </row>
    <row r="891" spans="4:4" ht="15">
      <c r="D891" s="14"/>
    </row>
    <row r="892" spans="4:4" ht="15">
      <c r="D892" s="14"/>
    </row>
    <row r="893" spans="4:4" ht="15">
      <c r="D893" s="14"/>
    </row>
    <row r="894" spans="4:4" ht="15">
      <c r="D894" s="14"/>
    </row>
    <row r="895" spans="4:4" ht="15">
      <c r="D895" s="14"/>
    </row>
    <row r="896" spans="4:4" ht="15">
      <c r="D896" s="14"/>
    </row>
    <row r="897" spans="4:4" ht="15">
      <c r="D897" s="14"/>
    </row>
    <row r="898" spans="4:4" ht="15">
      <c r="D898" s="14"/>
    </row>
    <row r="899" spans="4:4" ht="15">
      <c r="D899" s="14"/>
    </row>
    <row r="900" spans="4:4" ht="15">
      <c r="D900" s="14"/>
    </row>
    <row r="901" spans="4:4" ht="15">
      <c r="D901" s="14"/>
    </row>
    <row r="902" spans="4:4" ht="15">
      <c r="D902" s="14"/>
    </row>
    <row r="903" spans="4:4" ht="15">
      <c r="D903" s="14"/>
    </row>
    <row r="904" spans="4:4" ht="15">
      <c r="D904" s="14"/>
    </row>
    <row r="905" spans="4:4" ht="15">
      <c r="D905" s="14"/>
    </row>
    <row r="906" spans="4:4" ht="15">
      <c r="D906" s="14"/>
    </row>
    <row r="907" spans="4:4" ht="15">
      <c r="D907" s="14"/>
    </row>
    <row r="908" spans="4:4" ht="15">
      <c r="D908" s="14"/>
    </row>
    <row r="909" spans="4:4" ht="15">
      <c r="D909" s="14"/>
    </row>
    <row r="910" spans="4:4" ht="15">
      <c r="D910" s="14"/>
    </row>
    <row r="911" spans="4:4" ht="15">
      <c r="D911" s="14"/>
    </row>
    <row r="912" spans="4:4" ht="15">
      <c r="D912" s="14"/>
    </row>
    <row r="913" spans="4:4" ht="15">
      <c r="D913" s="14"/>
    </row>
    <row r="914" spans="4:4" ht="15">
      <c r="D914" s="14"/>
    </row>
    <row r="915" spans="4:4" ht="15">
      <c r="D915" s="14"/>
    </row>
    <row r="916" spans="4:4" ht="15">
      <c r="D916" s="14"/>
    </row>
    <row r="917" spans="4:4" ht="15">
      <c r="D917" s="14"/>
    </row>
    <row r="918" spans="4:4" ht="15">
      <c r="D918" s="14"/>
    </row>
    <row r="919" spans="4:4" ht="15">
      <c r="D919" s="14"/>
    </row>
    <row r="920" spans="4:4" ht="15">
      <c r="D920" s="14"/>
    </row>
    <row r="921" spans="4:4" ht="15">
      <c r="D921" s="14"/>
    </row>
    <row r="922" spans="4:4" ht="15">
      <c r="D922" s="14"/>
    </row>
    <row r="923" spans="4:4" ht="15">
      <c r="D923" s="14"/>
    </row>
    <row r="924" spans="4:4" ht="15">
      <c r="D924" s="14"/>
    </row>
    <row r="925" spans="4:4" ht="15">
      <c r="D925" s="14"/>
    </row>
    <row r="926" spans="4:4" ht="15">
      <c r="D926" s="14"/>
    </row>
    <row r="927" spans="4:4" ht="15">
      <c r="D927" s="14"/>
    </row>
    <row r="928" spans="4:4" ht="15">
      <c r="D928" s="14"/>
    </row>
    <row r="929" spans="4:4" ht="15">
      <c r="D929" s="14"/>
    </row>
    <row r="930" spans="4:4" ht="15">
      <c r="D930" s="14"/>
    </row>
    <row r="931" spans="4:4" ht="15">
      <c r="D931" s="14"/>
    </row>
    <row r="932" spans="4:4" ht="15">
      <c r="D932" s="14"/>
    </row>
    <row r="933" spans="4:4" ht="15">
      <c r="D933" s="14"/>
    </row>
    <row r="934" spans="4:4" ht="15">
      <c r="D934" s="14"/>
    </row>
    <row r="935" spans="4:4" ht="15">
      <c r="D935" s="14"/>
    </row>
    <row r="936" spans="4:4" ht="15">
      <c r="D936" s="14"/>
    </row>
    <row r="937" spans="4:4" ht="15">
      <c r="D937" s="14"/>
    </row>
    <row r="938" spans="4:4" ht="15">
      <c r="D938" s="14"/>
    </row>
    <row r="939" spans="4:4" ht="15">
      <c r="D939" s="14"/>
    </row>
    <row r="940" spans="4:4" ht="15">
      <c r="D940" s="14"/>
    </row>
    <row r="941" spans="4:4" ht="15">
      <c r="D941" s="14"/>
    </row>
    <row r="942" spans="4:4" ht="15">
      <c r="D942" s="14"/>
    </row>
    <row r="943" spans="4:4" ht="15">
      <c r="D943" s="14"/>
    </row>
    <row r="944" spans="4:4" ht="15">
      <c r="D944" s="14"/>
    </row>
    <row r="945" spans="4:4" ht="15">
      <c r="D945" s="14"/>
    </row>
    <row r="946" spans="4:4" ht="15">
      <c r="D946" s="14"/>
    </row>
    <row r="947" spans="4:4" ht="15">
      <c r="D947" s="14"/>
    </row>
    <row r="948" spans="4:4" ht="15">
      <c r="D948" s="14"/>
    </row>
    <row r="949" spans="4:4" ht="15">
      <c r="D949" s="14"/>
    </row>
    <row r="950" spans="4:4" ht="15">
      <c r="D950" s="14"/>
    </row>
    <row r="951" spans="4:4" ht="15">
      <c r="D951" s="14"/>
    </row>
    <row r="952" spans="4:4" ht="15">
      <c r="D952" s="14"/>
    </row>
    <row r="953" spans="4:4" ht="15">
      <c r="D953" s="14"/>
    </row>
    <row r="954" spans="4:4" ht="15">
      <c r="D954" s="14"/>
    </row>
    <row r="955" spans="4:4" ht="15">
      <c r="D955" s="14"/>
    </row>
    <row r="956" spans="4:4" ht="15">
      <c r="D956" s="14"/>
    </row>
    <row r="957" spans="4:4" ht="15">
      <c r="D957" s="14"/>
    </row>
    <row r="958" spans="4:4" ht="15">
      <c r="D958" s="14"/>
    </row>
    <row r="959" spans="4:4" ht="15">
      <c r="D959" s="14"/>
    </row>
    <row r="960" spans="4:4" ht="15">
      <c r="D960" s="14"/>
    </row>
    <row r="961" spans="4:4" ht="15">
      <c r="D961" s="14"/>
    </row>
    <row r="962" spans="4:4" ht="15">
      <c r="D962" s="14"/>
    </row>
    <row r="963" spans="4:4" ht="15">
      <c r="D963" s="14"/>
    </row>
    <row r="964" spans="4:4" ht="15">
      <c r="D964" s="14"/>
    </row>
    <row r="965" spans="4:4" ht="15">
      <c r="D965" s="14"/>
    </row>
    <row r="966" spans="4:4" ht="15">
      <c r="D966" s="14"/>
    </row>
    <row r="967" spans="4:4" ht="15">
      <c r="D967" s="14"/>
    </row>
    <row r="968" spans="4:4" ht="15">
      <c r="D968" s="14"/>
    </row>
    <row r="969" spans="4:4" ht="15">
      <c r="D969" s="14"/>
    </row>
    <row r="970" spans="4:4" ht="15">
      <c r="D970" s="14"/>
    </row>
    <row r="971" spans="4:4" ht="15">
      <c r="D971" s="14"/>
    </row>
    <row r="972" spans="4:4" ht="15">
      <c r="D972" s="14"/>
    </row>
    <row r="973" spans="4:4" ht="15">
      <c r="D973" s="14"/>
    </row>
    <row r="974" spans="4:4" ht="15">
      <c r="D974" s="14"/>
    </row>
    <row r="975" spans="4:4" ht="15">
      <c r="D975" s="14"/>
    </row>
    <row r="976" spans="4:4" ht="15">
      <c r="D976" s="14"/>
    </row>
    <row r="977" spans="4:4" ht="15">
      <c r="D977" s="14"/>
    </row>
    <row r="978" spans="4:4" ht="15">
      <c r="D978" s="14"/>
    </row>
    <row r="979" spans="4:4" ht="15">
      <c r="D979" s="14"/>
    </row>
    <row r="980" spans="4:4" ht="15">
      <c r="D980" s="14"/>
    </row>
    <row r="981" spans="4:4" ht="15">
      <c r="D981" s="14"/>
    </row>
    <row r="982" spans="4:4" ht="15">
      <c r="D982" s="14"/>
    </row>
    <row r="983" spans="4:4" ht="15">
      <c r="D983" s="14"/>
    </row>
    <row r="984" spans="4:4" ht="15">
      <c r="D984" s="14"/>
    </row>
    <row r="985" spans="4:4" ht="15">
      <c r="D985" s="14"/>
    </row>
    <row r="986" spans="4:4" ht="15">
      <c r="D986" s="14"/>
    </row>
    <row r="987" spans="4:4" ht="15">
      <c r="D987" s="14"/>
    </row>
    <row r="988" spans="4:4" ht="15">
      <c r="D988" s="14"/>
    </row>
    <row r="989" spans="4:4" ht="15">
      <c r="D989" s="14"/>
    </row>
    <row r="990" spans="4:4" ht="15">
      <c r="D990" s="14"/>
    </row>
    <row r="991" spans="4:4" ht="15">
      <c r="D991" s="14"/>
    </row>
  </sheetData>
  <hyperlinks>
    <hyperlink ref="G2" r:id="rId1"/>
    <hyperlink ref="G3" r:id="rId2"/>
    <hyperlink ref="G4" r:id="rId3"/>
    <hyperlink ref="G5" r:id="rId4" display="http://www.osaka-u.ac.jp/"/>
    <hyperlink ref="G6" r:id="rId5"/>
    <hyperlink ref="G7" r:id="rId6"/>
    <hyperlink ref="G8" r:id="rId7" display="http://www.tohoku.ac.jp/en/"/>
    <hyperlink ref="G9" r:id="rId8" display="http://www.uwest.edu/site/"/>
    <hyperlink ref="G10" r:id="rId9"/>
    <hyperlink ref="G11" r:id="rId10"/>
    <hyperlink ref="G12" r:id="rId11"/>
    <hyperlink ref="G13" r:id="rId12"/>
    <hyperlink ref="G14" r:id="rId13" display="http://www.skku.edu/index_pc.jsp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 display="http://www.rug.nl/"/>
    <hyperlink ref="G26" r:id="rId25"/>
    <hyperlink ref="G27" r:id="rId26" display="http://www.mju.ac.th/about/mju-about-2004/INDEX.html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 display="https://www.laurea.fi/"/>
    <hyperlink ref="G35" r:id="rId34"/>
    <hyperlink ref="G36" r:id="rId35" display="http://www.cuhk.edu.hk/chinese/"/>
    <hyperlink ref="G37" r:id="rId36" display="http://www.cityu.edu.hk/cityu/index-tc.htm"/>
    <hyperlink ref="G38" r:id="rId37"/>
    <hyperlink ref="G39" r:id="rId38" display="http://www.cvut.cz/"/>
    <hyperlink ref="G40" r:id="rId39"/>
    <hyperlink ref="G41" r:id="rId40" display="https://www.vutbr.cz/en/"/>
    <hyperlink ref="G42" r:id="rId41"/>
    <hyperlink ref="G43" r:id="rId42"/>
    <hyperlink ref="G44" r:id="rId43"/>
    <hyperlink ref="G45" r:id="rId44" display="http://www.humber.ca/"/>
    <hyperlink ref="G46" r:id="rId45"/>
    <hyperlink ref="G47" r:id="rId46"/>
    <hyperlink ref="G48" r:id="rId47" display="https://www.um.edu.my/"/>
    <hyperlink ref="G49" r:id="rId48"/>
    <hyperlink ref="G50" r:id="rId49" display="http://www.newera.edu.my/"/>
    <hyperlink ref="G51" r:id="rId50" display="http://www.jku.at/content"/>
    <hyperlink ref="G52" r:id="rId51" display="http://www.uibk.ac.at/"/>
    <hyperlink ref="G53" r:id="rId52"/>
    <hyperlink ref="G54" r:id="rId53" display="http://www.ntu.edu.sg/Pages/home.aspx"/>
    <hyperlink ref="G55" r:id="rId54" display="http://www.nus.edu.sg/"/>
    <hyperlink ref="G56" r:id="rId55" display="http://www.smu.edu.sg/"/>
    <hyperlink ref="G57" r:id="rId56" display="http://www.liu.se/?l=en"/>
    <hyperlink ref="G58" r:id="rId57" display="http://www.chalmers.se/en/Pages/default.aspx"/>
    <hyperlink ref="G59" r:id="rId58"/>
    <hyperlink ref="G60" r:id="rId59" display="https://www.qut.edu.au/"/>
    <hyperlink ref="G61" r:id="rId60"/>
    <hyperlink ref="G62" r:id="rId6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ChenFeng</dc:creator>
  <cp:lastModifiedBy>Lin ChenFeng</cp:lastModifiedBy>
  <dcterms:created xsi:type="dcterms:W3CDTF">2015-09-16T21:44:39Z</dcterms:created>
  <dcterms:modified xsi:type="dcterms:W3CDTF">2015-09-17T05:47:51Z</dcterms:modified>
</cp:coreProperties>
</file>