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Results" sheetId="2" r:id="rId1"/>
  </sheets>
  <calcPr calcId="145621"/>
</workbook>
</file>

<file path=xl/calcChain.xml><?xml version="1.0" encoding="utf-8"?>
<calcChain xmlns="http://schemas.openxmlformats.org/spreadsheetml/2006/main">
  <c r="K8" i="2" l="1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X8" i="2" a="1"/>
  <c r="X8" i="2" s="1"/>
  <c r="AB8" i="2" a="1"/>
  <c r="AB8" i="2" s="1"/>
  <c r="AC8" i="2" a="1"/>
  <c r="AC8" i="2" s="1"/>
  <c r="AD8" i="2" a="1"/>
  <c r="AD8" i="2" s="1"/>
  <c r="AE8" i="2" a="1"/>
  <c r="AE8" i="2" s="1"/>
  <c r="AF8" i="2" a="1"/>
  <c r="AF8" i="2" s="1"/>
  <c r="AG8" i="2" a="1"/>
  <c r="AG8" i="2" s="1"/>
  <c r="H8" i="2" l="1" a="1"/>
  <c r="H8" i="2" s="1"/>
  <c r="J8" i="2" a="1"/>
  <c r="J8" i="2" s="1"/>
  <c r="AG6" i="2" l="1" a="1"/>
  <c r="AG6" i="2" s="1"/>
  <c r="AF6" i="2" a="1"/>
  <c r="AF6" i="2" s="1"/>
  <c r="AE6" i="2" a="1"/>
  <c r="AE6" i="2" s="1"/>
  <c r="AD6" i="2" a="1"/>
  <c r="AD6" i="2" s="1"/>
  <c r="AC6" i="2" a="1"/>
  <c r="AC6" i="2" s="1"/>
  <c r="AB6" i="2" a="1"/>
  <c r="AB6" i="2" s="1"/>
  <c r="X6" i="2" a="1"/>
  <c r="X6" i="2" s="1"/>
  <c r="W6" i="2" a="1"/>
  <c r="W6" i="2" s="1"/>
  <c r="V6" i="2" a="1"/>
  <c r="V6" i="2" s="1"/>
  <c r="U6" i="2" a="1"/>
  <c r="U6" i="2" s="1"/>
  <c r="T6" i="2" a="1"/>
  <c r="T6" i="2" s="1"/>
  <c r="S6" i="2" a="1"/>
  <c r="S6" i="2" s="1"/>
  <c r="R6" i="2" a="1"/>
  <c r="R6" i="2" s="1"/>
  <c r="Q6" i="2" a="1"/>
  <c r="Q6" i="2" s="1"/>
  <c r="P6" i="2" a="1"/>
  <c r="P6" i="2" s="1"/>
  <c r="O6" i="2" a="1"/>
  <c r="O6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I6" i="2" a="1"/>
  <c r="I6" i="2" s="1"/>
  <c r="H6" i="2" a="1"/>
  <c r="H6" i="2" s="1"/>
  <c r="AG4" i="2" a="1"/>
  <c r="AG4" i="2" s="1"/>
  <c r="AF4" i="2" a="1"/>
  <c r="AF4" i="2" s="1"/>
  <c r="AE4" i="2" a="1"/>
  <c r="AE4" i="2" s="1"/>
  <c r="AD4" i="2" a="1"/>
  <c r="AD4" i="2" s="1"/>
  <c r="AC4" i="2" a="1"/>
  <c r="AC4" i="2" s="1"/>
  <c r="AB4" i="2" a="1"/>
  <c r="AB4" i="2" s="1"/>
  <c r="X4" i="2" a="1"/>
  <c r="X4" i="2" s="1"/>
  <c r="W4" i="2" a="1"/>
  <c r="W4" i="2" s="1"/>
  <c r="V4" i="2" a="1"/>
  <c r="V4" i="2" s="1"/>
  <c r="U4" i="2" a="1"/>
  <c r="U4" i="2" s="1"/>
  <c r="T4" i="2" a="1"/>
  <c r="T4" i="2" s="1"/>
  <c r="S4" i="2" a="1"/>
  <c r="S4" i="2" s="1"/>
  <c r="R4" i="2" a="1"/>
  <c r="R4" i="2" s="1"/>
  <c r="Q4" i="2" a="1"/>
  <c r="Q4" i="2" s="1"/>
  <c r="P4" i="2" a="1"/>
  <c r="P4" i="2" s="1"/>
  <c r="O4" i="2" a="1"/>
  <c r="O4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H4" i="2" a="1"/>
  <c r="H4" i="2" s="1"/>
</calcChain>
</file>

<file path=xl/sharedStrings.xml><?xml version="1.0" encoding="utf-8"?>
<sst xmlns="http://schemas.openxmlformats.org/spreadsheetml/2006/main" count="83" uniqueCount="58">
  <si>
    <t>Window</t>
  </si>
  <si>
    <t>LG1</t>
  </si>
  <si>
    <t>LG2</t>
  </si>
  <si>
    <t>LG0</t>
  </si>
  <si>
    <t>tau</t>
  </si>
  <si>
    <t>delay</t>
  </si>
  <si>
    <t>VRA</t>
  </si>
  <si>
    <t>ArThres</t>
  </si>
  <si>
    <t>SSE/breath</t>
  </si>
  <si>
    <t>Nevents</t>
  </si>
  <si>
    <t>Position</t>
  </si>
  <si>
    <t>Rsquared</t>
  </si>
  <si>
    <t>Fwake</t>
  </si>
  <si>
    <t>FNREM</t>
  </si>
  <si>
    <t>FNREM1</t>
  </si>
  <si>
    <t>FNREM2</t>
  </si>
  <si>
    <t>FNREM3</t>
  </si>
  <si>
    <t>FREM</t>
  </si>
  <si>
    <t>SUMMARY</t>
  </si>
  <si>
    <t>Supine</t>
  </si>
  <si>
    <t>DATA</t>
  </si>
  <si>
    <t>Time</t>
  </si>
  <si>
    <t>Narousals</t>
  </si>
  <si>
    <t>time constant, s</t>
  </si>
  <si>
    <t>chemoreflex delay, s</t>
  </si>
  <si>
    <t>steady-state loop gain</t>
  </si>
  <si>
    <t>Response to arousal, proportion of mean ventilation</t>
  </si>
  <si>
    <t>Arousal threshold, proportion of mean ventilation</t>
  </si>
  <si>
    <t>Model error, proportion of mean ventilation per breath</t>
  </si>
  <si>
    <t>Model goodness of fit</t>
  </si>
  <si>
    <t>Number of arousals</t>
  </si>
  <si>
    <t>Number of obstructive events</t>
  </si>
  <si>
    <t>Proportion of time not in obstructed events</t>
  </si>
  <si>
    <t>Proportion of time awake</t>
  </si>
  <si>
    <t>Proportion of time in NREM</t>
  </si>
  <si>
    <t>Proportion of time in Stage 1</t>
  </si>
  <si>
    <t>Proportion of time in Stage 2</t>
  </si>
  <si>
    <t>Proportion of time in slow wave sleep</t>
  </si>
  <si>
    <t>Proportion of time in rapid-eye movement sleep</t>
  </si>
  <si>
    <t>Sleeping position, numerical value</t>
  </si>
  <si>
    <t>Tn</t>
  </si>
  <si>
    <t>LGn</t>
  </si>
  <si>
    <t>1-Fevent</t>
  </si>
  <si>
    <t>natural cycling period; periodic breathing cycle duration; period (1/frequency) at which the feedback phase lag = 180 degrees</t>
  </si>
  <si>
    <t>loop gain at the natural frequency; LGn&gt;1 predicts central sleep apnea</t>
  </si>
  <si>
    <t>Terms</t>
  </si>
  <si>
    <t>Definition</t>
  </si>
  <si>
    <t>loop gain, ventilatory response to 1 cycle/min disturbance</t>
  </si>
  <si>
    <t>loop gain, ventilatory response to 2 cycle/min disturbance</t>
  </si>
  <si>
    <t>LongestWake</t>
  </si>
  <si>
    <t>Rating</t>
  </si>
  <si>
    <t>Median, all positions</t>
  </si>
  <si>
    <t>Median, supine only</t>
  </si>
  <si>
    <t>Min Rating</t>
  </si>
  <si>
    <t>Median, all positions, rating&gt;X</t>
  </si>
  <si>
    <t>LG1 95%CI</t>
  </si>
  <si>
    <t>VRA 95%CI</t>
  </si>
  <si>
    <t>delay 95%CI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</si>
</sst>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Fill="1" applyBorder="1"/>
    <xf numFmtId="0" fontId="1" fillId="0" borderId="1" xfId="0" applyFont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1" fontId="0" fillId="2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L192"/>
  <sheetViews>
    <sheetView tabSelected="1" topLeftCell="D1" zoomScale="70" zoomScaleNormal="70" workbookViewId="0">
      <selection activeCell="AA17" sqref="AA17"/>
    </sheetView>
  </sheetViews>
  <sheetFormatPr defaultRowHeight="15" x14ac:dyDescent="0.25"/>
  <cols>
    <col min="1" max="5" width="3.5703125" style="1" customWidth="1"/>
    <col min="6" max="6" width="9.140625" style="1"/>
    <col min="7" max="7" width="3.140625" style="1" customWidth="1"/>
    <col min="8" max="8" width="11.85546875" style="2" customWidth="1"/>
    <col min="9" max="9" width="14.5703125" style="2" customWidth="1"/>
    <col min="10" max="15" width="9.140625" style="2"/>
    <col min="16" max="16" width="11" style="2" customWidth="1"/>
    <col min="17" max="17" width="14.85546875" style="2" customWidth="1"/>
    <col min="18" max="18" width="8.140625" style="2" customWidth="1"/>
    <col min="19" max="19" width="13.140625" style="2" customWidth="1"/>
    <col min="20" max="20" width="11.7109375" style="2" bestFit="1" customWidth="1"/>
    <col min="21" max="21" width="12.42578125" style="2" customWidth="1"/>
    <col min="22" max="22" width="11" style="2" customWidth="1"/>
    <col min="23" max="23" width="12.42578125" style="2" customWidth="1"/>
    <col min="24" max="24" width="11.140625" style="2" customWidth="1"/>
    <col min="25" max="25" width="15.28515625" style="2" customWidth="1"/>
    <col min="26" max="26" width="13.5703125" style="2" customWidth="1"/>
    <col min="27" max="27" width="15.42578125" style="2" customWidth="1"/>
    <col min="28" max="28" width="11" style="2" customWidth="1"/>
    <col min="29" max="29" width="9.7109375" style="2" bestFit="1" customWidth="1"/>
    <col min="30" max="30" width="10.7109375" style="2" bestFit="1" customWidth="1"/>
    <col min="31" max="31" width="11.140625" style="2" bestFit="1" customWidth="1"/>
    <col min="32" max="32" width="11.5703125" style="2" customWidth="1"/>
    <col min="33" max="33" width="9.140625" style="2"/>
    <col min="34" max="35" width="19.42578125" style="2" customWidth="1"/>
    <col min="36" max="36" width="9.140625" style="2"/>
    <col min="37" max="37" width="15" style="1" customWidth="1"/>
    <col min="38" max="38" width="52.42578125" style="1" customWidth="1"/>
    <col min="39" max="16384" width="9.140625" style="1"/>
  </cols>
  <sheetData>
    <row r="1" spans="4:38" x14ac:dyDescent="0.25"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4:38" x14ac:dyDescent="0.25">
      <c r="H2" s="5" t="s">
        <v>18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4:38" x14ac:dyDescent="0.25">
      <c r="D3" s="2"/>
      <c r="F3" s="2"/>
      <c r="H3" s="6" t="s">
        <v>51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4:38" x14ac:dyDescent="0.25">
      <c r="D4" s="2"/>
      <c r="F4" s="2"/>
      <c r="H4" s="7">
        <f t="array" ref="H4">COUNT(IF(ISNUMBER(J12:J502),J12:J502,""))</f>
        <v>0</v>
      </c>
      <c r="I4" s="8"/>
      <c r="J4" s="9" t="str">
        <f t="array" ref="J4">IF(ISNUMBER(MEDIAN(IF(ISNUMBER(J12:J502),J12:J502,""))),MEDIAN(IF(ISNUMBER(J12:J502),J12:J502,"")),"")</f>
        <v/>
      </c>
      <c r="K4" s="9" t="str">
        <f t="array" ref="K4">IF(ISNUMBER(MEDIAN(IF(ISNUMBER(K12:K502),K12:K502,""))),MEDIAN(IF(ISNUMBER(K12:K502),K12:K502,"")),"")</f>
        <v/>
      </c>
      <c r="L4" s="9" t="str">
        <f t="array" ref="L4">IF(ISNUMBER(MEDIAN(IF(ISNUMBER(L12:L502),L12:L502,""))),MEDIAN(IF(ISNUMBER(L12:L502),L12:L502,"")),"")</f>
        <v/>
      </c>
      <c r="M4" s="9" t="str">
        <f t="array" ref="M4">IF(ISNUMBER(MEDIAN(IF(ISNUMBER(M12:M502),M12:M502,""))),MEDIAN(IF(ISNUMBER(M12:M502),M12:M502,"")),"")</f>
        <v/>
      </c>
      <c r="N4" s="9" t="str">
        <f t="array" ref="N4">IF(ISNUMBER(MEDIAN(IF(ISNUMBER(N12:N502),N12:N502,""))),MEDIAN(IF(ISNUMBER(N12:N502),N12:N502,"")),"")</f>
        <v/>
      </c>
      <c r="O4" s="9" t="str">
        <f t="array" ref="O4">IF(ISNUMBER(MEDIAN(IF(ISNUMBER(O12:O502),O12:O502,""))),MEDIAN(IF(ISNUMBER(O12:O502),O12:O502,"")),"")</f>
        <v/>
      </c>
      <c r="P4" s="9" t="str">
        <f t="array" ref="P4">IF(ISNUMBER(MEDIAN(IF(ISNUMBER(P12:P502),P12:P502,""))),MEDIAN(IF(ISNUMBER(P12:P502),P12:P502,"")),"")</f>
        <v/>
      </c>
      <c r="Q4" s="9" t="str">
        <f t="array" ref="Q4">IF(ISNUMBER(MEDIAN(IF(ISNUMBER(Q12:Q502),Q12:Q502,""))),MEDIAN(IF(ISNUMBER(Q12:Q502),Q12:Q502,"")),"")</f>
        <v/>
      </c>
      <c r="R4" s="9" t="str">
        <f t="array" ref="R4">IF(ISNUMBER(MEDIAN(IF(ISNUMBER(R12:R502),R12:R502,""))),MEDIAN(IF(ISNUMBER(R12:R502),R12:R502,"")),"")</f>
        <v/>
      </c>
      <c r="S4" s="9" t="str">
        <f t="array" ref="S4">IF(ISNUMBER(MEDIAN(IF(ISNUMBER(S12:S502),S12:S502,""))),MEDIAN(IF(ISNUMBER(S12:S502),S12:S502,"")),"")</f>
        <v/>
      </c>
      <c r="T4" s="9" t="str">
        <f t="array" ref="T4">IF(ISNUMBER(MEDIAN(IF(ISNUMBER(T12:T502),T12:T502,""))),MEDIAN(IF(ISNUMBER(T12:T502),T12:T502,"")),"")</f>
        <v/>
      </c>
      <c r="U4" s="9" t="str">
        <f t="array" ref="U4">IF(ISNUMBER(MEDIAN(IF(ISNUMBER(U12:U502),U12:U502,""))),MEDIAN(IF(ISNUMBER(U12:U502),U12:U502,"")),"")</f>
        <v/>
      </c>
      <c r="V4" s="9" t="str">
        <f t="array" ref="V4">IF(ISNUMBER(MEDIAN(IF(ISNUMBER(V12:V502),V12:V502,""))),MEDIAN(IF(ISNUMBER(V12:V502),V12:V502,"")),"")</f>
        <v/>
      </c>
      <c r="W4" s="9" t="str">
        <f t="array" ref="W4">IF(ISNUMBER(MEDIAN(IF(ISNUMBER(W12:W502),W12:W502,""))),MEDIAN(IF(ISNUMBER(W12:W502),W12:W502,"")),"")</f>
        <v/>
      </c>
      <c r="X4" s="9" t="str">
        <f t="array" ref="X4">IF(ISNUMBER(MEDIAN(IF(ISNUMBER(X12:X502),X12:X502,""))),MEDIAN(IF(ISNUMBER(X12:X502),X12:X502,"")),"")</f>
        <v/>
      </c>
      <c r="Y4" s="9"/>
      <c r="Z4" s="9"/>
      <c r="AA4" s="9"/>
      <c r="AB4" s="9" t="str">
        <f t="array" ref="AB4">IF(ISNUMBER(MEDIAN(IF(ISNUMBER(AB12:AB502),AB12:AB502,""))),MEDIAN(IF(ISNUMBER(AB12:AB502),AB12:AB502,"")),"")</f>
        <v/>
      </c>
      <c r="AC4" s="9" t="str">
        <f t="array" ref="AC4">IF(ISNUMBER(MEDIAN(IF(ISNUMBER(AC12:AC502),AC12:AC502,""))),MEDIAN(IF(ISNUMBER(AC12:AC502),AC12:AC502,"")),"")</f>
        <v/>
      </c>
      <c r="AD4" s="9" t="str">
        <f t="array" ref="AD4">IF(ISNUMBER(MEDIAN(IF(ISNUMBER(AD12:AD502),AD12:AD502,""))),MEDIAN(IF(ISNUMBER(AD12:AD502),AD12:AD502,"")),"")</f>
        <v/>
      </c>
      <c r="AE4" s="9" t="str">
        <f t="array" ref="AE4">IF(ISNUMBER(MEDIAN(IF(ISNUMBER(AE12:AE502),AE12:AE502,""))),MEDIAN(IF(ISNUMBER(AE12:AE502),AE12:AE502,"")),"")</f>
        <v/>
      </c>
      <c r="AF4" s="9" t="str">
        <f t="array" ref="AF4">IF(ISNUMBER(MEDIAN(IF(ISNUMBER(AF12:AF502),AF12:AF502,""))),MEDIAN(IF(ISNUMBER(AF12:AF502),AF12:AF502,"")),"")</f>
        <v/>
      </c>
      <c r="AG4" s="9" t="str">
        <f t="array" ref="AG4">IF(ISNUMBER(MEDIAN(IF(ISNUMBER(AG12:AG502),AG12:AG502,""))),MEDIAN(IF(ISNUMBER(AG12:AG502),AG12:AG502,"")),"")</f>
        <v/>
      </c>
      <c r="AH4" s="9"/>
      <c r="AI4" s="9"/>
      <c r="AJ4" s="1"/>
      <c r="AK4" s="12" t="s">
        <v>45</v>
      </c>
      <c r="AL4" s="12" t="s">
        <v>46</v>
      </c>
    </row>
    <row r="5" spans="4:38" x14ac:dyDescent="0.25">
      <c r="D5" s="2"/>
      <c r="F5" s="2" t="s">
        <v>19</v>
      </c>
      <c r="H5" s="6" t="s">
        <v>52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 t="s">
        <v>1</v>
      </c>
      <c r="AL5" s="1" t="s">
        <v>47</v>
      </c>
    </row>
    <row r="6" spans="4:38" x14ac:dyDescent="0.25">
      <c r="D6" s="2"/>
      <c r="F6" s="2">
        <v>0</v>
      </c>
      <c r="H6" s="7">
        <f t="array" ref="H6">COUNT(IF(ISNUMBER(J12:J502)*($X12:$X502=$F6),J12:J502,""))</f>
        <v>0</v>
      </c>
      <c r="I6" s="8" t="str">
        <f t="array" ref="I6">IF(ISNUMBER(MEDIAN(IF(ISNUMBER(J12:J502)*($X12:$X502=$F6),I12:I502,""))/86400),MEDIAN(IF(ISNUMBER(J12:J502)*($X12:$X502=$F6),I12:I502,""))/86400,"")</f>
        <v/>
      </c>
      <c r="J6" s="9" t="str">
        <f t="array" ref="J6">IF(ISNUMBER(MEDIAN(IF(ISNUMBER(J12:J502)*($X12:$X502=$F6),J12:J502,""))),MEDIAN(IF(ISNUMBER(J12:J502)*($X12:$X502=$F6),J12:J502,"")),"")</f>
        <v/>
      </c>
      <c r="K6" s="9" t="str">
        <f t="array" ref="K6">IF(ISNUMBER(MEDIAN(IF(ISNUMBER(K12:K502)*($X12:$X502=$F6),K12:K502,""))),MEDIAN(IF(ISNUMBER(K12:K502)*($X12:$X502=$F6),K12:K502,"")),"")</f>
        <v/>
      </c>
      <c r="L6" s="9" t="str">
        <f t="array" ref="L6">IF(ISNUMBER(MEDIAN(IF(ISNUMBER(L12:L502)*($X12:$X502=$F6),L12:L502,""))),MEDIAN(IF(ISNUMBER(L12:L502)*($X12:$X502=$F6),L12:L502,"")),"")</f>
        <v/>
      </c>
      <c r="M6" s="9" t="str">
        <f t="array" ref="M6">IF(ISNUMBER(MEDIAN(IF(ISNUMBER(M12:M502)*($X12:$X502=$F6),M12:M502,""))),MEDIAN(IF(ISNUMBER(M12:M502)*($X12:$X502=$F6),M12:M502,"")),"")</f>
        <v/>
      </c>
      <c r="N6" s="9" t="str">
        <f t="array" ref="N6">IF(ISNUMBER(MEDIAN(IF(ISNUMBER(N12:N502)*($X12:$X502=$F6),N12:N502,""))),MEDIAN(IF(ISNUMBER(N12:N502)*($X12:$X502=$F6),N12:N502,"")),"")</f>
        <v/>
      </c>
      <c r="O6" s="9" t="str">
        <f t="array" ref="O6">IF(ISNUMBER(MEDIAN(IF(ISNUMBER(O12:O502)*($X12:$X502=$F6),O12:O502,""))),MEDIAN(IF(ISNUMBER(O12:O502)*($X12:$X502=$F6),O12:O502,"")),"")</f>
        <v/>
      </c>
      <c r="P6" s="9" t="str">
        <f t="array" ref="P6">IF(ISNUMBER(MEDIAN(IF(ISNUMBER(P12:P502)*($X12:$X502=$F6),P12:P502,""))),MEDIAN(IF(ISNUMBER(P12:P502)*($X12:$X502=$F6),P12:P502,"")),"")</f>
        <v/>
      </c>
      <c r="Q6" s="9" t="str">
        <f t="array" ref="Q6">IF(ISNUMBER(MEDIAN(IF(ISNUMBER(Q12:Q502)*($X12:$X502=$F6),Q12:Q502,""))),MEDIAN(IF(ISNUMBER(Q12:Q502)*($X12:$X502=$F6),Q12:Q502,"")),"")</f>
        <v/>
      </c>
      <c r="R6" s="9" t="str">
        <f t="array" ref="R6">IF(ISNUMBER(MEDIAN(IF(ISNUMBER(R12:R502)*($X12:$X502=$F6),R12:R502,""))),MEDIAN(IF(ISNUMBER(R12:R502)*($X12:$X502=$F6),R12:R502,"")),"")</f>
        <v/>
      </c>
      <c r="S6" s="9" t="str">
        <f t="array" ref="S6">IF(ISNUMBER(MEDIAN(IF(ISNUMBER(S12:S502)*($X12:$X502=$F6),S12:S502,""))),MEDIAN(IF(ISNUMBER(S12:S502)*($X12:$X502=$F6),S12:S502,"")),"")</f>
        <v/>
      </c>
      <c r="T6" s="9" t="str">
        <f t="array" ref="T6">IF(ISNUMBER(MEDIAN(IF(ISNUMBER(T12:T502)*($X12:$X502=$F6),T12:T502,""))),MEDIAN(IF(ISNUMBER(T12:T502)*($X12:$X502=$F6),T12:T502,"")),"")</f>
        <v/>
      </c>
      <c r="U6" s="9" t="str">
        <f t="array" ref="U6">IF(ISNUMBER(MEDIAN(IF(ISNUMBER(U12:U502)*($X12:$X502=$F6),U12:U502,""))),MEDIAN(IF(ISNUMBER(U12:U502)*($X12:$X502=$F6),U12:U502,"")),"")</f>
        <v/>
      </c>
      <c r="V6" s="9" t="str">
        <f t="array" ref="V6">IF(ISNUMBER(MEDIAN(IF(ISNUMBER(V12:V502)*($X12:$X502=$F6),V12:V502,""))),MEDIAN(IF(ISNUMBER(V12:V502)*($X12:$X502=$F6),V12:V502,"")),"")</f>
        <v/>
      </c>
      <c r="W6" s="9" t="str">
        <f t="array" ref="W6">IF(ISNUMBER(MEDIAN(IF(ISNUMBER(W12:W502)*($X12:$X502=$F6),W12:W502,""))),MEDIAN(IF(ISNUMBER(W12:W502)*($X12:$X502=$F6),W12:W502,"")),"")</f>
        <v/>
      </c>
      <c r="X6" s="9" t="str">
        <f t="array" ref="X6">IF(ISNUMBER(MEDIAN(IF(ISNUMBER(X12:X502)*($X12:$X502=$F6),X12:X502,""))),MEDIAN(IF(ISNUMBER(X12:X502)*($X12:$X502=$F6),X12:X502,"")),"")</f>
        <v/>
      </c>
      <c r="Y6" s="9"/>
      <c r="Z6" s="9"/>
      <c r="AA6" s="9"/>
      <c r="AB6" s="9" t="str">
        <f t="array" ref="AB6">IF(ISNUMBER(MEDIAN(IF(ISNUMBER(AB12:AB502)*($X12:$X502=$F6),AB12:AB502,""))),MEDIAN(IF(ISNUMBER(AB12:AB502)*($X12:$X502=$F6),AB12:AB502,"")),"")</f>
        <v/>
      </c>
      <c r="AC6" s="9" t="str">
        <f t="array" ref="AC6">IF(ISNUMBER(MEDIAN(IF(ISNUMBER(AC12:AC502)*($X12:$X502=$F6),AC12:AC502,""))),MEDIAN(IF(ISNUMBER(AC12:AC502)*($X12:$X502=$F6),AC12:AC502,"")),"")</f>
        <v/>
      </c>
      <c r="AD6" s="9" t="str">
        <f t="array" ref="AD6">IF(ISNUMBER(MEDIAN(IF(ISNUMBER(AD12:AD502)*($X12:$X502=$F6),AD12:AD502,""))),MEDIAN(IF(ISNUMBER(AD12:AD502)*($X12:$X502=$F6),AD12:AD502,"")),"")</f>
        <v/>
      </c>
      <c r="AE6" s="9" t="str">
        <f t="array" ref="AE6">IF(ISNUMBER(MEDIAN(IF(ISNUMBER(AE12:AE502)*($X12:$X502=$F6),AE12:AE502,""))),MEDIAN(IF(ISNUMBER(AE12:AE502)*($X12:$X502=$F6),AE12:AE502,"")),"")</f>
        <v/>
      </c>
      <c r="AF6" s="9" t="str">
        <f t="array" ref="AF6">IF(ISNUMBER(MEDIAN(IF(ISNUMBER(AF12:AF502)*($X12:$X502=$F6),AF12:AF502,""))),MEDIAN(IF(ISNUMBER(AF12:AF502)*($X12:$X502=$F6),AF12:AF502,"")),"")</f>
        <v/>
      </c>
      <c r="AG6" s="9" t="str">
        <f t="array" ref="AG6">IF(ISNUMBER(MEDIAN(IF(ISNUMBER(AG12:AG502)*($X12:$X502=$F6),AG12:AG502,""))),MEDIAN(IF(ISNUMBER(AG12:AG502)*($X12:$X502=$F6),AG12:AG502,"")),"")</f>
        <v/>
      </c>
      <c r="AH6" s="9"/>
      <c r="AI6" s="9"/>
      <c r="AJ6" s="1"/>
      <c r="AK6" s="1" t="s">
        <v>2</v>
      </c>
      <c r="AL6" s="1" t="s">
        <v>48</v>
      </c>
    </row>
    <row r="7" spans="4:38" x14ac:dyDescent="0.25">
      <c r="D7" s="2"/>
      <c r="F7" s="1" t="s">
        <v>53</v>
      </c>
      <c r="H7" s="6" t="s">
        <v>54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3</v>
      </c>
      <c r="AL7" s="1" t="s">
        <v>25</v>
      </c>
    </row>
    <row r="8" spans="4:38" x14ac:dyDescent="0.25">
      <c r="D8" s="2"/>
      <c r="F8" s="2">
        <v>4</v>
      </c>
      <c r="H8" s="15">
        <f t="array" ref="H8">IF(ISNUMBER(COUNT(IF(ISNUMBER(H12:H502)*($AI12:$AI502&gt;=$F$8),H12:H502,""))),COUNT(IF(ISNUMBER(H12:H502)*($AI12:$AI502&gt;=$F$8),H12:H502,"")),"")</f>
        <v>0</v>
      </c>
      <c r="I8" s="8"/>
      <c r="J8" s="9" t="str">
        <f t="array" ref="J8">IF(ISNUMBER(MEDIAN(IF(ISNUMBER(J12:J502)*($AI12:$AI502&gt;=$F$8),J12:J502,""))),MEDIAN(IF(ISNUMBER(J12:J502)*($AI12:$AI502&gt;=$F$8),J12:J502,"")),"")</f>
        <v/>
      </c>
      <c r="K8" s="9" t="str">
        <f t="array" ref="K8">IF(ISNUMBER(MEDIAN(IF(ISNUMBER(K12:K502)*($AI12:$AI502&gt;=$F$8),K12:K502,""))),MEDIAN(IF(ISNUMBER(K12:K502)*($AI12:$AI502&gt;=$F$8),K12:K502,"")),"")</f>
        <v/>
      </c>
      <c r="L8" s="9" t="str">
        <f t="array" ref="L8">IF(ISNUMBER(MEDIAN(IF(ISNUMBER(L12:L502)*($AI12:$AI502&gt;=$F$8),L12:L502,""))),MEDIAN(IF(ISNUMBER(L12:L502)*($AI12:$AI502&gt;=$F$8),L12:L502,"")),"")</f>
        <v/>
      </c>
      <c r="M8" s="9" t="str">
        <f t="array" ref="M8">IF(ISNUMBER(MEDIAN(IF(ISNUMBER(M12:M502)*($AI12:$AI502&gt;=$F$8),M12:M502,""))),MEDIAN(IF(ISNUMBER(M12:M502)*($AI12:$AI502&gt;=$F$8),M12:M502,"")),"")</f>
        <v/>
      </c>
      <c r="N8" s="9" t="str">
        <f t="array" ref="N8">IF(ISNUMBER(MEDIAN(IF(ISNUMBER(N12:N502)*($AI12:$AI502&gt;=$F$8),N12:N502,""))),MEDIAN(IF(ISNUMBER(N12:N502)*($AI12:$AI502&gt;=$F$8),N12:N502,"")),"")</f>
        <v/>
      </c>
      <c r="O8" s="9" t="str">
        <f t="array" ref="O8">IF(ISNUMBER(MEDIAN(IF(ISNUMBER(O12:O502)*($AI12:$AI502&gt;=$F$8),O12:O502,""))),MEDIAN(IF(ISNUMBER(O12:O502)*($AI12:$AI502&gt;=$F$8),O12:O502,"")),"")</f>
        <v/>
      </c>
      <c r="P8" s="9" t="str">
        <f t="array" ref="P8">IF(ISNUMBER(MEDIAN(IF(ISNUMBER(P12:P502)*($AI12:$AI502&gt;=$F$8),P12:P502,""))),MEDIAN(IF(ISNUMBER(P12:P502)*($AI12:$AI502&gt;=$F$8),P12:P502,"")),"")</f>
        <v/>
      </c>
      <c r="Q8" s="9" t="str">
        <f t="array" ref="Q8">IF(ISNUMBER(MEDIAN(IF(ISNUMBER(Q12:Q502)*($AI12:$AI502&gt;=$F$8),Q12:Q502,""))),MEDIAN(IF(ISNUMBER(Q12:Q502)*($AI12:$AI502&gt;=$F$8),Q12:Q502,"")),"")</f>
        <v/>
      </c>
      <c r="R8" s="9" t="str">
        <f t="array" ref="R8">IF(ISNUMBER(MEDIAN(IF(ISNUMBER(R12:R502)*($AI12:$AI502&gt;=$F$8),R12:R502,""))),MEDIAN(IF(ISNUMBER(R12:R502)*($AI12:$AI502&gt;=$F$8),R12:R502,"")),"")</f>
        <v/>
      </c>
      <c r="S8" s="9" t="str">
        <f t="array" ref="S8">IF(ISNUMBER(MEDIAN(IF(ISNUMBER(S12:S502)*($AI12:$AI502&gt;=$F$8),S12:S502,""))),MEDIAN(IF(ISNUMBER(S12:S502)*($AI12:$AI502&gt;=$F$8),S12:S502,"")),"")</f>
        <v/>
      </c>
      <c r="T8" s="9" t="str">
        <f t="array" ref="T8">IF(ISNUMBER(MEDIAN(IF(ISNUMBER(T12:T502)*($AI12:$AI502&gt;=$F$8),T12:T502,""))),MEDIAN(IF(ISNUMBER(T12:T502)*($AI12:$AI502&gt;=$F$8),T12:T502,"")),"")</f>
        <v/>
      </c>
      <c r="U8" s="9" t="str">
        <f t="array" ref="U8">IF(ISNUMBER(MEDIAN(IF(ISNUMBER(U12:U502)*($AI12:$AI502&gt;=$F$8),U12:U502,""))),MEDIAN(IF(ISNUMBER(U12:U502)*($AI12:$AI502&gt;=$F$8),U12:U502,"")),"")</f>
        <v/>
      </c>
      <c r="V8" s="9" t="str">
        <f t="array" ref="V8">IF(ISNUMBER(MEDIAN(IF(ISNUMBER(V12:V502)*($AI12:$AI502&gt;=$F$8),V12:V502,""))),MEDIAN(IF(ISNUMBER(V12:V502)*($AI12:$AI502&gt;=$F$8),V12:V502,"")),"")</f>
        <v/>
      </c>
      <c r="W8" s="9" t="str">
        <f t="array" ref="W8">IF(ISNUMBER(MEDIAN(IF(ISNUMBER(W12:W502)*($AI12:$AI502&gt;=$F$8),W12:W502,""))),MEDIAN(IF(ISNUMBER(W12:W502)*($AI12:$AI502&gt;=$F$8),W12:W502,"")),"")</f>
        <v/>
      </c>
      <c r="X8" s="9" t="str">
        <f t="array" ref="X8">IF(ISNUMBER(MEDIAN(IF(ISNUMBER(X12:X502)*($AI12:$AI502&gt;=$F$8),X12:X502,""))),MEDIAN(IF(ISNUMBER(X12:X502)*($AI12:$AI502&gt;=$F$8),X12:X502,"")),"")</f>
        <v/>
      </c>
      <c r="Y8" s="9"/>
      <c r="Z8" s="9"/>
      <c r="AA8" s="9"/>
      <c r="AB8" s="9" t="str">
        <f t="array" ref="AB8">IF(ISNUMBER(MEDIAN(IF(ISNUMBER(AB12:AB502)*($AI12:$AI502&gt;=$F$8),AB12:AB502,""))),MEDIAN(IF(ISNUMBER(AB12:AB502)*($AI12:$AI502&gt;=$F$8),AB12:AB502,"")),"")</f>
        <v/>
      </c>
      <c r="AC8" s="9" t="str">
        <f t="array" ref="AC8">IF(ISNUMBER(MEDIAN(IF(ISNUMBER(AC12:AC502)*($AI12:$AI502&gt;=$F$8),AC12:AC502,""))),MEDIAN(IF(ISNUMBER(AC12:AC502)*($AI12:$AI502&gt;=$F$8),AC12:AC502,"")),"")</f>
        <v/>
      </c>
      <c r="AD8" s="9" t="str">
        <f t="array" ref="AD8">IF(ISNUMBER(MEDIAN(IF(ISNUMBER(AD12:AD502)*($AI12:$AI502&gt;=$F$8),AD12:AD502,""))),MEDIAN(IF(ISNUMBER(AD12:AD502)*($AI12:$AI502&gt;=$F$8),AD12:AD502,"")),"")</f>
        <v/>
      </c>
      <c r="AE8" s="9" t="str">
        <f t="array" ref="AE8">IF(ISNUMBER(MEDIAN(IF(ISNUMBER(AE12:AE502)*($AI12:$AI502&gt;=$F$8),AE12:AE502,""))),MEDIAN(IF(ISNUMBER(AE12:AE502)*($AI12:$AI502&gt;=$F$8),AE12:AE502,"")),"")</f>
        <v/>
      </c>
      <c r="AF8" s="9" t="str">
        <f t="array" ref="AF8">IF(ISNUMBER(MEDIAN(IF(ISNUMBER(AF12:AF502)*($AI12:$AI502&gt;=$F$8),AF12:AF502,""))),MEDIAN(IF(ISNUMBER(AF12:AF502)*($AI12:$AI502&gt;=$F$8),AF12:AF502,"")),"")</f>
        <v/>
      </c>
      <c r="AG8" s="9" t="str">
        <f t="array" ref="AG8">IF(ISNUMBER(MEDIAN(IF(ISNUMBER(AG12:AG502)*($AI12:$AI502&gt;=$F$8),AG12:AG502,""))),MEDIAN(IF(ISNUMBER(AG12:AG502)*($AI12:$AI502&gt;=$F$8),AG12:AG502,"")),"")</f>
        <v/>
      </c>
      <c r="AH8" s="9"/>
      <c r="AI8" s="9"/>
      <c r="AJ8" s="1"/>
      <c r="AK8" s="1" t="s">
        <v>2</v>
      </c>
      <c r="AL8" s="1" t="s">
        <v>48</v>
      </c>
    </row>
    <row r="9" spans="4:38" x14ac:dyDescent="0.25">
      <c r="D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 t="s">
        <v>3</v>
      </c>
      <c r="AL9" s="1" t="s">
        <v>25</v>
      </c>
    </row>
    <row r="10" spans="4:38" x14ac:dyDescent="0.25">
      <c r="D10" s="2"/>
      <c r="H10" s="6" t="s">
        <v>20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 t="s">
        <v>4</v>
      </c>
      <c r="AL10" s="1" t="s">
        <v>23</v>
      </c>
    </row>
    <row r="11" spans="4:38" x14ac:dyDescent="0.25">
      <c r="H11" s="3" t="s">
        <v>0</v>
      </c>
      <c r="I11" s="3" t="s">
        <v>21</v>
      </c>
      <c r="J11" s="3" t="s">
        <v>1</v>
      </c>
      <c r="K11" s="3" t="s">
        <v>2</v>
      </c>
      <c r="L11" s="4" t="s">
        <v>3</v>
      </c>
      <c r="M11" s="4" t="s">
        <v>4</v>
      </c>
      <c r="N11" s="4" t="s">
        <v>5</v>
      </c>
      <c r="O11" s="4" t="s">
        <v>6</v>
      </c>
      <c r="P11" s="4" t="s">
        <v>7</v>
      </c>
      <c r="Q11" s="4" t="s">
        <v>8</v>
      </c>
      <c r="R11" s="3" t="s">
        <v>40</v>
      </c>
      <c r="S11" s="4" t="s">
        <v>41</v>
      </c>
      <c r="T11" s="4" t="s">
        <v>11</v>
      </c>
      <c r="U11" s="4" t="s">
        <v>22</v>
      </c>
      <c r="V11" s="4" t="s">
        <v>9</v>
      </c>
      <c r="W11" s="4" t="s">
        <v>42</v>
      </c>
      <c r="X11" s="4" t="s">
        <v>10</v>
      </c>
      <c r="Y11" s="4" t="s">
        <v>55</v>
      </c>
      <c r="Z11" s="4" t="s">
        <v>56</v>
      </c>
      <c r="AA11" s="4" t="s">
        <v>57</v>
      </c>
      <c r="AB11" s="4" t="s">
        <v>12</v>
      </c>
      <c r="AC11" s="4" t="s">
        <v>13</v>
      </c>
      <c r="AD11" s="4" t="s">
        <v>14</v>
      </c>
      <c r="AE11" s="4" t="s">
        <v>15</v>
      </c>
      <c r="AF11" s="4" t="s">
        <v>16</v>
      </c>
      <c r="AG11" s="4" t="s">
        <v>17</v>
      </c>
      <c r="AH11" s="4" t="s">
        <v>49</v>
      </c>
      <c r="AI11" s="4" t="s">
        <v>50</v>
      </c>
      <c r="AJ11" s="1"/>
      <c r="AK11" s="1" t="s">
        <v>5</v>
      </c>
      <c r="AL11" s="1" t="s">
        <v>24</v>
      </c>
    </row>
    <row r="12" spans="4:38" x14ac:dyDescent="0.25">
      <c r="AK12" s="11" t="s">
        <v>40</v>
      </c>
      <c r="AL12" s="11" t="s">
        <v>43</v>
      </c>
    </row>
    <row r="13" spans="4:38" x14ac:dyDescent="0.25">
      <c r="N13" s="14"/>
      <c r="AK13" s="11" t="s">
        <v>41</v>
      </c>
      <c r="AL13" s="11" t="s">
        <v>44</v>
      </c>
    </row>
    <row r="14" spans="4:38" x14ac:dyDescent="0.25">
      <c r="AK14" s="1" t="s">
        <v>6</v>
      </c>
      <c r="AL14" s="1" t="s">
        <v>26</v>
      </c>
    </row>
    <row r="15" spans="4:38" x14ac:dyDescent="0.25">
      <c r="AK15" s="1" t="s">
        <v>7</v>
      </c>
      <c r="AL15" s="11" t="s">
        <v>27</v>
      </c>
    </row>
    <row r="16" spans="4:38" x14ac:dyDescent="0.25">
      <c r="AK16" s="1" t="s">
        <v>8</v>
      </c>
      <c r="AL16" s="11" t="s">
        <v>28</v>
      </c>
    </row>
    <row r="17" spans="28:38" x14ac:dyDescent="0.25">
      <c r="AK17" s="1" t="s">
        <v>11</v>
      </c>
      <c r="AL17" s="11" t="s">
        <v>29</v>
      </c>
    </row>
    <row r="18" spans="28:38" x14ac:dyDescent="0.25">
      <c r="AK18" s="1" t="s">
        <v>22</v>
      </c>
      <c r="AL18" s="11" t="s">
        <v>30</v>
      </c>
    </row>
    <row r="19" spans="28:38" x14ac:dyDescent="0.25">
      <c r="AB19" s="10"/>
      <c r="AJ19" s="1"/>
      <c r="AK19" s="1" t="s">
        <v>9</v>
      </c>
      <c r="AL19" s="11" t="s">
        <v>31</v>
      </c>
    </row>
    <row r="20" spans="28:38" x14ac:dyDescent="0.25">
      <c r="AJ20" s="1"/>
      <c r="AK20" s="13" t="s">
        <v>42</v>
      </c>
      <c r="AL20" s="11" t="s">
        <v>32</v>
      </c>
    </row>
    <row r="21" spans="28:38" x14ac:dyDescent="0.25">
      <c r="AJ21" s="1"/>
      <c r="AK21" s="1" t="s">
        <v>10</v>
      </c>
      <c r="AL21" s="11" t="s">
        <v>39</v>
      </c>
    </row>
    <row r="22" spans="28:38" x14ac:dyDescent="0.25">
      <c r="AJ22" s="1"/>
      <c r="AK22" s="1" t="s">
        <v>12</v>
      </c>
      <c r="AL22" s="11" t="s">
        <v>33</v>
      </c>
    </row>
    <row r="23" spans="28:38" x14ac:dyDescent="0.25">
      <c r="AJ23" s="1"/>
      <c r="AK23" s="1" t="s">
        <v>13</v>
      </c>
      <c r="AL23" s="11" t="s">
        <v>34</v>
      </c>
    </row>
    <row r="24" spans="28:38" x14ac:dyDescent="0.25">
      <c r="AJ24" s="1"/>
      <c r="AK24" s="1" t="s">
        <v>14</v>
      </c>
      <c r="AL24" s="11" t="s">
        <v>35</v>
      </c>
    </row>
    <row r="25" spans="28:38" x14ac:dyDescent="0.25">
      <c r="AJ25" s="1"/>
      <c r="AK25" s="1" t="s">
        <v>15</v>
      </c>
      <c r="AL25" s="11" t="s">
        <v>36</v>
      </c>
    </row>
    <row r="26" spans="28:38" x14ac:dyDescent="0.25">
      <c r="AJ26" s="1"/>
      <c r="AK26" s="1" t="s">
        <v>16</v>
      </c>
      <c r="AL26" s="11" t="s">
        <v>37</v>
      </c>
    </row>
    <row r="27" spans="28:38" x14ac:dyDescent="0.25">
      <c r="AJ27" s="1"/>
      <c r="AK27" s="1" t="s">
        <v>17</v>
      </c>
      <c r="AL27" s="11" t="s">
        <v>38</v>
      </c>
    </row>
    <row r="28" spans="28:38" x14ac:dyDescent="0.25">
      <c r="AJ28" s="1"/>
    </row>
    <row r="29" spans="28:38" x14ac:dyDescent="0.25">
      <c r="AJ29" s="1"/>
    </row>
    <row r="30" spans="28:38" x14ac:dyDescent="0.25">
      <c r="AJ30" s="1"/>
    </row>
    <row r="31" spans="28:38" x14ac:dyDescent="0.25">
      <c r="AJ31" s="1"/>
    </row>
    <row r="32" spans="28:38" x14ac:dyDescent="0.25">
      <c r="AJ32" s="1"/>
    </row>
    <row r="33" spans="36:36" x14ac:dyDescent="0.25">
      <c r="AJ33" s="1"/>
    </row>
    <row r="34" spans="36:36" x14ac:dyDescent="0.25">
      <c r="AJ34" s="1"/>
    </row>
    <row r="35" spans="36:36" x14ac:dyDescent="0.25">
      <c r="AJ35" s="1"/>
    </row>
    <row r="36" spans="36:36" x14ac:dyDescent="0.25">
      <c r="AJ36" s="1"/>
    </row>
    <row r="37" spans="36:36" x14ac:dyDescent="0.25">
      <c r="AJ37" s="1"/>
    </row>
    <row r="38" spans="36:36" x14ac:dyDescent="0.25">
      <c r="AJ38" s="1"/>
    </row>
    <row r="39" spans="36:36" x14ac:dyDescent="0.25">
      <c r="AJ39" s="1"/>
    </row>
    <row r="40" spans="36:36" x14ac:dyDescent="0.25">
      <c r="AJ40" s="1"/>
    </row>
    <row r="41" spans="36:36" x14ac:dyDescent="0.25">
      <c r="AJ41" s="1"/>
    </row>
    <row r="42" spans="36:36" x14ac:dyDescent="0.25">
      <c r="AJ42" s="1"/>
    </row>
    <row r="43" spans="36:36" x14ac:dyDescent="0.25">
      <c r="AJ43" s="1"/>
    </row>
    <row r="44" spans="36:36" x14ac:dyDescent="0.25">
      <c r="AJ44" s="1"/>
    </row>
    <row r="45" spans="36:36" x14ac:dyDescent="0.25">
      <c r="AJ45" s="1"/>
    </row>
    <row r="46" spans="36:36" x14ac:dyDescent="0.25">
      <c r="AJ46" s="1"/>
    </row>
    <row r="47" spans="36:36" x14ac:dyDescent="0.25">
      <c r="AJ47" s="1"/>
    </row>
    <row r="48" spans="36:36" x14ac:dyDescent="0.25">
      <c r="AJ48" s="1"/>
    </row>
    <row r="49" spans="36:36" x14ac:dyDescent="0.25">
      <c r="AJ49" s="1"/>
    </row>
    <row r="50" spans="36:36" x14ac:dyDescent="0.25">
      <c r="AJ50" s="1"/>
    </row>
    <row r="51" spans="36:36" x14ac:dyDescent="0.25">
      <c r="AJ51" s="1"/>
    </row>
    <row r="52" spans="36:36" x14ac:dyDescent="0.25">
      <c r="AJ52" s="1"/>
    </row>
    <row r="53" spans="36:36" x14ac:dyDescent="0.25">
      <c r="AJ53" s="1"/>
    </row>
    <row r="54" spans="36:36" x14ac:dyDescent="0.25">
      <c r="AJ54" s="1"/>
    </row>
    <row r="55" spans="36:36" x14ac:dyDescent="0.25">
      <c r="AJ55" s="1"/>
    </row>
    <row r="56" spans="36:36" x14ac:dyDescent="0.25">
      <c r="AJ56" s="1"/>
    </row>
    <row r="57" spans="36:36" x14ac:dyDescent="0.25">
      <c r="AJ57" s="1"/>
    </row>
    <row r="58" spans="36:36" x14ac:dyDescent="0.25">
      <c r="AJ58" s="1"/>
    </row>
    <row r="59" spans="36:36" x14ac:dyDescent="0.25">
      <c r="AJ59" s="1"/>
    </row>
    <row r="60" spans="36:36" x14ac:dyDescent="0.25">
      <c r="AJ60" s="1"/>
    </row>
    <row r="61" spans="36:36" x14ac:dyDescent="0.25">
      <c r="AJ61" s="1"/>
    </row>
    <row r="62" spans="36:36" x14ac:dyDescent="0.25">
      <c r="AJ62" s="1"/>
    </row>
    <row r="63" spans="36:36" x14ac:dyDescent="0.25">
      <c r="AJ63" s="1"/>
    </row>
    <row r="64" spans="36:36" x14ac:dyDescent="0.25">
      <c r="AJ64" s="1"/>
    </row>
    <row r="65" spans="36:36" x14ac:dyDescent="0.25">
      <c r="AJ65" s="1"/>
    </row>
    <row r="66" spans="36:36" x14ac:dyDescent="0.25">
      <c r="AJ66" s="1"/>
    </row>
    <row r="67" spans="36:36" x14ac:dyDescent="0.25">
      <c r="AJ67" s="1"/>
    </row>
    <row r="68" spans="36:36" x14ac:dyDescent="0.25">
      <c r="AJ68" s="1"/>
    </row>
    <row r="69" spans="36:36" x14ac:dyDescent="0.25">
      <c r="AJ69" s="1"/>
    </row>
    <row r="70" spans="36:36" x14ac:dyDescent="0.25">
      <c r="AJ70" s="1"/>
    </row>
    <row r="71" spans="36:36" x14ac:dyDescent="0.25">
      <c r="AJ71" s="1"/>
    </row>
    <row r="72" spans="36:36" x14ac:dyDescent="0.25">
      <c r="AJ72" s="1"/>
    </row>
    <row r="73" spans="36:36" x14ac:dyDescent="0.25">
      <c r="AJ73" s="1"/>
    </row>
    <row r="74" spans="36:36" x14ac:dyDescent="0.25">
      <c r="AJ74" s="1"/>
    </row>
    <row r="75" spans="36:36" x14ac:dyDescent="0.25">
      <c r="AJ75" s="1"/>
    </row>
    <row r="76" spans="36:36" x14ac:dyDescent="0.25">
      <c r="AJ76" s="1"/>
    </row>
    <row r="77" spans="36:36" x14ac:dyDescent="0.25">
      <c r="AJ77" s="1"/>
    </row>
    <row r="78" spans="36:36" x14ac:dyDescent="0.25">
      <c r="AJ78" s="1"/>
    </row>
    <row r="79" spans="36:36" x14ac:dyDescent="0.25">
      <c r="AJ79" s="1"/>
    </row>
    <row r="80" spans="36:36" x14ac:dyDescent="0.25">
      <c r="AJ80" s="1"/>
    </row>
    <row r="81" spans="36:36" x14ac:dyDescent="0.25">
      <c r="AJ81" s="1"/>
    </row>
    <row r="82" spans="36:36" x14ac:dyDescent="0.25">
      <c r="AJ82" s="1"/>
    </row>
    <row r="83" spans="36:36" x14ac:dyDescent="0.25">
      <c r="AJ83" s="1"/>
    </row>
    <row r="84" spans="36:36" x14ac:dyDescent="0.25">
      <c r="AJ84" s="1"/>
    </row>
    <row r="85" spans="36:36" x14ac:dyDescent="0.25">
      <c r="AJ85" s="1"/>
    </row>
    <row r="86" spans="36:36" x14ac:dyDescent="0.25">
      <c r="AJ86" s="1"/>
    </row>
    <row r="87" spans="36:36" x14ac:dyDescent="0.25">
      <c r="AJ87" s="1"/>
    </row>
    <row r="88" spans="36:36" x14ac:dyDescent="0.25">
      <c r="AJ88" s="1"/>
    </row>
    <row r="89" spans="36:36" x14ac:dyDescent="0.25">
      <c r="AJ89" s="1"/>
    </row>
    <row r="90" spans="36:36" x14ac:dyDescent="0.25">
      <c r="AJ90" s="1"/>
    </row>
    <row r="91" spans="36:36" x14ac:dyDescent="0.25">
      <c r="AJ91" s="1"/>
    </row>
    <row r="92" spans="36:36" x14ac:dyDescent="0.25">
      <c r="AJ92" s="1"/>
    </row>
    <row r="93" spans="36:36" x14ac:dyDescent="0.25">
      <c r="AJ93" s="1"/>
    </row>
    <row r="94" spans="36:36" x14ac:dyDescent="0.25">
      <c r="AJ94" s="1"/>
    </row>
    <row r="95" spans="36:36" x14ac:dyDescent="0.25">
      <c r="AJ95" s="1"/>
    </row>
    <row r="96" spans="36:36" x14ac:dyDescent="0.25">
      <c r="AJ96" s="1"/>
    </row>
    <row r="97" spans="36:36" x14ac:dyDescent="0.25">
      <c r="AJ97" s="1"/>
    </row>
    <row r="98" spans="36:36" x14ac:dyDescent="0.25">
      <c r="AJ98" s="1"/>
    </row>
    <row r="99" spans="36:36" x14ac:dyDescent="0.25">
      <c r="AJ99" s="1"/>
    </row>
    <row r="100" spans="36:36" x14ac:dyDescent="0.25">
      <c r="AJ100" s="1"/>
    </row>
    <row r="101" spans="36:36" x14ac:dyDescent="0.25">
      <c r="AJ101" s="1"/>
    </row>
    <row r="102" spans="36:36" x14ac:dyDescent="0.25">
      <c r="AJ102" s="1"/>
    </row>
    <row r="103" spans="36:36" x14ac:dyDescent="0.25">
      <c r="AJ103" s="1"/>
    </row>
    <row r="104" spans="36:36" x14ac:dyDescent="0.25">
      <c r="AJ104" s="1"/>
    </row>
    <row r="105" spans="36:36" x14ac:dyDescent="0.25">
      <c r="AJ105" s="1"/>
    </row>
    <row r="106" spans="36:36" x14ac:dyDescent="0.25">
      <c r="AJ106" s="1"/>
    </row>
    <row r="107" spans="36:36" x14ac:dyDescent="0.25">
      <c r="AJ107" s="1"/>
    </row>
    <row r="108" spans="36:36" x14ac:dyDescent="0.25">
      <c r="AJ108" s="1"/>
    </row>
    <row r="109" spans="36:36" x14ac:dyDescent="0.25">
      <c r="AJ109" s="1"/>
    </row>
    <row r="110" spans="36:36" x14ac:dyDescent="0.25">
      <c r="AJ110" s="1"/>
    </row>
    <row r="111" spans="36:36" x14ac:dyDescent="0.25">
      <c r="AJ111" s="1"/>
    </row>
    <row r="112" spans="36:36" x14ac:dyDescent="0.25">
      <c r="AJ112" s="1"/>
    </row>
    <row r="113" spans="36:36" x14ac:dyDescent="0.25">
      <c r="AJ113" s="1"/>
    </row>
    <row r="114" spans="36:36" x14ac:dyDescent="0.25">
      <c r="AJ114" s="1"/>
    </row>
    <row r="115" spans="36:36" x14ac:dyDescent="0.25">
      <c r="AJ115" s="1"/>
    </row>
    <row r="116" spans="36:36" x14ac:dyDescent="0.25">
      <c r="AJ116" s="1"/>
    </row>
    <row r="117" spans="36:36" x14ac:dyDescent="0.25">
      <c r="AJ117" s="1"/>
    </row>
    <row r="118" spans="36:36" x14ac:dyDescent="0.25">
      <c r="AJ118" s="1"/>
    </row>
    <row r="119" spans="36:36" x14ac:dyDescent="0.25">
      <c r="AJ119" s="1"/>
    </row>
    <row r="120" spans="36:36" x14ac:dyDescent="0.25">
      <c r="AJ120" s="1"/>
    </row>
    <row r="121" spans="36:36" x14ac:dyDescent="0.25">
      <c r="AJ121" s="1"/>
    </row>
    <row r="122" spans="36:36" x14ac:dyDescent="0.25">
      <c r="AJ122" s="1"/>
    </row>
    <row r="123" spans="36:36" x14ac:dyDescent="0.25">
      <c r="AJ123" s="1"/>
    </row>
    <row r="124" spans="36:36" x14ac:dyDescent="0.25">
      <c r="AJ124" s="1"/>
    </row>
    <row r="125" spans="36:36" x14ac:dyDescent="0.25">
      <c r="AJ125" s="1"/>
    </row>
    <row r="126" spans="36:36" x14ac:dyDescent="0.25">
      <c r="AJ126" s="1"/>
    </row>
    <row r="127" spans="36:36" x14ac:dyDescent="0.25">
      <c r="AJ127" s="1"/>
    </row>
    <row r="128" spans="36:36" x14ac:dyDescent="0.25">
      <c r="AJ128" s="1"/>
    </row>
    <row r="129" spans="36:36" x14ac:dyDescent="0.25">
      <c r="AJ129" s="1"/>
    </row>
    <row r="130" spans="36:36" x14ac:dyDescent="0.25">
      <c r="AJ130" s="1"/>
    </row>
    <row r="131" spans="36:36" x14ac:dyDescent="0.25">
      <c r="AJ131" s="1"/>
    </row>
    <row r="132" spans="36:36" x14ac:dyDescent="0.25">
      <c r="AJ132" s="1"/>
    </row>
    <row r="133" spans="36:36" x14ac:dyDescent="0.25">
      <c r="AJ133" s="1"/>
    </row>
    <row r="134" spans="36:36" x14ac:dyDescent="0.25">
      <c r="AJ134" s="1"/>
    </row>
    <row r="135" spans="36:36" x14ac:dyDescent="0.25">
      <c r="AJ135" s="1"/>
    </row>
    <row r="136" spans="36:36" x14ac:dyDescent="0.25">
      <c r="AJ136" s="1"/>
    </row>
    <row r="137" spans="36:36" x14ac:dyDescent="0.25">
      <c r="AJ137" s="1"/>
    </row>
    <row r="138" spans="36:36" x14ac:dyDescent="0.25">
      <c r="AJ138" s="1"/>
    </row>
    <row r="139" spans="36:36" x14ac:dyDescent="0.25">
      <c r="AJ139" s="1"/>
    </row>
    <row r="140" spans="36:36" x14ac:dyDescent="0.25">
      <c r="AJ140" s="1"/>
    </row>
    <row r="141" spans="36:36" x14ac:dyDescent="0.25">
      <c r="AJ141" s="1"/>
    </row>
    <row r="142" spans="36:36" x14ac:dyDescent="0.25">
      <c r="AJ142" s="1"/>
    </row>
    <row r="143" spans="36:36" x14ac:dyDescent="0.25">
      <c r="AJ143" s="1"/>
    </row>
    <row r="144" spans="36:36" x14ac:dyDescent="0.25">
      <c r="AJ144" s="1"/>
    </row>
    <row r="145" spans="36:36" x14ac:dyDescent="0.25">
      <c r="AJ145" s="1"/>
    </row>
    <row r="146" spans="36:36" x14ac:dyDescent="0.25">
      <c r="AJ146" s="1"/>
    </row>
    <row r="147" spans="36:36" x14ac:dyDescent="0.25">
      <c r="AJ147" s="1"/>
    </row>
    <row r="148" spans="36:36" x14ac:dyDescent="0.25">
      <c r="AJ148" s="1"/>
    </row>
    <row r="149" spans="36:36" x14ac:dyDescent="0.25">
      <c r="AJ149" s="1"/>
    </row>
    <row r="150" spans="36:36" x14ac:dyDescent="0.25">
      <c r="AJ150" s="1"/>
    </row>
    <row r="151" spans="36:36" x14ac:dyDescent="0.25">
      <c r="AJ151" s="1"/>
    </row>
    <row r="152" spans="36:36" x14ac:dyDescent="0.25">
      <c r="AJ152" s="1"/>
    </row>
    <row r="153" spans="36:36" x14ac:dyDescent="0.25">
      <c r="AJ153" s="1"/>
    </row>
    <row r="154" spans="36:36" x14ac:dyDescent="0.25">
      <c r="AJ154" s="1"/>
    </row>
    <row r="155" spans="36:36" x14ac:dyDescent="0.25">
      <c r="AJ155" s="1"/>
    </row>
    <row r="156" spans="36:36" x14ac:dyDescent="0.25">
      <c r="AJ156" s="1"/>
    </row>
    <row r="157" spans="36:36" x14ac:dyDescent="0.25">
      <c r="AJ157" s="1"/>
    </row>
    <row r="158" spans="36:36" x14ac:dyDescent="0.25">
      <c r="AJ158" s="1"/>
    </row>
    <row r="159" spans="36:36" x14ac:dyDescent="0.25">
      <c r="AJ159" s="1"/>
    </row>
    <row r="160" spans="36:36" x14ac:dyDescent="0.25">
      <c r="AJ160" s="1"/>
    </row>
    <row r="161" spans="36:36" x14ac:dyDescent="0.25">
      <c r="AJ161" s="1"/>
    </row>
    <row r="162" spans="36:36" x14ac:dyDescent="0.25">
      <c r="AJ162" s="1"/>
    </row>
    <row r="163" spans="36:36" x14ac:dyDescent="0.25">
      <c r="AJ163" s="1"/>
    </row>
    <row r="164" spans="36:36" x14ac:dyDescent="0.25">
      <c r="AJ164" s="1"/>
    </row>
    <row r="165" spans="36:36" x14ac:dyDescent="0.25">
      <c r="AJ165" s="1"/>
    </row>
    <row r="166" spans="36:36" x14ac:dyDescent="0.25">
      <c r="AJ166" s="1"/>
    </row>
    <row r="167" spans="36:36" x14ac:dyDescent="0.25">
      <c r="AJ167" s="1"/>
    </row>
    <row r="168" spans="36:36" x14ac:dyDescent="0.25">
      <c r="AJ168" s="1"/>
    </row>
    <row r="169" spans="36:36" x14ac:dyDescent="0.25">
      <c r="AJ169" s="1"/>
    </row>
    <row r="170" spans="36:36" x14ac:dyDescent="0.25">
      <c r="AJ170" s="1"/>
    </row>
    <row r="171" spans="36:36" x14ac:dyDescent="0.25">
      <c r="AJ171" s="1"/>
    </row>
    <row r="172" spans="36:36" x14ac:dyDescent="0.25">
      <c r="AJ172" s="1"/>
    </row>
    <row r="173" spans="36:36" x14ac:dyDescent="0.25">
      <c r="AJ173" s="1"/>
    </row>
    <row r="174" spans="36:36" x14ac:dyDescent="0.25">
      <c r="AJ174" s="1"/>
    </row>
    <row r="175" spans="36:36" x14ac:dyDescent="0.25">
      <c r="AJ175" s="1"/>
    </row>
    <row r="176" spans="36:36" x14ac:dyDescent="0.25">
      <c r="AJ176" s="1"/>
    </row>
    <row r="177" spans="36:36" x14ac:dyDescent="0.25">
      <c r="AJ177" s="1"/>
    </row>
    <row r="178" spans="36:36" x14ac:dyDescent="0.25">
      <c r="AJ178" s="1"/>
    </row>
    <row r="179" spans="36:36" x14ac:dyDescent="0.25">
      <c r="AJ179" s="1"/>
    </row>
    <row r="180" spans="36:36" x14ac:dyDescent="0.25">
      <c r="AJ180" s="1"/>
    </row>
    <row r="181" spans="36:36" x14ac:dyDescent="0.25">
      <c r="AJ181" s="1"/>
    </row>
    <row r="182" spans="36:36" x14ac:dyDescent="0.25">
      <c r="AJ182" s="1"/>
    </row>
    <row r="183" spans="36:36" x14ac:dyDescent="0.25">
      <c r="AJ183" s="1"/>
    </row>
    <row r="184" spans="36:36" x14ac:dyDescent="0.25">
      <c r="AJ184" s="1"/>
    </row>
    <row r="185" spans="36:36" x14ac:dyDescent="0.25">
      <c r="AJ185" s="1"/>
    </row>
    <row r="186" spans="36:36" x14ac:dyDescent="0.25">
      <c r="AJ186" s="1"/>
    </row>
    <row r="187" spans="36:36" x14ac:dyDescent="0.25">
      <c r="AJ187" s="1"/>
    </row>
    <row r="188" spans="36:36" x14ac:dyDescent="0.25">
      <c r="AJ188" s="1"/>
    </row>
    <row r="189" spans="36:36" x14ac:dyDescent="0.25">
      <c r="AJ189" s="1"/>
    </row>
    <row r="190" spans="36:36" x14ac:dyDescent="0.25">
      <c r="AJ190" s="1"/>
    </row>
    <row r="191" spans="36:36" x14ac:dyDescent="0.25">
      <c r="AJ191" s="1"/>
    </row>
    <row r="192" spans="36:36" x14ac:dyDescent="0.25">
      <c r="AJ1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2015-11-18T17:49:16Z</dcterms:modified>
</cp:coreProperties>
</file>