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2" windowWidth="22980" windowHeight="10788" activeTab="4"/>
  </bookViews>
  <sheets>
    <sheet name="Fibrosis" sheetId="1" r:id="rId1"/>
    <sheet name="IL28B" sheetId="2" r:id="rId2"/>
    <sheet name="HighRisk" sheetId="3" r:id="rId3"/>
    <sheet name="HCV" sheetId="4" r:id="rId4"/>
    <sheet name="Genotype" sheetId="5" r:id="rId5"/>
  </sheets>
  <calcPr calcId="145621"/>
</workbook>
</file>

<file path=xl/calcChain.xml><?xml version="1.0" encoding="utf-8"?>
<calcChain xmlns="http://schemas.openxmlformats.org/spreadsheetml/2006/main">
  <c r="B4" i="5" l="1"/>
  <c r="B3" i="5"/>
  <c r="I2" i="4" l="1"/>
  <c r="H2" i="4"/>
  <c r="G2" i="4"/>
  <c r="F2" i="4"/>
  <c r="E2" i="4"/>
  <c r="D2" i="4"/>
  <c r="C2" i="4"/>
  <c r="B2" i="4"/>
  <c r="E2" i="3"/>
  <c r="D2" i="3"/>
  <c r="C2" i="3"/>
  <c r="B2" i="3"/>
  <c r="C4" i="2"/>
  <c r="C3" i="2"/>
  <c r="B4" i="2"/>
  <c r="B3" i="2"/>
</calcChain>
</file>

<file path=xl/sharedStrings.xml><?xml version="1.0" encoding="utf-8"?>
<sst xmlns="http://schemas.openxmlformats.org/spreadsheetml/2006/main" count="32" uniqueCount="31">
  <si>
    <t>F0</t>
  </si>
  <si>
    <t>F1</t>
  </si>
  <si>
    <t>F2</t>
  </si>
  <si>
    <t>F3</t>
  </si>
  <si>
    <t>F4</t>
  </si>
  <si>
    <t>Prop</t>
  </si>
  <si>
    <t>CC</t>
  </si>
  <si>
    <t>CT</t>
  </si>
  <si>
    <t>TT</t>
  </si>
  <si>
    <t>White</t>
  </si>
  <si>
    <t>Black</t>
  </si>
  <si>
    <t>LR</t>
  </si>
  <si>
    <t>HR</t>
  </si>
  <si>
    <t>Female, White</t>
  </si>
  <si>
    <t>Female, Black</t>
  </si>
  <si>
    <t>Male, White</t>
  </si>
  <si>
    <t>Male, Black</t>
  </si>
  <si>
    <t>HCV-</t>
  </si>
  <si>
    <t>HCV+</t>
  </si>
  <si>
    <t>f,w,lr</t>
  </si>
  <si>
    <t>f,w,hr</t>
  </si>
  <si>
    <t>f,b,lr</t>
  </si>
  <si>
    <t>f,b,hr</t>
  </si>
  <si>
    <t>m,w,lr</t>
  </si>
  <si>
    <t>m,w,hr</t>
  </si>
  <si>
    <t>m,b,lr</t>
  </si>
  <si>
    <t>m,b,hr</t>
  </si>
  <si>
    <t>G1</t>
  </si>
  <si>
    <t>G2</t>
  </si>
  <si>
    <t>G3</t>
  </si>
  <si>
    <t>HCVGT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</si>
</sst>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6" sqref="D6"/>
    </sheetView>
  </sheetViews>
  <sheetFormatPr defaultRowHeight="14.4" x14ac:dyDescent="0.3"/>
  <sheetData>
    <row r="1" spans="1:2" x14ac:dyDescent="0.3">
      <c r="B1" t="s">
        <v>5</v>
      </c>
    </row>
    <row r="2" spans="1:2" x14ac:dyDescent="0.3">
      <c r="A2" t="s">
        <v>0</v>
      </c>
      <c r="B2">
        <v>0.13</v>
      </c>
    </row>
    <row r="3" spans="1:2" x14ac:dyDescent="0.3">
      <c r="A3" t="s">
        <v>1</v>
      </c>
      <c r="B3">
        <v>0.51</v>
      </c>
    </row>
    <row r="4" spans="1:2" x14ac:dyDescent="0.3">
      <c r="A4" t="s">
        <v>2</v>
      </c>
      <c r="B4">
        <v>0.13</v>
      </c>
    </row>
    <row r="5" spans="1:2" x14ac:dyDescent="0.3">
      <c r="A5" t="s">
        <v>3</v>
      </c>
      <c r="B5">
        <v>0.1</v>
      </c>
    </row>
    <row r="6" spans="1:2" x14ac:dyDescent="0.3">
      <c r="A6" t="s">
        <v>4</v>
      </c>
      <c r="B6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B1" t="s">
        <v>9</v>
      </c>
      <c r="C1" t="s">
        <v>10</v>
      </c>
    </row>
    <row r="2" spans="1:3" x14ac:dyDescent="0.3">
      <c r="A2" t="s">
        <v>6</v>
      </c>
      <c r="B2">
        <v>0.37</v>
      </c>
      <c r="C2">
        <v>0.14000000000000001</v>
      </c>
    </row>
    <row r="3" spans="1:3" x14ac:dyDescent="0.3">
      <c r="A3" t="s">
        <v>7</v>
      </c>
      <c r="B3">
        <f>0.5*(1-B$2)</f>
        <v>0.315</v>
      </c>
      <c r="C3">
        <f>0.5*(1-C$2)</f>
        <v>0.43</v>
      </c>
    </row>
    <row r="4" spans="1:3" x14ac:dyDescent="0.3">
      <c r="A4" t="s">
        <v>8</v>
      </c>
      <c r="B4">
        <f>0.5*(1-B$2)</f>
        <v>0.315</v>
      </c>
      <c r="C4">
        <f>0.5*(1-C$2)</f>
        <v>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4.4" x14ac:dyDescent="0.3"/>
  <cols>
    <col min="2" max="2" width="12.6640625" bestFit="1" customWidth="1"/>
    <col min="3" max="3" width="12.109375" bestFit="1" customWidth="1"/>
    <col min="4" max="4" width="10.88671875" bestFit="1" customWidth="1"/>
    <col min="5" max="5" width="10.33203125" bestFit="1" customWidth="1"/>
  </cols>
  <sheetData>
    <row r="1" spans="1:5" x14ac:dyDescent="0.3"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11</v>
      </c>
      <c r="B2">
        <f>1-B3</f>
        <v>0.85</v>
      </c>
      <c r="C2">
        <f t="shared" ref="C2:E2" si="0">1-C3</f>
        <v>0.81</v>
      </c>
      <c r="D2">
        <f t="shared" si="0"/>
        <v>0.74</v>
      </c>
      <c r="E2">
        <f t="shared" si="0"/>
        <v>0.69</v>
      </c>
    </row>
    <row r="3" spans="1:5" x14ac:dyDescent="0.3">
      <c r="A3" t="s">
        <v>12</v>
      </c>
      <c r="B3">
        <v>0.15</v>
      </c>
      <c r="C3">
        <v>0.19</v>
      </c>
      <c r="D3">
        <v>0.26</v>
      </c>
      <c r="E3">
        <v>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7" sqref="B7"/>
    </sheetView>
  </sheetViews>
  <sheetFormatPr defaultRowHeight="14.4" x14ac:dyDescent="0.3"/>
  <sheetData>
    <row r="1" spans="1:9" x14ac:dyDescent="0.3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3">
      <c r="A2" t="s">
        <v>17</v>
      </c>
      <c r="B2">
        <f>1-B3</f>
        <v>0.98</v>
      </c>
      <c r="C2">
        <f t="shared" ref="C2:I2" si="0">1-C3</f>
        <v>0.89</v>
      </c>
      <c r="D2">
        <f t="shared" si="0"/>
        <v>0.98</v>
      </c>
      <c r="E2">
        <f t="shared" si="0"/>
        <v>0.85</v>
      </c>
      <c r="F2">
        <f t="shared" si="0"/>
        <v>0.98</v>
      </c>
      <c r="G2">
        <f t="shared" si="0"/>
        <v>0.87</v>
      </c>
      <c r="H2">
        <f t="shared" si="0"/>
        <v>0.97</v>
      </c>
      <c r="I2">
        <f t="shared" si="0"/>
        <v>0.83</v>
      </c>
    </row>
    <row r="3" spans="1:9" x14ac:dyDescent="0.3">
      <c r="A3" t="s">
        <v>18</v>
      </c>
      <c r="B3">
        <v>0.02</v>
      </c>
      <c r="C3">
        <v>0.11</v>
      </c>
      <c r="D3">
        <v>0.02</v>
      </c>
      <c r="E3">
        <v>0.15</v>
      </c>
      <c r="F3">
        <v>0.02</v>
      </c>
      <c r="G3">
        <v>0.13</v>
      </c>
      <c r="H3">
        <v>0.03</v>
      </c>
      <c r="I3">
        <v>0.17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30</v>
      </c>
      <c r="B1" t="s">
        <v>5</v>
      </c>
    </row>
    <row r="2" spans="1:2" x14ac:dyDescent="0.3">
      <c r="A2" t="s">
        <v>27</v>
      </c>
      <c r="B2">
        <v>0.8</v>
      </c>
    </row>
    <row r="3" spans="1:2" x14ac:dyDescent="0.3">
      <c r="A3" t="s">
        <v>28</v>
      </c>
      <c r="B3">
        <f>0.5*(1-B$2)</f>
        <v>9.9999999999999978E-2</v>
      </c>
    </row>
    <row r="4" spans="1:2" x14ac:dyDescent="0.3">
      <c r="A4" t="s">
        <v>29</v>
      </c>
      <c r="B4">
        <f>0.5*(1-B$2)</f>
        <v>9.9999999999999978E-2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Fibrosis</vt:lpstr>
      <vt:lpstr>IL28B</vt:lpstr>
      <vt:lpstr>HighRisk</vt:lpstr>
      <vt:lpstr>HCV</vt:lpstr>
      <vt:lpstr>Genotype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Goldhaber-Fiebert</dc:creator>
  <cp:lastModifiedBy>Jeremy</cp:lastModifiedBy>
  <dcterms:created xsi:type="dcterms:W3CDTF">2013-08-05T23:55:34Z</dcterms:created>
  <dcterms:modified xsi:type="dcterms:W3CDTF">2013-08-06T03:53:22Z</dcterms:modified>
</cp:coreProperties>
</file>