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2" windowHeight="12528"/>
  </bookViews>
  <sheets>
    <sheet name="HCV natural history" sheetId="1" r:id="rId1"/>
    <sheet name="mortality" sheetId="2" r:id="rId2"/>
    <sheet name="VA mortality table" sheetId="3" r:id="rId3"/>
  </sheets>
  <calcPr calcId="145621"/>
</workbook>
</file>

<file path=xl/calcChain.xml><?xml version="1.0" encoding="utf-8"?>
<calcChain xmlns="http://schemas.openxmlformats.org/spreadsheetml/2006/main">
  <c r="G23" i="1" l="1"/>
  <c r="G21" i="1"/>
  <c r="G20" i="1"/>
  <c r="G19" i="1"/>
  <c r="G18" i="1"/>
  <c r="G17" i="1"/>
  <c r="G13" i="1"/>
  <c r="G12" i="1"/>
  <c r="G10" i="1"/>
  <c r="G9" i="1"/>
  <c r="G8" i="1"/>
  <c r="G7" i="1"/>
</calcChain>
</file>

<file path=xl/sharedStrings.xml><?xml version="1.0" encoding="utf-8"?>
<sst xmlns="http://schemas.openxmlformats.org/spreadsheetml/2006/main" count="123" uniqueCount="118">
  <si>
    <t>Epi Parameter</t>
  </si>
  <si>
    <t>Annual rate relating to fibrosis progression (per 100,000)</t>
  </si>
  <si>
    <t>l_rRemission</t>
  </si>
  <si>
    <t>Cirrhosis to decomp cirrhosis</t>
  </si>
  <si>
    <t>l_rF4toDC</t>
  </si>
  <si>
    <t>Cirrhosis (both F4 and DC) to HCC</t>
  </si>
  <si>
    <t>l_rF4toHCC</t>
  </si>
  <si>
    <t>rF4rectoHCC</t>
  </si>
  <si>
    <t>Liver transplant from DC</t>
  </si>
  <si>
    <t>l_rLTfromDC</t>
  </si>
  <si>
    <t>Liver transplant from HCC</t>
  </si>
  <si>
    <t>l_rLTfrom_HCC</t>
  </si>
  <si>
    <t>l_pNonprogress</t>
  </si>
  <si>
    <t>Mortality reduction factor for recovery</t>
  </si>
  <si>
    <t>l_pDie_SVR</t>
  </si>
  <si>
    <t>Liver transplant mortality</t>
  </si>
  <si>
    <t>l_rMortLT</t>
  </si>
  <si>
    <t>l_rMortPostLT</t>
  </si>
  <si>
    <t>Decomp Cirrhosis mortality</t>
  </si>
  <si>
    <t>l_rMortDC</t>
  </si>
  <si>
    <t>HCC mortality, first year</t>
  </si>
  <si>
    <t>l_rMortHCC</t>
  </si>
  <si>
    <t>HCC mortality, subsequent year</t>
  </si>
  <si>
    <t>l_rMortHCC_sub</t>
  </si>
  <si>
    <t>pDie_LB</t>
  </si>
  <si>
    <t>l_rDieTrt</t>
  </si>
  <si>
    <t>Name in TreeAge</t>
  </si>
  <si>
    <t>Base</t>
  </si>
  <si>
    <t>Min</t>
  </si>
  <si>
    <t>Max</t>
  </si>
  <si>
    <t>Recovered F4 to HCC (for sensitivity analysis)</t>
  </si>
  <si>
    <t>Table on fibrosis progression (Annual rate per 100,000)</t>
  </si>
  <si>
    <t>Male</t>
  </si>
  <si>
    <t>Female</t>
  </si>
  <si>
    <t>Age</t>
  </si>
  <si>
    <t>l_propCC</t>
  </si>
  <si>
    <t>% Aware | HCV+, HR</t>
  </si>
  <si>
    <t>l_pAware_HCVpos_HR</t>
  </si>
  <si>
    <t>% Aware | HCV+, LR</t>
  </si>
  <si>
    <t>l_pAware_HCVpos_LR</t>
  </si>
  <si>
    <t>% Aware | HCV-, HR</t>
  </si>
  <si>
    <t>l_pAware_HCVneg_HR</t>
  </si>
  <si>
    <t>% Aware | HCV-, LR</t>
  </si>
  <si>
    <t>l_pAware_HCVneg_LR</t>
  </si>
  <si>
    <t>Risk % (by race)</t>
  </si>
  <si>
    <t>High Risk %</t>
  </si>
  <si>
    <t>l_pHR</t>
  </si>
  <si>
    <t>HCV+  | High Risk</t>
  </si>
  <si>
    <t>l_pHCVHR</t>
  </si>
  <si>
    <t>HCV+ | Low Risk</t>
  </si>
  <si>
    <t>l_pHCVLR</t>
  </si>
  <si>
    <t>Chronic HCV conversion factor</t>
  </si>
  <si>
    <t>l_pHCVchronic_male</t>
  </si>
  <si>
    <t>l_pHCVchronic_female</t>
  </si>
  <si>
    <t>Annual rate of chance identification of HCV (per 100,000)</t>
  </si>
  <si>
    <t>l_rIdChance</t>
  </si>
  <si>
    <t>l_pGenotype1</t>
  </si>
  <si>
    <t>Treatment Contraindication</t>
  </si>
  <si>
    <t>l_pContra</t>
  </si>
  <si>
    <t>Cohort starting age</t>
  </si>
  <si>
    <t>start_age</t>
  </si>
  <si>
    <t>Fibrosis Prevalence</t>
  </si>
  <si>
    <t>F0</t>
  </si>
  <si>
    <t>p_F0</t>
  </si>
  <si>
    <t>F1</t>
  </si>
  <si>
    <t>p_F1</t>
  </si>
  <si>
    <t>F2</t>
  </si>
  <si>
    <t>p_F2</t>
  </si>
  <si>
    <t>F3</t>
  </si>
  <si>
    <t>p_F3</t>
  </si>
  <si>
    <t>F4</t>
  </si>
  <si>
    <t>p_F4</t>
  </si>
  <si>
    <t>Discount Rate (yearly)</t>
  </si>
  <si>
    <t>discountrate</t>
  </si>
  <si>
    <t>Scenario Control</t>
  </si>
  <si>
    <t>Gender</t>
  </si>
  <si>
    <t>s_gender</t>
  </si>
  <si>
    <t>Race</t>
  </si>
  <si>
    <t>s_race</t>
  </si>
  <si>
    <t>Cohort stop age (planning horizon)</t>
  </si>
  <si>
    <t>stop_age</t>
  </si>
  <si>
    <t xml:space="preserve">Population </t>
  </si>
  <si>
    <t>Prevalence of IL28B CC type (by race)</t>
  </si>
  <si>
    <t>SL</t>
  </si>
  <si>
    <t>HCV Natural History Parameters</t>
  </si>
  <si>
    <t>WM</t>
  </si>
  <si>
    <t>WF</t>
  </si>
  <si>
    <t>BM</t>
  </si>
  <si>
    <t>BF</t>
  </si>
  <si>
    <t>VA mortality table by race and gender</t>
  </si>
  <si>
    <t>Value</t>
  </si>
  <si>
    <t>f,w,LR,HCV+</t>
  </si>
  <si>
    <t>f,w,HR,HCV-</t>
  </si>
  <si>
    <t>f,w,HR,HCV+</t>
  </si>
  <si>
    <t>f,b,LR,HCV-</t>
  </si>
  <si>
    <t>f,b,LR,HCV+</t>
  </si>
  <si>
    <t>f,b,HR,HCV-</t>
  </si>
  <si>
    <t>f,b,HR,HCV+</t>
  </si>
  <si>
    <t>m,w,LR,HCV-</t>
  </si>
  <si>
    <t>m,w,LR,HCV+</t>
  </si>
  <si>
    <t>m,w,HR,HCV-</t>
  </si>
  <si>
    <t>m,w,HR,HCV+</t>
  </si>
  <si>
    <t>m,b,LR,HCV-</t>
  </si>
  <si>
    <t>m,b,LR,HCV+</t>
  </si>
  <si>
    <t>m,b,HR,HCV-</t>
  </si>
  <si>
    <t>m,b,HR,HCV+</t>
  </si>
  <si>
    <t>Base case reference life table for white female, low risk, HCV - (annual rate per 100,000)</t>
  </si>
  <si>
    <t>Hazard ratios on background mortality by gender, race, risk, and HCV</t>
  </si>
  <si>
    <t>Proportion of HCV Genotype 1 &amp; 4</t>
  </si>
  <si>
    <t>% unaware of HCV status</t>
  </si>
  <si>
    <t>Remission (only from F0)</t>
  </si>
  <si>
    <t>Liver transplant annual rate (per 100,000)</t>
  </si>
  <si>
    <t>Proportion of nonprogressor (only in F0)</t>
  </si>
  <si>
    <t>Additional Mortality (annual rate per 100,000)</t>
  </si>
  <si>
    <t>Mortality post liver transplant</t>
  </si>
  <si>
    <t>Liver Biopsy mortality (use as probability)</t>
  </si>
  <si>
    <t>Annual rate of death from treatment</t>
  </si>
  <si>
    <t>Background mortality see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</si>
</sst>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0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u/>
      <sz val="11"/>
      <color theme="10"/>
      <name val="Times New Roman"/>
      <family val="2"/>
      <charset val="134"/>
    </font>
    <font>
      <sz val="11"/>
      <color theme="1"/>
      <name val="Times New Roman"/>
      <family val="2"/>
      <charset val="134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5" fillId="0" borderId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10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3" fillId="0" borderId="0" xfId="1" applyAlignment="1"/>
    <xf numFmtId="2" fontId="0" fillId="0" borderId="0" xfId="0" applyNumberFormat="1"/>
    <xf numFmtId="0" fontId="8" fillId="0" borderId="0" xfId="0" applyFon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</cellXfs>
  <cellStyles count="39">
    <cellStyle name="20% - Accent1 2" xfId="2"/>
    <cellStyle name="20% - Accent1 3" xfId="3"/>
    <cellStyle name="Comma 2" xfId="5"/>
    <cellStyle name="Comma 3" xfId="6"/>
    <cellStyle name="Comma 4" xfId="4"/>
    <cellStyle name="Hyperlink 2" xfId="7"/>
    <cellStyle name="Normal" xfId="0" builtinId="0"/>
    <cellStyle name="Normal 2" xfId="8"/>
    <cellStyle name="Normal 2 2" xfId="9"/>
    <cellStyle name="Normal 2 3" xfId="10"/>
    <cellStyle name="Normal 3" xfId="11"/>
    <cellStyle name="Normal 4" xfId="12"/>
    <cellStyle name="Normal 5" xfId="13"/>
    <cellStyle name="Normal 6" xfId="14"/>
    <cellStyle name="Normal 7" xfId="1"/>
    <cellStyle name="Percent 2" xfId="16"/>
    <cellStyle name="Percent 3" xfId="17"/>
    <cellStyle name="Percent 4" xfId="18"/>
    <cellStyle name="Percent 5" xfId="19"/>
    <cellStyle name="Percent 6" xfId="15"/>
    <cellStyle name="千位分隔 2" xfId="20"/>
    <cellStyle name="千位分隔 2 2" xfId="21"/>
    <cellStyle name="千位分隔 2 2 2" xfId="22"/>
    <cellStyle name="千位分隔 2 3" xfId="23"/>
    <cellStyle name="千位分隔 2 3 2" xfId="24"/>
    <cellStyle name="千位分隔 2 4" xfId="25"/>
    <cellStyle name="常规 2" xfId="26"/>
    <cellStyle name="常规 3" xfId="27"/>
    <cellStyle name="常规 3 2" xfId="28"/>
    <cellStyle name="常规 3 2 2" xfId="29"/>
    <cellStyle name="常规 3 3" xfId="30"/>
    <cellStyle name="常规 3 3 2" xfId="31"/>
    <cellStyle name="常规 3 4" xfId="32"/>
    <cellStyle name="百分比 2" xfId="33"/>
    <cellStyle name="百分比 2 2" xfId="34"/>
    <cellStyle name="百分比 2 2 2" xfId="35"/>
    <cellStyle name="百分比 2 3" xfId="36"/>
    <cellStyle name="百分比 2 3 2" xfId="37"/>
    <cellStyle name="百分比 2 4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abSelected="1" workbookViewId="0">
      <selection activeCell="I7" sqref="I7:K15"/>
    </sheetView>
  </sheetViews>
  <sheetFormatPr defaultRowHeight="14.4"/>
  <cols>
    <col min="2" max="2" width="52.109375" customWidth="1"/>
    <col min="3" max="3" width="26.109375" customWidth="1"/>
    <col min="7" max="7" width="10.5546875" bestFit="1" customWidth="1"/>
  </cols>
  <sheetData>
    <row r="1" spans="2:11">
      <c r="B1" t="s">
        <v>83</v>
      </c>
      <c r="C1" s="16">
        <v>41481</v>
      </c>
    </row>
    <row r="2" spans="2:11" ht="18">
      <c r="B2" s="15" t="s">
        <v>84</v>
      </c>
    </row>
    <row r="5" spans="2:11">
      <c r="B5" s="3" t="s">
        <v>0</v>
      </c>
      <c r="C5" s="2" t="s">
        <v>26</v>
      </c>
      <c r="D5" s="4" t="s">
        <v>27</v>
      </c>
      <c r="E5" s="4" t="s">
        <v>28</v>
      </c>
      <c r="F5" s="4" t="s">
        <v>29</v>
      </c>
      <c r="I5" s="6" t="s">
        <v>31</v>
      </c>
    </row>
    <row r="6" spans="2:11">
      <c r="B6" s="2" t="s">
        <v>1</v>
      </c>
    </row>
    <row r="7" spans="2:11">
      <c r="B7" s="5" t="s">
        <v>110</v>
      </c>
      <c r="C7" t="s">
        <v>2</v>
      </c>
      <c r="D7">
        <v>1200</v>
      </c>
      <c r="E7">
        <v>700</v>
      </c>
      <c r="F7">
        <v>1700</v>
      </c>
      <c r="G7" s="18">
        <f>D7/(52*100000)</f>
        <v>2.3076923076923076E-4</v>
      </c>
      <c r="I7" s="5" t="s">
        <v>34</v>
      </c>
      <c r="J7" s="5" t="s">
        <v>32</v>
      </c>
      <c r="K7" s="5" t="s">
        <v>33</v>
      </c>
    </row>
    <row r="8" spans="2:11">
      <c r="B8" s="5" t="s">
        <v>3</v>
      </c>
      <c r="C8" t="s">
        <v>4</v>
      </c>
      <c r="D8">
        <v>4000</v>
      </c>
      <c r="E8">
        <v>3200</v>
      </c>
      <c r="F8">
        <v>5200</v>
      </c>
      <c r="G8" s="18">
        <f>D8/(52*100000)</f>
        <v>7.6923076923076923E-4</v>
      </c>
      <c r="I8" s="8">
        <v>40</v>
      </c>
      <c r="J8" s="8">
        <v>5400</v>
      </c>
      <c r="K8" s="8">
        <v>2800</v>
      </c>
    </row>
    <row r="9" spans="2:11">
      <c r="B9" s="5" t="s">
        <v>5</v>
      </c>
      <c r="C9" t="s">
        <v>6</v>
      </c>
      <c r="D9">
        <v>2100</v>
      </c>
      <c r="E9">
        <v>1700</v>
      </c>
      <c r="F9">
        <v>2800</v>
      </c>
      <c r="G9" s="18">
        <f>D9/(52*100000)</f>
        <v>4.0384615384615383E-4</v>
      </c>
      <c r="I9" s="8">
        <v>50</v>
      </c>
      <c r="J9" s="8">
        <v>12500</v>
      </c>
      <c r="K9" s="8">
        <v>6500</v>
      </c>
    </row>
    <row r="10" spans="2:11">
      <c r="B10" s="5" t="s">
        <v>30</v>
      </c>
      <c r="C10" t="s">
        <v>7</v>
      </c>
      <c r="D10">
        <v>0</v>
      </c>
      <c r="E10">
        <v>170</v>
      </c>
      <c r="F10">
        <v>280</v>
      </c>
      <c r="G10" s="18">
        <f>D10/(52*100000)</f>
        <v>0</v>
      </c>
      <c r="I10" s="8">
        <v>60</v>
      </c>
      <c r="J10" s="8">
        <v>22100</v>
      </c>
      <c r="K10" s="8">
        <v>11400</v>
      </c>
    </row>
    <row r="11" spans="2:11">
      <c r="B11" s="2" t="s">
        <v>111</v>
      </c>
      <c r="I11" s="8">
        <v>70</v>
      </c>
      <c r="J11" s="8">
        <v>30100</v>
      </c>
      <c r="K11" s="8">
        <v>15400</v>
      </c>
    </row>
    <row r="12" spans="2:11">
      <c r="B12" s="5" t="s">
        <v>8</v>
      </c>
      <c r="C12" t="s">
        <v>9</v>
      </c>
      <c r="D12">
        <v>5129</v>
      </c>
      <c r="E12">
        <v>0</v>
      </c>
      <c r="F12">
        <v>51083</v>
      </c>
      <c r="G12" s="18">
        <f>D12/(52*100000)</f>
        <v>9.8634615384615384E-4</v>
      </c>
      <c r="I12" s="8">
        <v>80</v>
      </c>
      <c r="J12" s="8">
        <v>30100</v>
      </c>
      <c r="K12" s="8">
        <v>21000</v>
      </c>
    </row>
    <row r="13" spans="2:11">
      <c r="B13" s="5" t="s">
        <v>10</v>
      </c>
      <c r="C13" t="s">
        <v>11</v>
      </c>
      <c r="D13">
        <v>16252</v>
      </c>
      <c r="E13">
        <v>5129</v>
      </c>
      <c r="F13">
        <v>51083</v>
      </c>
      <c r="G13" s="18">
        <f>D13/(52*100000)</f>
        <v>3.1253846153846154E-3</v>
      </c>
      <c r="I13" s="8">
        <v>90</v>
      </c>
      <c r="J13" s="8">
        <v>30100</v>
      </c>
      <c r="K13" s="8">
        <v>21000</v>
      </c>
    </row>
    <row r="14" spans="2:11">
      <c r="B14" t="s">
        <v>112</v>
      </c>
      <c r="C14" t="s">
        <v>12</v>
      </c>
      <c r="D14">
        <v>0.24199999999999999</v>
      </c>
      <c r="E14">
        <v>0.2</v>
      </c>
      <c r="F14">
        <v>0.33</v>
      </c>
      <c r="I14" s="8">
        <v>100</v>
      </c>
      <c r="J14" s="8">
        <v>30100</v>
      </c>
      <c r="K14" s="8">
        <v>21000</v>
      </c>
    </row>
    <row r="15" spans="2:11">
      <c r="B15" s="2" t="s">
        <v>113</v>
      </c>
      <c r="I15" s="8">
        <v>110</v>
      </c>
      <c r="J15" s="8">
        <v>30100</v>
      </c>
      <c r="K15" s="8">
        <v>21000</v>
      </c>
    </row>
    <row r="16" spans="2:11">
      <c r="B16" s="5" t="s">
        <v>13</v>
      </c>
      <c r="C16" t="s">
        <v>14</v>
      </c>
      <c r="D16">
        <v>0.7</v>
      </c>
      <c r="E16">
        <v>0.3</v>
      </c>
      <c r="F16">
        <v>1</v>
      </c>
    </row>
    <row r="17" spans="2:7">
      <c r="B17" s="5" t="s">
        <v>15</v>
      </c>
      <c r="C17" t="s">
        <v>16</v>
      </c>
      <c r="D17">
        <v>15198</v>
      </c>
      <c r="E17">
        <v>14387</v>
      </c>
      <c r="F17">
        <v>16134</v>
      </c>
      <c r="G17" s="18">
        <f>D17/(52*100000)</f>
        <v>2.9226923076923076E-3</v>
      </c>
    </row>
    <row r="18" spans="2:7">
      <c r="B18" s="5" t="s">
        <v>114</v>
      </c>
      <c r="C18" t="s">
        <v>17</v>
      </c>
      <c r="D18">
        <v>5115</v>
      </c>
      <c r="E18">
        <v>5000</v>
      </c>
      <c r="F18">
        <v>5200</v>
      </c>
      <c r="G18" s="18">
        <f>D18/(52*100000)</f>
        <v>9.8365384615384612E-4</v>
      </c>
    </row>
    <row r="19" spans="2:7">
      <c r="B19" s="5" t="s">
        <v>18</v>
      </c>
      <c r="C19" t="s">
        <v>19</v>
      </c>
      <c r="D19">
        <v>30600</v>
      </c>
      <c r="E19">
        <v>12900</v>
      </c>
      <c r="F19">
        <v>39500</v>
      </c>
      <c r="G19" s="18">
        <f>D19/(52*100000)</f>
        <v>5.8846153846153848E-3</v>
      </c>
    </row>
    <row r="20" spans="2:7">
      <c r="B20" s="5" t="s">
        <v>20</v>
      </c>
      <c r="C20" t="s">
        <v>21</v>
      </c>
      <c r="D20">
        <v>127297</v>
      </c>
      <c r="E20">
        <v>86864</v>
      </c>
      <c r="F20">
        <v>160900</v>
      </c>
      <c r="G20" s="18">
        <f>D20/(52*100000)</f>
        <v>2.4480192307692307E-2</v>
      </c>
    </row>
    <row r="21" spans="2:7">
      <c r="B21" s="5" t="s">
        <v>22</v>
      </c>
      <c r="C21" t="s">
        <v>23</v>
      </c>
      <c r="D21">
        <v>29188</v>
      </c>
      <c r="E21">
        <v>17500</v>
      </c>
      <c r="F21">
        <v>36000</v>
      </c>
      <c r="G21" s="18">
        <f>D21/(52*100000)</f>
        <v>5.6130769230769229E-3</v>
      </c>
    </row>
    <row r="22" spans="2:7">
      <c r="B22" s="5" t="s">
        <v>115</v>
      </c>
      <c r="C22" t="s">
        <v>24</v>
      </c>
      <c r="D22">
        <v>2.9999999999999997E-4</v>
      </c>
      <c r="E22">
        <v>0</v>
      </c>
      <c r="F22">
        <v>3.3E-3</v>
      </c>
    </row>
    <row r="23" spans="2:7">
      <c r="B23" s="5" t="s">
        <v>116</v>
      </c>
      <c r="C23" t="s">
        <v>25</v>
      </c>
      <c r="D23">
        <v>456</v>
      </c>
      <c r="E23">
        <v>50</v>
      </c>
      <c r="F23" s="1">
        <v>1108</v>
      </c>
      <c r="G23" s="18">
        <f>D23/(52*100000)</f>
        <v>8.7692307692307695E-5</v>
      </c>
    </row>
    <row r="24" spans="2:7">
      <c r="B24" s="17" t="s">
        <v>117</v>
      </c>
    </row>
    <row r="26" spans="2:7">
      <c r="B26" s="3" t="s">
        <v>81</v>
      </c>
    </row>
    <row r="27" spans="2:7" s="8" customFormat="1">
      <c r="B27" s="2" t="s">
        <v>74</v>
      </c>
      <c r="C27"/>
      <c r="D27"/>
      <c r="E27"/>
      <c r="F27"/>
    </row>
    <row r="28" spans="2:7" s="8" customFormat="1">
      <c r="B28" s="5" t="s">
        <v>75</v>
      </c>
      <c r="C28" t="s">
        <v>76</v>
      </c>
      <c r="D28">
        <v>1</v>
      </c>
      <c r="E28"/>
      <c r="F28"/>
    </row>
    <row r="29" spans="2:7" s="8" customFormat="1">
      <c r="B29" s="5" t="s">
        <v>77</v>
      </c>
      <c r="C29" t="s">
        <v>78</v>
      </c>
      <c r="D29">
        <v>1</v>
      </c>
      <c r="E29"/>
      <c r="F29"/>
    </row>
    <row r="30" spans="2:7" s="8" customFormat="1">
      <c r="B30" s="5" t="s">
        <v>79</v>
      </c>
      <c r="C30" t="s">
        <v>80</v>
      </c>
      <c r="D30">
        <v>110</v>
      </c>
      <c r="E30"/>
      <c r="F30"/>
    </row>
    <row r="31" spans="2:7" s="8" customFormat="1">
      <c r="B31" s="5" t="s">
        <v>59</v>
      </c>
      <c r="C31" t="s">
        <v>60</v>
      </c>
      <c r="D31">
        <v>50</v>
      </c>
      <c r="E31">
        <v>40</v>
      </c>
      <c r="F31">
        <v>70</v>
      </c>
    </row>
    <row r="32" spans="2:7" s="8" customFormat="1">
      <c r="B32" t="s">
        <v>108</v>
      </c>
      <c r="C32" t="s">
        <v>56</v>
      </c>
      <c r="D32">
        <v>0.8</v>
      </c>
      <c r="E32">
        <v>0.7</v>
      </c>
      <c r="F32">
        <v>0.9</v>
      </c>
    </row>
    <row r="33" spans="2:6">
      <c r="B33" t="s">
        <v>82</v>
      </c>
      <c r="C33" t="s">
        <v>35</v>
      </c>
      <c r="D33">
        <v>0.37</v>
      </c>
      <c r="E33">
        <v>0.28000000000000003</v>
      </c>
      <c r="F33">
        <v>0.46</v>
      </c>
    </row>
    <row r="34" spans="2:6" s="8" customFormat="1">
      <c r="B34" s="2" t="s">
        <v>61</v>
      </c>
      <c r="C34"/>
      <c r="D34"/>
      <c r="E34"/>
      <c r="F34"/>
    </row>
    <row r="35" spans="2:6" s="8" customFormat="1">
      <c r="B35" s="5" t="s">
        <v>62</v>
      </c>
      <c r="C35" t="s">
        <v>63</v>
      </c>
      <c r="D35" s="9">
        <v>0.13</v>
      </c>
      <c r="E35">
        <v>0.25</v>
      </c>
      <c r="F35">
        <v>0.18</v>
      </c>
    </row>
    <row r="36" spans="2:6" s="8" customFormat="1">
      <c r="B36" s="5" t="s">
        <v>64</v>
      </c>
      <c r="C36" t="s">
        <v>65</v>
      </c>
      <c r="D36" s="9">
        <v>0.51</v>
      </c>
      <c r="E36">
        <v>0.5</v>
      </c>
      <c r="F36">
        <v>0.24</v>
      </c>
    </row>
    <row r="37" spans="2:6" s="8" customFormat="1">
      <c r="B37" s="5" t="s">
        <v>66</v>
      </c>
      <c r="C37" t="s">
        <v>67</v>
      </c>
      <c r="D37" s="9">
        <v>0.13</v>
      </c>
      <c r="E37">
        <v>0.1</v>
      </c>
      <c r="F37">
        <v>0.17</v>
      </c>
    </row>
    <row r="38" spans="2:6" s="8" customFormat="1">
      <c r="B38" s="5" t="s">
        <v>68</v>
      </c>
      <c r="C38" t="s">
        <v>69</v>
      </c>
      <c r="D38" s="9">
        <v>0.1</v>
      </c>
      <c r="E38">
        <v>0.1</v>
      </c>
      <c r="F38">
        <v>0.13</v>
      </c>
    </row>
    <row r="39" spans="2:6" s="8" customFormat="1">
      <c r="B39" s="5" t="s">
        <v>70</v>
      </c>
      <c r="C39" t="s">
        <v>71</v>
      </c>
      <c r="D39" s="9">
        <v>0.13</v>
      </c>
      <c r="E39">
        <v>0.05</v>
      </c>
      <c r="F39">
        <v>0.28000000000000003</v>
      </c>
    </row>
    <row r="40" spans="2:6">
      <c r="B40" s="2" t="s">
        <v>109</v>
      </c>
    </row>
    <row r="41" spans="2:6">
      <c r="B41" s="5" t="s">
        <v>36</v>
      </c>
      <c r="C41" t="s">
        <v>37</v>
      </c>
      <c r="D41" s="9">
        <v>0.5</v>
      </c>
      <c r="E41" s="9">
        <v>0.05</v>
      </c>
      <c r="F41" s="9">
        <v>0.6</v>
      </c>
    </row>
    <row r="42" spans="2:6">
      <c r="B42" s="5" t="s">
        <v>38</v>
      </c>
      <c r="C42" t="s">
        <v>39</v>
      </c>
      <c r="D42" s="9">
        <v>0.5</v>
      </c>
      <c r="E42" s="9">
        <v>0</v>
      </c>
      <c r="F42" s="9">
        <v>0.6</v>
      </c>
    </row>
    <row r="43" spans="2:6">
      <c r="B43" s="5" t="s">
        <v>40</v>
      </c>
      <c r="C43" t="s">
        <v>41</v>
      </c>
      <c r="D43" s="9">
        <v>0.5</v>
      </c>
      <c r="E43" s="9">
        <v>0</v>
      </c>
      <c r="F43" s="9">
        <v>0.6</v>
      </c>
    </row>
    <row r="44" spans="2:6">
      <c r="B44" s="5" t="s">
        <v>42</v>
      </c>
      <c r="C44" t="s">
        <v>43</v>
      </c>
      <c r="D44" s="9">
        <v>0.05</v>
      </c>
      <c r="E44" s="9">
        <v>0</v>
      </c>
      <c r="F44" s="9">
        <v>0.1</v>
      </c>
    </row>
    <row r="45" spans="2:6">
      <c r="B45" s="2" t="s">
        <v>44</v>
      </c>
    </row>
    <row r="46" spans="2:6">
      <c r="B46" s="5" t="s">
        <v>45</v>
      </c>
      <c r="C46" t="s">
        <v>46</v>
      </c>
      <c r="D46" s="7">
        <v>0.25869999999999999</v>
      </c>
      <c r="E46" s="7">
        <v>0.2351</v>
      </c>
      <c r="F46" s="7">
        <v>0.2823</v>
      </c>
    </row>
    <row r="47" spans="2:6">
      <c r="B47" s="5" t="s">
        <v>47</v>
      </c>
      <c r="C47" t="s">
        <v>48</v>
      </c>
      <c r="D47" s="7">
        <v>0.13009999999999999</v>
      </c>
      <c r="E47" s="7">
        <v>9.7799999999999998E-2</v>
      </c>
      <c r="F47" s="7">
        <v>0.16239999999999999</v>
      </c>
    </row>
    <row r="48" spans="2:6">
      <c r="B48" s="5" t="s">
        <v>49</v>
      </c>
      <c r="C48" t="s">
        <v>50</v>
      </c>
      <c r="D48" s="7">
        <v>2.0899999999999998E-2</v>
      </c>
      <c r="E48" s="7">
        <v>1.3299999999999999E-2</v>
      </c>
      <c r="F48" s="7">
        <v>2.8500000000000001E-2</v>
      </c>
    </row>
    <row r="49" spans="2:6">
      <c r="B49" s="2" t="s">
        <v>51</v>
      </c>
    </row>
    <row r="50" spans="2:6">
      <c r="B50" s="5" t="s">
        <v>32</v>
      </c>
      <c r="C50" t="s">
        <v>52</v>
      </c>
      <c r="D50" s="9">
        <v>0.72</v>
      </c>
      <c r="E50" s="9">
        <v>0.57999999999999996</v>
      </c>
      <c r="F50" s="9">
        <v>0.89</v>
      </c>
    </row>
    <row r="51" spans="2:6">
      <c r="B51" s="5" t="s">
        <v>33</v>
      </c>
      <c r="C51" t="s">
        <v>53</v>
      </c>
      <c r="D51" s="9">
        <v>0.65</v>
      </c>
      <c r="E51" s="9">
        <v>0.6</v>
      </c>
      <c r="F51" s="9">
        <v>0.7</v>
      </c>
    </row>
    <row r="52" spans="2:6">
      <c r="B52" t="s">
        <v>54</v>
      </c>
      <c r="C52" t="s">
        <v>55</v>
      </c>
      <c r="D52">
        <v>3800</v>
      </c>
      <c r="E52">
        <v>1000</v>
      </c>
      <c r="F52">
        <v>5000</v>
      </c>
    </row>
    <row r="53" spans="2:6">
      <c r="B53" t="s">
        <v>57</v>
      </c>
      <c r="C53" t="s">
        <v>58</v>
      </c>
      <c r="D53">
        <v>0.13500000000000001</v>
      </c>
      <c r="E53">
        <v>0.05</v>
      </c>
      <c r="F53">
        <v>0.25</v>
      </c>
    </row>
    <row r="54" spans="2:6">
      <c r="B54" t="s">
        <v>72</v>
      </c>
      <c r="C54" t="s">
        <v>73</v>
      </c>
      <c r="D54">
        <v>0.03</v>
      </c>
      <c r="E54">
        <v>0</v>
      </c>
      <c r="F5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57"/>
  <sheetViews>
    <sheetView workbookViewId="0">
      <selection activeCell="D6" sqref="D6"/>
    </sheetView>
  </sheetViews>
  <sheetFormatPr defaultRowHeight="14.4"/>
  <cols>
    <col min="15" max="15" width="14.33203125" customWidth="1"/>
    <col min="16" max="16" width="14.88671875" customWidth="1"/>
    <col min="17" max="17" width="15" customWidth="1"/>
    <col min="18" max="18" width="15.44140625" customWidth="1"/>
    <col min="19" max="19" width="15.109375" customWidth="1"/>
    <col min="20" max="20" width="16.44140625" customWidth="1"/>
    <col min="21" max="21" width="17.109375" customWidth="1"/>
    <col min="22" max="22" width="18.33203125" customWidth="1"/>
    <col min="23" max="23" width="17.88671875" customWidth="1"/>
    <col min="24" max="24" width="16.88671875" customWidth="1"/>
    <col min="25" max="25" width="17.5546875" customWidth="1"/>
    <col min="26" max="26" width="15.6640625" customWidth="1"/>
    <col min="27" max="27" width="15.88671875" customWidth="1"/>
    <col min="28" max="28" width="17.109375" customWidth="1"/>
    <col min="29" max="29" width="15.33203125" customWidth="1"/>
  </cols>
  <sheetData>
    <row r="4" spans="3:29">
      <c r="C4" s="2" t="s">
        <v>106</v>
      </c>
      <c r="N4" s="2" t="s">
        <v>107</v>
      </c>
    </row>
    <row r="6" spans="3:29" ht="15.6">
      <c r="C6" s="4" t="s">
        <v>34</v>
      </c>
      <c r="D6" s="4" t="s">
        <v>90</v>
      </c>
      <c r="N6" s="12" t="s">
        <v>34</v>
      </c>
      <c r="O6" s="13" t="s">
        <v>91</v>
      </c>
      <c r="P6" s="13" t="s">
        <v>92</v>
      </c>
      <c r="Q6" s="13" t="s">
        <v>93</v>
      </c>
      <c r="R6" s="13" t="s">
        <v>94</v>
      </c>
      <c r="S6" s="13" t="s">
        <v>95</v>
      </c>
      <c r="T6" s="13" t="s">
        <v>96</v>
      </c>
      <c r="U6" s="13" t="s">
        <v>97</v>
      </c>
      <c r="V6" s="13" t="s">
        <v>98</v>
      </c>
      <c r="W6" s="13" t="s">
        <v>99</v>
      </c>
      <c r="X6" s="13" t="s">
        <v>100</v>
      </c>
      <c r="Y6" s="13" t="s">
        <v>101</v>
      </c>
      <c r="Z6" s="13" t="s">
        <v>102</v>
      </c>
      <c r="AA6" s="13" t="s">
        <v>103</v>
      </c>
      <c r="AB6" s="13" t="s">
        <v>104</v>
      </c>
      <c r="AC6" s="13" t="s">
        <v>105</v>
      </c>
    </row>
    <row r="7" spans="3:29">
      <c r="C7" s="11">
        <v>50</v>
      </c>
      <c r="D7" s="11">
        <v>297</v>
      </c>
      <c r="N7" s="12">
        <v>50</v>
      </c>
      <c r="O7" s="14">
        <v>2.76</v>
      </c>
      <c r="P7" s="14">
        <v>1.41</v>
      </c>
      <c r="Q7" s="14">
        <v>3.89</v>
      </c>
      <c r="R7" s="14">
        <v>1.74</v>
      </c>
      <c r="S7" s="14">
        <v>4.8100000000000005</v>
      </c>
      <c r="T7" s="14">
        <v>2.4500000000000002</v>
      </c>
      <c r="U7" s="14">
        <v>6.77</v>
      </c>
      <c r="V7" s="14">
        <v>1.32</v>
      </c>
      <c r="W7" s="14">
        <v>3.64</v>
      </c>
      <c r="X7" s="14">
        <v>1.85</v>
      </c>
      <c r="Y7" s="14">
        <v>5.12</v>
      </c>
      <c r="Z7" s="14">
        <v>2.29</v>
      </c>
      <c r="AA7" s="14">
        <v>6.34</v>
      </c>
      <c r="AB7" s="14">
        <v>3.23</v>
      </c>
      <c r="AC7" s="14">
        <v>8.92</v>
      </c>
    </row>
    <row r="8" spans="3:29">
      <c r="C8" s="11">
        <v>51</v>
      </c>
      <c r="D8" s="11">
        <v>323</v>
      </c>
      <c r="N8" s="12">
        <v>70</v>
      </c>
      <c r="O8" s="14">
        <v>2.71</v>
      </c>
      <c r="P8" s="14">
        <v>1.4</v>
      </c>
      <c r="Q8" s="14">
        <v>3.79</v>
      </c>
      <c r="R8" s="14">
        <v>1.72</v>
      </c>
      <c r="S8" s="14">
        <v>4.6899999999999995</v>
      </c>
      <c r="T8" s="14">
        <v>2.4</v>
      </c>
      <c r="U8" s="14">
        <v>6.59</v>
      </c>
      <c r="V8" s="14">
        <v>1.31</v>
      </c>
      <c r="W8" s="14">
        <v>3.56</v>
      </c>
      <c r="X8" s="14">
        <v>1.8199999999999998</v>
      </c>
      <c r="Y8" s="14">
        <v>4.99</v>
      </c>
      <c r="Z8" s="14">
        <v>2.25</v>
      </c>
      <c r="AA8" s="14">
        <v>6.17</v>
      </c>
      <c r="AB8" s="14">
        <v>3.16</v>
      </c>
      <c r="AC8" s="14">
        <v>8.67</v>
      </c>
    </row>
    <row r="9" spans="3:29">
      <c r="C9" s="11">
        <v>52</v>
      </c>
      <c r="D9" s="11">
        <v>350</v>
      </c>
      <c r="N9" s="12">
        <v>71</v>
      </c>
      <c r="O9" s="14">
        <v>2.65</v>
      </c>
      <c r="P9" s="14">
        <v>1.38</v>
      </c>
      <c r="Q9" s="14">
        <v>3.7</v>
      </c>
      <c r="R9" s="14">
        <v>1.69</v>
      </c>
      <c r="S9" s="14">
        <v>4.57</v>
      </c>
      <c r="T9" s="14">
        <v>2.36</v>
      </c>
      <c r="U9" s="14">
        <v>6.4</v>
      </c>
      <c r="V9" s="14">
        <v>1.3</v>
      </c>
      <c r="W9" s="14">
        <v>3.4699999999999998</v>
      </c>
      <c r="X9" s="14">
        <v>1.8</v>
      </c>
      <c r="Y9" s="14">
        <v>4.8600000000000003</v>
      </c>
      <c r="Z9" s="14">
        <v>2.21</v>
      </c>
      <c r="AA9" s="14">
        <v>6</v>
      </c>
      <c r="AB9" s="14">
        <v>3.09</v>
      </c>
      <c r="AC9" s="14">
        <v>8.41</v>
      </c>
    </row>
    <row r="10" spans="3:29">
      <c r="C10" s="11">
        <v>53</v>
      </c>
      <c r="D10" s="11">
        <v>377</v>
      </c>
      <c r="N10" s="12">
        <v>72</v>
      </c>
      <c r="O10" s="14">
        <v>2.59</v>
      </c>
      <c r="P10" s="14">
        <v>1.37</v>
      </c>
      <c r="Q10" s="14">
        <v>3.61</v>
      </c>
      <c r="R10" s="14">
        <v>1.67</v>
      </c>
      <c r="S10" s="14">
        <v>4.45</v>
      </c>
      <c r="T10" s="14">
        <v>2.31</v>
      </c>
      <c r="U10" s="14">
        <v>6.21</v>
      </c>
      <c r="V10" s="14">
        <v>1.29</v>
      </c>
      <c r="W10" s="14">
        <v>3.39</v>
      </c>
      <c r="X10" s="14">
        <v>1.77</v>
      </c>
      <c r="Y10" s="14">
        <v>4.72</v>
      </c>
      <c r="Z10" s="14">
        <v>2.17</v>
      </c>
      <c r="AA10" s="14">
        <v>5.83</v>
      </c>
      <c r="AB10" s="14">
        <v>3.01</v>
      </c>
      <c r="AC10" s="14">
        <v>8.15</v>
      </c>
    </row>
    <row r="11" spans="3:29">
      <c r="C11" s="11">
        <v>54</v>
      </c>
      <c r="D11" s="11">
        <v>404</v>
      </c>
      <c r="N11" s="12">
        <v>73</v>
      </c>
      <c r="O11" s="14">
        <v>2.54</v>
      </c>
      <c r="P11" s="14">
        <v>1.3599999999999999</v>
      </c>
      <c r="Q11" s="14">
        <v>3.52</v>
      </c>
      <c r="R11" s="14">
        <v>1.6400000000000001</v>
      </c>
      <c r="S11" s="14">
        <v>4.32</v>
      </c>
      <c r="T11" s="14">
        <v>2.2599999999999998</v>
      </c>
      <c r="U11" s="14">
        <v>6.03</v>
      </c>
      <c r="V11" s="14">
        <v>1.28</v>
      </c>
      <c r="W11" s="14">
        <v>3.3</v>
      </c>
      <c r="X11" s="14">
        <v>1.74</v>
      </c>
      <c r="Y11" s="14">
        <v>4.59</v>
      </c>
      <c r="Z11" s="14">
        <v>2.12</v>
      </c>
      <c r="AA11" s="14">
        <v>5.65</v>
      </c>
      <c r="AB11" s="14">
        <v>2.94</v>
      </c>
      <c r="AC11" s="14">
        <v>7.9</v>
      </c>
    </row>
    <row r="12" spans="3:29">
      <c r="C12" s="11">
        <v>55</v>
      </c>
      <c r="D12" s="11">
        <v>431</v>
      </c>
      <c r="N12" s="12">
        <v>74</v>
      </c>
      <c r="O12" s="14">
        <v>2.48</v>
      </c>
      <c r="P12" s="14">
        <v>1.34</v>
      </c>
      <c r="Q12" s="14">
        <v>3.42</v>
      </c>
      <c r="R12" s="14">
        <v>1.62</v>
      </c>
      <c r="S12" s="14">
        <v>4.2</v>
      </c>
      <c r="T12" s="14">
        <v>2.2200000000000002</v>
      </c>
      <c r="U12" s="14">
        <v>5.84</v>
      </c>
      <c r="V12" s="14">
        <v>1.27</v>
      </c>
      <c r="W12" s="14">
        <v>3.22</v>
      </c>
      <c r="X12" s="14">
        <v>1.71</v>
      </c>
      <c r="Y12" s="14">
        <v>4.46</v>
      </c>
      <c r="Z12" s="14">
        <v>2.08</v>
      </c>
      <c r="AA12" s="14">
        <v>5.48</v>
      </c>
      <c r="AB12" s="14">
        <v>2.87</v>
      </c>
      <c r="AC12" s="14">
        <v>7.64</v>
      </c>
    </row>
    <row r="13" spans="3:29">
      <c r="C13" s="11">
        <v>56</v>
      </c>
      <c r="D13" s="11">
        <v>461</v>
      </c>
      <c r="N13" s="12">
        <v>75</v>
      </c>
      <c r="O13" s="14">
        <v>2.42</v>
      </c>
      <c r="P13" s="14">
        <v>1.33</v>
      </c>
      <c r="Q13" s="14">
        <v>3.33</v>
      </c>
      <c r="R13" s="14">
        <v>1.6</v>
      </c>
      <c r="S13" s="14">
        <v>4.08</v>
      </c>
      <c r="T13" s="14">
        <v>2.17</v>
      </c>
      <c r="U13" s="14">
        <v>5.65</v>
      </c>
      <c r="V13" s="14">
        <v>1.26</v>
      </c>
      <c r="W13" s="14">
        <v>3.13</v>
      </c>
      <c r="X13" s="14">
        <v>1.69</v>
      </c>
      <c r="Y13" s="14">
        <v>4.32</v>
      </c>
      <c r="Z13" s="14">
        <v>2.04</v>
      </c>
      <c r="AA13" s="14">
        <v>5.31</v>
      </c>
      <c r="AB13" s="14">
        <v>2.8</v>
      </c>
      <c r="AC13" s="14">
        <v>7.39</v>
      </c>
    </row>
    <row r="14" spans="3:29">
      <c r="C14" s="11">
        <v>57</v>
      </c>
      <c r="D14" s="11">
        <v>495</v>
      </c>
      <c r="N14" s="12">
        <v>76</v>
      </c>
      <c r="O14" s="14">
        <v>2.37</v>
      </c>
      <c r="P14" s="14">
        <v>1.32</v>
      </c>
      <c r="Q14" s="14">
        <v>3.24</v>
      </c>
      <c r="R14" s="14">
        <v>1.5699999999999998</v>
      </c>
      <c r="S14" s="14">
        <v>3.95</v>
      </c>
      <c r="T14" s="14">
        <v>2.12</v>
      </c>
      <c r="U14" s="14">
        <v>5.47</v>
      </c>
      <c r="V14" s="14">
        <v>1.25</v>
      </c>
      <c r="W14" s="14">
        <v>3.05</v>
      </c>
      <c r="X14" s="14">
        <v>1.6600000000000001</v>
      </c>
      <c r="Y14" s="14">
        <v>4.1900000000000004</v>
      </c>
      <c r="Z14" s="14">
        <v>2</v>
      </c>
      <c r="AA14" s="14">
        <v>5.14</v>
      </c>
      <c r="AB14" s="14">
        <v>2.73</v>
      </c>
      <c r="AC14" s="14">
        <v>7.13</v>
      </c>
    </row>
    <row r="15" spans="3:29">
      <c r="C15" s="11">
        <v>58</v>
      </c>
      <c r="D15" s="11">
        <v>535</v>
      </c>
      <c r="N15" s="12">
        <v>77</v>
      </c>
      <c r="O15" s="14">
        <v>2.31</v>
      </c>
      <c r="P15" s="14">
        <v>1.3</v>
      </c>
      <c r="Q15" s="14">
        <v>3.14</v>
      </c>
      <c r="R15" s="14">
        <v>1.55</v>
      </c>
      <c r="S15" s="14">
        <v>3.83</v>
      </c>
      <c r="T15" s="14">
        <v>2.08</v>
      </c>
      <c r="U15" s="14">
        <v>5.28</v>
      </c>
      <c r="V15" s="14">
        <v>1.24</v>
      </c>
      <c r="W15" s="14">
        <v>2.96</v>
      </c>
      <c r="X15" s="14">
        <v>1.63</v>
      </c>
      <c r="Y15" s="14">
        <v>4.0599999999999996</v>
      </c>
      <c r="Z15" s="14">
        <v>1.96</v>
      </c>
      <c r="AA15" s="14">
        <v>4.96</v>
      </c>
      <c r="AB15" s="14">
        <v>2.65</v>
      </c>
      <c r="AC15" s="14">
        <v>6.88</v>
      </c>
    </row>
    <row r="16" spans="3:29">
      <c r="C16" s="11">
        <v>59</v>
      </c>
      <c r="D16" s="11">
        <v>582</v>
      </c>
      <c r="N16" s="12">
        <v>78</v>
      </c>
      <c r="O16" s="14">
        <v>2.25</v>
      </c>
      <c r="P16" s="14">
        <v>1.29</v>
      </c>
      <c r="Q16" s="14">
        <v>3.05</v>
      </c>
      <c r="R16" s="14">
        <v>1.53</v>
      </c>
      <c r="S16" s="14">
        <v>3.71</v>
      </c>
      <c r="T16" s="14">
        <v>2.0299999999999998</v>
      </c>
      <c r="U16" s="14">
        <v>5.0999999999999996</v>
      </c>
      <c r="V16" s="14">
        <v>1.23</v>
      </c>
      <c r="W16" s="14">
        <v>2.87</v>
      </c>
      <c r="X16" s="14">
        <v>1.6</v>
      </c>
      <c r="Y16" s="14">
        <v>3.93</v>
      </c>
      <c r="Z16" s="14">
        <v>1.92</v>
      </c>
      <c r="AA16" s="14">
        <v>4.79</v>
      </c>
      <c r="AB16" s="14">
        <v>2.58</v>
      </c>
      <c r="AC16" s="14">
        <v>6.62</v>
      </c>
    </row>
    <row r="17" spans="3:29">
      <c r="C17" s="11">
        <v>60</v>
      </c>
      <c r="D17" s="11">
        <v>640</v>
      </c>
      <c r="N17" s="12">
        <v>79</v>
      </c>
      <c r="O17" s="14">
        <v>2.2000000000000002</v>
      </c>
      <c r="P17" s="14">
        <v>1.28</v>
      </c>
      <c r="Q17" s="14">
        <v>2.96</v>
      </c>
      <c r="R17" s="14">
        <v>1.5</v>
      </c>
      <c r="S17" s="14">
        <v>3.58</v>
      </c>
      <c r="T17" s="14">
        <v>1.98</v>
      </c>
      <c r="U17" s="14">
        <v>4.91</v>
      </c>
      <c r="V17" s="14">
        <v>1.22</v>
      </c>
      <c r="W17" s="14">
        <v>2.79</v>
      </c>
      <c r="X17" s="14">
        <v>1.58</v>
      </c>
      <c r="Y17" s="14">
        <v>3.79</v>
      </c>
      <c r="Z17" s="14">
        <v>1.87</v>
      </c>
      <c r="AA17" s="14">
        <v>4.62</v>
      </c>
      <c r="AB17" s="14">
        <v>2.5099999999999998</v>
      </c>
      <c r="AC17" s="14">
        <v>6.37</v>
      </c>
    </row>
    <row r="18" spans="3:29">
      <c r="C18" s="11">
        <v>61</v>
      </c>
      <c r="D18" s="11">
        <v>706</v>
      </c>
      <c r="N18" s="12">
        <v>80</v>
      </c>
      <c r="O18" s="14">
        <v>2.14</v>
      </c>
      <c r="P18" s="14">
        <v>1.26</v>
      </c>
      <c r="Q18" s="14">
        <v>2.86</v>
      </c>
      <c r="R18" s="14">
        <v>1.48</v>
      </c>
      <c r="S18" s="14">
        <v>3.46</v>
      </c>
      <c r="T18" s="14">
        <v>1.94</v>
      </c>
      <c r="U18" s="14">
        <v>4.72</v>
      </c>
      <c r="V18" s="14">
        <v>1.21</v>
      </c>
      <c r="W18" s="14">
        <v>2.7</v>
      </c>
      <c r="X18" s="14">
        <v>1.55</v>
      </c>
      <c r="Y18" s="14">
        <v>3.66</v>
      </c>
      <c r="Z18" s="14">
        <v>1.83</v>
      </c>
      <c r="AA18" s="14">
        <v>4.45</v>
      </c>
      <c r="AB18" s="14">
        <v>2.44</v>
      </c>
      <c r="AC18" s="14">
        <v>6.11</v>
      </c>
    </row>
    <row r="19" spans="3:29">
      <c r="C19" s="11">
        <v>62</v>
      </c>
      <c r="D19" s="11">
        <v>776</v>
      </c>
      <c r="N19" s="12">
        <v>81</v>
      </c>
      <c r="O19" s="14">
        <v>2.08</v>
      </c>
      <c r="P19" s="14">
        <v>1.25</v>
      </c>
      <c r="Q19" s="14">
        <v>2.77</v>
      </c>
      <c r="R19" s="14">
        <v>1.45</v>
      </c>
      <c r="S19" s="14">
        <v>3.34</v>
      </c>
      <c r="T19" s="14">
        <v>1.8900000000000001</v>
      </c>
      <c r="U19" s="14">
        <v>4.54</v>
      </c>
      <c r="V19" s="14">
        <v>1.2</v>
      </c>
      <c r="W19" s="14">
        <v>2.62</v>
      </c>
      <c r="X19" s="14">
        <v>1.52</v>
      </c>
      <c r="Y19" s="14">
        <v>3.5300000000000002</v>
      </c>
      <c r="Z19" s="14">
        <v>1.79</v>
      </c>
      <c r="AA19" s="14">
        <v>4.2699999999999996</v>
      </c>
      <c r="AB19" s="14">
        <v>2.37</v>
      </c>
      <c r="AC19" s="14">
        <v>5.85</v>
      </c>
    </row>
    <row r="20" spans="3:29">
      <c r="C20" s="11">
        <v>63</v>
      </c>
      <c r="D20" s="11">
        <v>844</v>
      </c>
      <c r="N20" s="12">
        <v>82</v>
      </c>
      <c r="O20" s="14">
        <v>2.02</v>
      </c>
      <c r="P20" s="14">
        <v>1.24</v>
      </c>
      <c r="Q20" s="14">
        <v>2.68</v>
      </c>
      <c r="R20" s="14">
        <v>1.43</v>
      </c>
      <c r="S20" s="14">
        <v>3.21</v>
      </c>
      <c r="T20" s="14">
        <v>1.8399999999999999</v>
      </c>
      <c r="U20" s="14">
        <v>4.3499999999999996</v>
      </c>
      <c r="V20" s="14">
        <v>1.19</v>
      </c>
      <c r="W20" s="14">
        <v>2.5300000000000002</v>
      </c>
      <c r="X20" s="14">
        <v>1.49</v>
      </c>
      <c r="Y20" s="14">
        <v>3.39</v>
      </c>
      <c r="Z20" s="14">
        <v>1.75</v>
      </c>
      <c r="AA20" s="14">
        <v>4.0999999999999996</v>
      </c>
      <c r="AB20" s="14">
        <v>2.29</v>
      </c>
      <c r="AC20" s="14">
        <v>5.6</v>
      </c>
    </row>
    <row r="21" spans="3:29">
      <c r="C21" s="11">
        <v>64</v>
      </c>
      <c r="D21" s="11">
        <v>910</v>
      </c>
      <c r="N21" s="12">
        <v>83</v>
      </c>
      <c r="O21" s="14">
        <v>1.97</v>
      </c>
      <c r="P21" s="14">
        <v>1.22</v>
      </c>
      <c r="Q21" s="14">
        <v>2.58</v>
      </c>
      <c r="R21" s="14">
        <v>1.41</v>
      </c>
      <c r="S21" s="14">
        <v>3.09</v>
      </c>
      <c r="T21" s="14">
        <v>1.8</v>
      </c>
      <c r="U21" s="14">
        <v>4.17</v>
      </c>
      <c r="V21" s="14">
        <v>1.18</v>
      </c>
      <c r="W21" s="14">
        <v>2.4500000000000002</v>
      </c>
      <c r="X21" s="14">
        <v>1.47</v>
      </c>
      <c r="Y21" s="14">
        <v>3.26</v>
      </c>
      <c r="Z21" s="14">
        <v>1.71</v>
      </c>
      <c r="AA21" s="14">
        <v>3.93</v>
      </c>
      <c r="AB21" s="14">
        <v>2.2200000000000002</v>
      </c>
      <c r="AC21" s="14">
        <v>5.34</v>
      </c>
    </row>
    <row r="22" spans="3:29">
      <c r="C22" s="11">
        <v>65</v>
      </c>
      <c r="D22" s="11">
        <v>982</v>
      </c>
      <c r="N22" s="12">
        <v>84</v>
      </c>
      <c r="O22" s="14">
        <v>1.9100000000000001</v>
      </c>
      <c r="P22" s="14">
        <v>1.21</v>
      </c>
      <c r="Q22" s="14">
        <v>2.4900000000000002</v>
      </c>
      <c r="R22" s="14">
        <v>1.38</v>
      </c>
      <c r="S22" s="14">
        <v>2.9699999999999998</v>
      </c>
      <c r="T22" s="14">
        <v>1.75</v>
      </c>
      <c r="U22" s="14">
        <v>3.98</v>
      </c>
      <c r="V22" s="14">
        <v>1.17</v>
      </c>
      <c r="W22" s="14">
        <v>2.36</v>
      </c>
      <c r="X22" s="14">
        <v>1.44</v>
      </c>
      <c r="Y22" s="14">
        <v>3.13</v>
      </c>
      <c r="Z22" s="14">
        <v>1.67</v>
      </c>
      <c r="AA22" s="14">
        <v>3.76</v>
      </c>
      <c r="AB22" s="14">
        <v>2.15</v>
      </c>
      <c r="AC22" s="14">
        <v>5.09</v>
      </c>
    </row>
    <row r="23" spans="3:29">
      <c r="C23" s="11">
        <v>66</v>
      </c>
      <c r="D23" s="11">
        <v>1056</v>
      </c>
      <c r="N23" s="12">
        <v>85</v>
      </c>
      <c r="O23" s="14">
        <v>1.85</v>
      </c>
      <c r="P23" s="14">
        <v>1.2</v>
      </c>
      <c r="Q23" s="14">
        <v>2.4</v>
      </c>
      <c r="R23" s="14">
        <v>1.3599999999999999</v>
      </c>
      <c r="S23" s="14">
        <v>2.85</v>
      </c>
      <c r="T23" s="14">
        <v>1.7</v>
      </c>
      <c r="U23" s="14">
        <v>3.79</v>
      </c>
      <c r="V23" s="14">
        <v>1.1499999999999999</v>
      </c>
      <c r="W23" s="14">
        <v>2.2800000000000002</v>
      </c>
      <c r="X23" s="14">
        <v>1.41</v>
      </c>
      <c r="Y23" s="14">
        <v>2.99</v>
      </c>
      <c r="Z23" s="14">
        <v>1.62</v>
      </c>
      <c r="AA23" s="14">
        <v>3.59</v>
      </c>
      <c r="AB23" s="14">
        <v>2.08</v>
      </c>
      <c r="AC23" s="14">
        <v>4.83</v>
      </c>
    </row>
    <row r="24" spans="3:29">
      <c r="C24" s="11">
        <v>67</v>
      </c>
      <c r="D24" s="11">
        <v>1143</v>
      </c>
      <c r="N24" s="12">
        <v>86</v>
      </c>
      <c r="O24" s="14">
        <v>1.8</v>
      </c>
      <c r="P24" s="14">
        <v>1.19</v>
      </c>
      <c r="Q24" s="14">
        <v>2.2999999999999998</v>
      </c>
      <c r="R24" s="14">
        <v>1.33</v>
      </c>
      <c r="S24" s="14">
        <v>2.7199999999999998</v>
      </c>
      <c r="T24" s="14">
        <v>1.65</v>
      </c>
      <c r="U24" s="14">
        <v>3.61</v>
      </c>
      <c r="V24" s="14">
        <v>1.1400000000000001</v>
      </c>
      <c r="W24" s="14">
        <v>2.19</v>
      </c>
      <c r="X24" s="14">
        <v>1.38</v>
      </c>
      <c r="Y24" s="14">
        <v>2.86</v>
      </c>
      <c r="Z24" s="14">
        <v>1.58</v>
      </c>
      <c r="AA24" s="14">
        <v>3.41</v>
      </c>
      <c r="AB24" s="14">
        <v>2.0099999999999998</v>
      </c>
      <c r="AC24" s="14">
        <v>4.58</v>
      </c>
    </row>
    <row r="25" spans="3:29">
      <c r="C25" s="11">
        <v>68</v>
      </c>
      <c r="D25" s="11">
        <v>1246</v>
      </c>
      <c r="N25" s="12">
        <v>87</v>
      </c>
      <c r="O25" s="14">
        <v>1.74</v>
      </c>
      <c r="P25" s="14">
        <v>1.17</v>
      </c>
      <c r="Q25" s="14">
        <v>2.21</v>
      </c>
      <c r="R25" s="14">
        <v>1.31</v>
      </c>
      <c r="S25" s="14">
        <v>2.6</v>
      </c>
      <c r="T25" s="14">
        <v>1.6099999999999999</v>
      </c>
      <c r="U25" s="14">
        <v>3.42</v>
      </c>
      <c r="V25" s="14">
        <v>1.1299999999999999</v>
      </c>
      <c r="W25" s="14">
        <v>2.11</v>
      </c>
      <c r="X25" s="14">
        <v>1.3599999999999999</v>
      </c>
      <c r="Y25" s="14">
        <v>2.73</v>
      </c>
      <c r="Z25" s="14">
        <v>1.54</v>
      </c>
      <c r="AA25" s="14">
        <v>3.24</v>
      </c>
      <c r="AB25" s="14">
        <v>1.94</v>
      </c>
      <c r="AC25" s="14">
        <v>4.32</v>
      </c>
    </row>
    <row r="26" spans="3:29">
      <c r="C26" s="11">
        <v>69</v>
      </c>
      <c r="D26" s="11">
        <v>1365</v>
      </c>
      <c r="N26" s="12">
        <v>88</v>
      </c>
      <c r="O26" s="14">
        <v>1.6800000000000002</v>
      </c>
      <c r="P26" s="14">
        <v>1.1599999999999999</v>
      </c>
      <c r="Q26" s="14">
        <v>2.12</v>
      </c>
      <c r="R26" s="14">
        <v>1.29</v>
      </c>
      <c r="S26" s="14">
        <v>2.48</v>
      </c>
      <c r="T26" s="14">
        <v>1.56</v>
      </c>
      <c r="U26" s="14">
        <v>3.23</v>
      </c>
      <c r="V26" s="14">
        <v>1.1200000000000001</v>
      </c>
      <c r="W26" s="14">
        <v>2.02</v>
      </c>
      <c r="X26" s="14">
        <v>1.33</v>
      </c>
      <c r="Y26" s="14">
        <v>2.6</v>
      </c>
      <c r="Z26" s="14">
        <v>1.5</v>
      </c>
      <c r="AA26" s="14">
        <v>3.07</v>
      </c>
      <c r="AB26" s="14">
        <v>1.8599999999999999</v>
      </c>
      <c r="AC26" s="14">
        <v>4.07</v>
      </c>
    </row>
    <row r="27" spans="3:29">
      <c r="C27" s="11">
        <v>70</v>
      </c>
      <c r="D27" s="11">
        <v>1514</v>
      </c>
      <c r="N27" s="12">
        <v>89</v>
      </c>
      <c r="O27" s="14">
        <v>1.63</v>
      </c>
      <c r="P27" s="14">
        <v>1.1499999999999999</v>
      </c>
      <c r="Q27" s="14">
        <v>2.02</v>
      </c>
      <c r="R27" s="14">
        <v>1.26</v>
      </c>
      <c r="S27" s="14">
        <v>2.35</v>
      </c>
      <c r="T27" s="14">
        <v>1.51</v>
      </c>
      <c r="U27" s="14">
        <v>3.05</v>
      </c>
      <c r="V27" s="14">
        <v>1.1100000000000001</v>
      </c>
      <c r="W27" s="14">
        <v>1.94</v>
      </c>
      <c r="X27" s="14">
        <v>1.3</v>
      </c>
      <c r="Y27" s="14">
        <v>2.46</v>
      </c>
      <c r="Z27" s="14">
        <v>1.46</v>
      </c>
      <c r="AA27" s="14">
        <v>2.9</v>
      </c>
      <c r="AB27" s="14">
        <v>1.79</v>
      </c>
      <c r="AC27" s="14">
        <v>3.81</v>
      </c>
    </row>
    <row r="28" spans="3:29">
      <c r="C28" s="11">
        <v>71</v>
      </c>
      <c r="D28" s="11">
        <v>1686</v>
      </c>
      <c r="N28" s="12">
        <v>90</v>
      </c>
      <c r="O28" s="14">
        <v>1.5699999999999998</v>
      </c>
      <c r="P28" s="14">
        <v>1.1299999999999999</v>
      </c>
      <c r="Q28" s="14">
        <v>1.9300000000000002</v>
      </c>
      <c r="R28" s="14">
        <v>1.24</v>
      </c>
      <c r="S28" s="14">
        <v>2.23</v>
      </c>
      <c r="T28" s="14">
        <v>1.47</v>
      </c>
      <c r="U28" s="14">
        <v>2.86</v>
      </c>
      <c r="V28" s="14">
        <v>1.1000000000000001</v>
      </c>
      <c r="W28" s="14">
        <v>1.85</v>
      </c>
      <c r="X28" s="14">
        <v>1.27</v>
      </c>
      <c r="Y28" s="14">
        <v>2.33</v>
      </c>
      <c r="Z28" s="14">
        <v>1.42</v>
      </c>
      <c r="AA28" s="14">
        <v>2.7199999999999998</v>
      </c>
      <c r="AB28" s="14">
        <v>1.72</v>
      </c>
      <c r="AC28" s="14">
        <v>3.56</v>
      </c>
    </row>
    <row r="29" spans="3:29">
      <c r="C29" s="11">
        <v>72</v>
      </c>
      <c r="D29" s="11">
        <v>1888</v>
      </c>
      <c r="N29" s="12">
        <v>91</v>
      </c>
      <c r="O29" s="14">
        <v>1.51</v>
      </c>
      <c r="P29" s="14">
        <v>1.1200000000000001</v>
      </c>
      <c r="Q29" s="14">
        <v>1.8399999999999999</v>
      </c>
      <c r="R29" s="14">
        <v>1.21</v>
      </c>
      <c r="S29" s="14">
        <v>2.11</v>
      </c>
      <c r="T29" s="14">
        <v>1.42</v>
      </c>
      <c r="U29" s="14">
        <v>2.68</v>
      </c>
      <c r="V29" s="14">
        <v>1.0900000000000001</v>
      </c>
      <c r="W29" s="14">
        <v>1.77</v>
      </c>
      <c r="X29" s="14">
        <v>1.25</v>
      </c>
      <c r="Y29" s="14">
        <v>2.2000000000000002</v>
      </c>
      <c r="Z29" s="14">
        <v>1.37</v>
      </c>
      <c r="AA29" s="14">
        <v>2.5499999999999998</v>
      </c>
      <c r="AB29" s="14">
        <v>1.65</v>
      </c>
      <c r="AC29" s="14">
        <v>3.3</v>
      </c>
    </row>
    <row r="30" spans="3:29">
      <c r="C30" s="11">
        <v>73</v>
      </c>
      <c r="D30" s="11">
        <v>2121</v>
      </c>
      <c r="N30" s="12">
        <v>92</v>
      </c>
      <c r="O30" s="14">
        <v>1.46</v>
      </c>
      <c r="P30" s="14">
        <v>1.1100000000000001</v>
      </c>
      <c r="Q30" s="14">
        <v>1.75</v>
      </c>
      <c r="R30" s="14">
        <v>1.19</v>
      </c>
      <c r="S30" s="14">
        <v>1.98</v>
      </c>
      <c r="T30" s="14">
        <v>1.37</v>
      </c>
      <c r="U30" s="14">
        <v>2.4900000000000002</v>
      </c>
      <c r="V30" s="14">
        <v>1.08</v>
      </c>
      <c r="W30" s="14">
        <v>1.6800000000000002</v>
      </c>
      <c r="X30" s="14">
        <v>1.22</v>
      </c>
      <c r="Y30" s="14">
        <v>2.06</v>
      </c>
      <c r="Z30" s="14">
        <v>1.33</v>
      </c>
      <c r="AA30" s="14">
        <v>2.38</v>
      </c>
      <c r="AB30" s="14">
        <v>1.58</v>
      </c>
      <c r="AC30" s="14">
        <v>3.04</v>
      </c>
    </row>
    <row r="31" spans="3:29">
      <c r="C31" s="11">
        <v>74</v>
      </c>
      <c r="D31" s="11">
        <v>2387</v>
      </c>
      <c r="N31" s="12">
        <v>93</v>
      </c>
      <c r="O31" s="14">
        <v>1.4</v>
      </c>
      <c r="P31" s="14">
        <v>1.0900000000000001</v>
      </c>
      <c r="Q31" s="14">
        <v>1.65</v>
      </c>
      <c r="R31" s="14">
        <v>1.17</v>
      </c>
      <c r="S31" s="14">
        <v>1.8599999999999999</v>
      </c>
      <c r="T31" s="14">
        <v>1.33</v>
      </c>
      <c r="U31" s="14">
        <v>2.2999999999999998</v>
      </c>
      <c r="V31" s="14">
        <v>1.07</v>
      </c>
      <c r="W31" s="14">
        <v>1.6</v>
      </c>
      <c r="X31" s="14">
        <v>1.19</v>
      </c>
      <c r="Y31" s="14">
        <v>1.9300000000000002</v>
      </c>
      <c r="Z31" s="14">
        <v>1.29</v>
      </c>
      <c r="AA31" s="14">
        <v>2.21</v>
      </c>
      <c r="AB31" s="14">
        <v>1.5</v>
      </c>
      <c r="AC31" s="14">
        <v>2.79</v>
      </c>
    </row>
    <row r="32" spans="3:29">
      <c r="C32" s="11">
        <v>75</v>
      </c>
      <c r="D32" s="11">
        <v>2689</v>
      </c>
      <c r="N32" s="12">
        <v>94</v>
      </c>
      <c r="O32" s="14">
        <v>1.34</v>
      </c>
      <c r="P32" s="14">
        <v>1.08</v>
      </c>
      <c r="Q32" s="14">
        <v>1.56</v>
      </c>
      <c r="R32" s="14">
        <v>1.1400000000000001</v>
      </c>
      <c r="S32" s="14">
        <v>1.74</v>
      </c>
      <c r="T32" s="14">
        <v>1.28</v>
      </c>
      <c r="U32" s="14">
        <v>2.12</v>
      </c>
      <c r="V32" s="14">
        <v>1.06</v>
      </c>
      <c r="W32" s="14">
        <v>1.51</v>
      </c>
      <c r="X32" s="14">
        <v>1.1599999999999999</v>
      </c>
      <c r="Y32" s="14">
        <v>1.8</v>
      </c>
      <c r="Z32" s="14">
        <v>1.25</v>
      </c>
      <c r="AA32" s="14">
        <v>2.0299999999999998</v>
      </c>
      <c r="AB32" s="14">
        <v>1.43</v>
      </c>
      <c r="AC32" s="14">
        <v>2.5300000000000002</v>
      </c>
    </row>
    <row r="33" spans="3:29">
      <c r="C33" s="11">
        <v>76</v>
      </c>
      <c r="D33" s="11">
        <v>3021</v>
      </c>
      <c r="N33" s="12">
        <v>95</v>
      </c>
      <c r="O33" s="14">
        <v>1.28</v>
      </c>
      <c r="P33" s="14">
        <v>1.07</v>
      </c>
      <c r="Q33" s="14">
        <v>1.47</v>
      </c>
      <c r="R33" s="14">
        <v>1.1200000000000001</v>
      </c>
      <c r="S33" s="14">
        <v>1.62</v>
      </c>
      <c r="T33" s="14">
        <v>1.23</v>
      </c>
      <c r="U33" s="14">
        <v>1.9300000000000002</v>
      </c>
      <c r="V33" s="14">
        <v>1.05</v>
      </c>
      <c r="W33" s="14">
        <v>1.43</v>
      </c>
      <c r="X33" s="14">
        <v>1.1400000000000001</v>
      </c>
      <c r="Y33" s="14">
        <v>1.6600000000000001</v>
      </c>
      <c r="Z33" s="14">
        <v>1.21</v>
      </c>
      <c r="AA33" s="14">
        <v>1.8599999999999999</v>
      </c>
      <c r="AB33" s="14">
        <v>1.3599999999999999</v>
      </c>
      <c r="AC33" s="14">
        <v>2.2800000000000002</v>
      </c>
    </row>
    <row r="34" spans="3:29">
      <c r="C34" s="11">
        <v>77</v>
      </c>
      <c r="D34" s="11">
        <v>3392</v>
      </c>
      <c r="N34" s="12">
        <v>96</v>
      </c>
      <c r="O34" s="14">
        <v>1.23</v>
      </c>
      <c r="P34" s="14">
        <v>1.05</v>
      </c>
      <c r="Q34" s="14">
        <v>1.37</v>
      </c>
      <c r="R34" s="14">
        <v>1.1000000000000001</v>
      </c>
      <c r="S34" s="14">
        <v>1.49</v>
      </c>
      <c r="T34" s="14">
        <v>1.19</v>
      </c>
      <c r="U34" s="14">
        <v>1.74</v>
      </c>
      <c r="V34" s="14">
        <v>1.04</v>
      </c>
      <c r="W34" s="14">
        <v>1.34</v>
      </c>
      <c r="X34" s="14">
        <v>1.1100000000000001</v>
      </c>
      <c r="Y34" s="14">
        <v>1.53</v>
      </c>
      <c r="Z34" s="14">
        <v>1.17</v>
      </c>
      <c r="AA34" s="14">
        <v>1.69</v>
      </c>
      <c r="AB34" s="14">
        <v>1.29</v>
      </c>
      <c r="AC34" s="14">
        <v>2.02</v>
      </c>
    </row>
    <row r="35" spans="3:29">
      <c r="C35" s="11">
        <v>78</v>
      </c>
      <c r="D35" s="11">
        <v>3808</v>
      </c>
      <c r="N35" s="12">
        <v>97</v>
      </c>
      <c r="O35" s="14">
        <v>1.17</v>
      </c>
      <c r="P35" s="14">
        <v>1.04</v>
      </c>
      <c r="Q35" s="14">
        <v>1.28</v>
      </c>
      <c r="R35" s="14">
        <v>1.07</v>
      </c>
      <c r="S35" s="14">
        <v>1.37</v>
      </c>
      <c r="T35" s="14">
        <v>1.1400000000000001</v>
      </c>
      <c r="U35" s="14">
        <v>1.56</v>
      </c>
      <c r="V35" s="14">
        <v>1.03</v>
      </c>
      <c r="W35" s="14">
        <v>1.26</v>
      </c>
      <c r="X35" s="14">
        <v>1.08</v>
      </c>
      <c r="Y35" s="14">
        <v>1.4</v>
      </c>
      <c r="Z35" s="14">
        <v>1.1200000000000001</v>
      </c>
      <c r="AA35" s="14">
        <v>1.52</v>
      </c>
      <c r="AB35" s="14">
        <v>1.22</v>
      </c>
      <c r="AC35" s="14">
        <v>1.77</v>
      </c>
    </row>
    <row r="36" spans="3:29">
      <c r="C36" s="11">
        <v>79</v>
      </c>
      <c r="D36" s="11">
        <v>4273</v>
      </c>
      <c r="N36" s="12">
        <v>98</v>
      </c>
      <c r="O36" s="14">
        <v>1.1100000000000001</v>
      </c>
      <c r="P36" s="14">
        <v>1.03</v>
      </c>
      <c r="Q36" s="14">
        <v>1.19</v>
      </c>
      <c r="R36" s="14">
        <v>1.05</v>
      </c>
      <c r="S36" s="14">
        <v>1.25</v>
      </c>
      <c r="T36" s="14">
        <v>1.0900000000000001</v>
      </c>
      <c r="U36" s="14">
        <v>1.37</v>
      </c>
      <c r="V36" s="14">
        <v>1.02</v>
      </c>
      <c r="W36" s="14">
        <v>1.17</v>
      </c>
      <c r="X36" s="14">
        <v>1.05</v>
      </c>
      <c r="Y36" s="14">
        <v>1.27</v>
      </c>
      <c r="Z36" s="14">
        <v>1.08</v>
      </c>
      <c r="AA36" s="14">
        <v>1.34</v>
      </c>
      <c r="AB36" s="14">
        <v>1.1400000000000001</v>
      </c>
      <c r="AC36" s="14">
        <v>1.51</v>
      </c>
    </row>
    <row r="37" spans="3:29">
      <c r="C37" s="11">
        <v>80</v>
      </c>
      <c r="D37" s="11">
        <v>4792</v>
      </c>
      <c r="N37" s="12">
        <v>99</v>
      </c>
      <c r="O37" s="14">
        <v>1.06</v>
      </c>
      <c r="P37" s="14">
        <v>1.01</v>
      </c>
      <c r="Q37" s="14">
        <v>1.0900000000000001</v>
      </c>
      <c r="R37" s="14">
        <v>1.02</v>
      </c>
      <c r="S37" s="14">
        <v>1.1200000000000001</v>
      </c>
      <c r="T37" s="14">
        <v>1.05</v>
      </c>
      <c r="U37" s="14">
        <v>1.19</v>
      </c>
      <c r="V37" s="14">
        <v>1.01</v>
      </c>
      <c r="W37" s="14">
        <v>1.0900000000000001</v>
      </c>
      <c r="X37" s="14">
        <v>1.03</v>
      </c>
      <c r="Y37" s="14">
        <v>1.1299999999999999</v>
      </c>
      <c r="Z37" s="14">
        <v>1.04</v>
      </c>
      <c r="AA37" s="14">
        <v>1.17</v>
      </c>
      <c r="AB37" s="14">
        <v>1.07</v>
      </c>
      <c r="AC37" s="14">
        <v>1.26</v>
      </c>
    </row>
    <row r="38" spans="3:29">
      <c r="C38" s="11">
        <v>81</v>
      </c>
      <c r="D38" s="11">
        <v>5372</v>
      </c>
      <c r="N38" s="12">
        <v>100</v>
      </c>
      <c r="O38" s="14">
        <v>1</v>
      </c>
      <c r="P38" s="14">
        <v>1</v>
      </c>
      <c r="Q38" s="14">
        <v>1</v>
      </c>
      <c r="R38" s="14">
        <v>1</v>
      </c>
      <c r="S38" s="14">
        <v>1</v>
      </c>
      <c r="T38" s="14">
        <v>1</v>
      </c>
      <c r="U38" s="14">
        <v>1</v>
      </c>
      <c r="V38" s="14">
        <v>1</v>
      </c>
      <c r="W38" s="14">
        <v>1</v>
      </c>
      <c r="X38" s="14">
        <v>1</v>
      </c>
      <c r="Y38" s="14">
        <v>1</v>
      </c>
      <c r="Z38" s="14">
        <v>1</v>
      </c>
      <c r="AA38" s="14">
        <v>1</v>
      </c>
      <c r="AB38" s="14">
        <v>1</v>
      </c>
      <c r="AC38" s="14">
        <v>1</v>
      </c>
    </row>
    <row r="39" spans="3:29">
      <c r="C39" s="11">
        <v>82</v>
      </c>
      <c r="D39" s="11">
        <v>6018</v>
      </c>
    </row>
    <row r="40" spans="3:29">
      <c r="C40" s="11">
        <v>83</v>
      </c>
      <c r="D40" s="11">
        <v>6738</v>
      </c>
    </row>
    <row r="41" spans="3:29">
      <c r="C41" s="11">
        <v>84</v>
      </c>
      <c r="D41" s="11">
        <v>7539</v>
      </c>
    </row>
    <row r="42" spans="3:29">
      <c r="C42" s="11">
        <v>85</v>
      </c>
      <c r="D42" s="11">
        <v>8428</v>
      </c>
    </row>
    <row r="43" spans="3:29">
      <c r="C43" s="11">
        <v>86</v>
      </c>
      <c r="D43" s="11">
        <v>9414</v>
      </c>
    </row>
    <row r="44" spans="3:29">
      <c r="C44" s="11">
        <v>87</v>
      </c>
      <c r="D44" s="11">
        <v>10507</v>
      </c>
    </row>
    <row r="45" spans="3:29">
      <c r="C45" s="11">
        <v>88</v>
      </c>
      <c r="D45" s="11">
        <v>11715</v>
      </c>
    </row>
    <row r="46" spans="3:29">
      <c r="C46" s="11">
        <v>89</v>
      </c>
      <c r="D46" s="11">
        <v>13050</v>
      </c>
    </row>
    <row r="47" spans="3:29">
      <c r="C47" s="11">
        <v>90</v>
      </c>
      <c r="D47" s="11">
        <v>14521</v>
      </c>
    </row>
    <row r="48" spans="3:29">
      <c r="C48" s="11">
        <v>91</v>
      </c>
      <c r="D48" s="11">
        <v>16141</v>
      </c>
    </row>
    <row r="49" spans="3:4">
      <c r="C49" s="11">
        <v>92</v>
      </c>
      <c r="D49" s="11">
        <v>17921</v>
      </c>
    </row>
    <row r="50" spans="3:4">
      <c r="C50" s="11">
        <v>93</v>
      </c>
      <c r="D50" s="11">
        <v>19873</v>
      </c>
    </row>
    <row r="51" spans="3:4">
      <c r="C51" s="11">
        <v>94</v>
      </c>
      <c r="D51" s="11">
        <v>22011</v>
      </c>
    </row>
    <row r="52" spans="3:4">
      <c r="C52" s="11">
        <v>95</v>
      </c>
      <c r="D52" s="11">
        <v>24347</v>
      </c>
    </row>
    <row r="53" spans="3:4">
      <c r="C53" s="11">
        <v>96</v>
      </c>
      <c r="D53" s="11">
        <v>26895</v>
      </c>
    </row>
    <row r="54" spans="3:4">
      <c r="C54" s="11">
        <v>97</v>
      </c>
      <c r="D54" s="11">
        <v>29670</v>
      </c>
    </row>
    <row r="55" spans="3:4">
      <c r="C55" s="11">
        <v>98</v>
      </c>
      <c r="D55" s="11">
        <v>32685</v>
      </c>
    </row>
    <row r="56" spans="3:4">
      <c r="C56" s="11">
        <v>99</v>
      </c>
      <c r="D56" s="11">
        <v>35957</v>
      </c>
    </row>
    <row r="57" spans="3:4">
      <c r="C57" s="11">
        <v>120</v>
      </c>
      <c r="D57" s="11">
        <v>35957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6"/>
  <sheetViews>
    <sheetView workbookViewId="0">
      <selection activeCell="K22" sqref="K22"/>
    </sheetView>
  </sheetViews>
  <sheetFormatPr defaultRowHeight="14.4"/>
  <sheetData>
    <row r="3" spans="3:7">
      <c r="C3" s="2" t="s">
        <v>89</v>
      </c>
    </row>
    <row r="5" spans="3:7">
      <c r="C5" s="4" t="s">
        <v>34</v>
      </c>
      <c r="D5" s="4" t="s">
        <v>85</v>
      </c>
      <c r="E5" s="4" t="s">
        <v>86</v>
      </c>
      <c r="F5" s="4" t="s">
        <v>87</v>
      </c>
      <c r="G5" s="4" t="s">
        <v>88</v>
      </c>
    </row>
    <row r="6" spans="3:7">
      <c r="C6" s="10">
        <v>45</v>
      </c>
      <c r="D6" s="10">
        <v>230</v>
      </c>
      <c r="E6" s="10">
        <v>139</v>
      </c>
      <c r="F6" s="10">
        <v>365</v>
      </c>
      <c r="G6" s="10">
        <v>179</v>
      </c>
    </row>
    <row r="7" spans="3:7">
      <c r="C7" s="10">
        <v>50</v>
      </c>
      <c r="D7" s="10">
        <v>388</v>
      </c>
      <c r="E7" s="10">
        <v>235</v>
      </c>
      <c r="F7" s="10">
        <v>614</v>
      </c>
      <c r="G7" s="10">
        <v>301</v>
      </c>
    </row>
    <row r="8" spans="3:7">
      <c r="C8" s="10">
        <v>55</v>
      </c>
      <c r="D8" s="10">
        <v>735</v>
      </c>
      <c r="E8" s="10">
        <v>414</v>
      </c>
      <c r="F8" s="10">
        <v>1164</v>
      </c>
      <c r="G8" s="10">
        <v>532</v>
      </c>
    </row>
    <row r="9" spans="3:7">
      <c r="C9" s="10">
        <v>60</v>
      </c>
      <c r="D9" s="10">
        <v>1496</v>
      </c>
      <c r="E9" s="10">
        <v>713</v>
      </c>
      <c r="F9" s="10">
        <v>2368</v>
      </c>
      <c r="G9" s="10">
        <v>915</v>
      </c>
    </row>
    <row r="10" spans="3:7">
      <c r="C10" s="10">
        <v>65</v>
      </c>
      <c r="D10" s="10">
        <v>1889</v>
      </c>
      <c r="E10" s="10">
        <v>1278</v>
      </c>
      <c r="F10" s="10">
        <v>2989</v>
      </c>
      <c r="G10" s="10">
        <v>1640</v>
      </c>
    </row>
    <row r="11" spans="3:7">
      <c r="C11" s="10">
        <v>70</v>
      </c>
      <c r="D11" s="10">
        <v>3253</v>
      </c>
      <c r="E11" s="10">
        <v>2133</v>
      </c>
      <c r="F11" s="10">
        <v>5148</v>
      </c>
      <c r="G11" s="10">
        <v>2738</v>
      </c>
    </row>
    <row r="12" spans="3:7">
      <c r="C12" s="10">
        <v>75</v>
      </c>
      <c r="D12" s="10">
        <v>5801</v>
      </c>
      <c r="E12" s="10">
        <v>3972</v>
      </c>
      <c r="F12" s="10">
        <v>9181</v>
      </c>
      <c r="G12" s="10">
        <v>5098</v>
      </c>
    </row>
    <row r="13" spans="3:7">
      <c r="C13" s="10">
        <v>80</v>
      </c>
      <c r="D13" s="10">
        <v>9075</v>
      </c>
      <c r="E13" s="10">
        <v>6150</v>
      </c>
      <c r="F13" s="10">
        <v>14364</v>
      </c>
      <c r="G13" s="10">
        <v>7894</v>
      </c>
    </row>
    <row r="14" spans="3:7">
      <c r="C14" s="10">
        <v>85</v>
      </c>
      <c r="D14" s="10">
        <v>14061</v>
      </c>
      <c r="E14" s="10">
        <v>15430</v>
      </c>
      <c r="F14" s="10">
        <v>22256</v>
      </c>
      <c r="G14" s="10">
        <v>19806</v>
      </c>
    </row>
    <row r="15" spans="3:7">
      <c r="C15" s="10">
        <v>90</v>
      </c>
      <c r="D15" s="10">
        <v>21324</v>
      </c>
      <c r="E15" s="10">
        <v>16534</v>
      </c>
      <c r="F15" s="10">
        <v>33750</v>
      </c>
      <c r="G15" s="10">
        <v>21223</v>
      </c>
    </row>
    <row r="16" spans="3:7">
      <c r="C16" s="10">
        <v>120</v>
      </c>
      <c r="D16" s="10">
        <v>21324</v>
      </c>
      <c r="E16" s="10">
        <v>16534</v>
      </c>
      <c r="F16" s="10">
        <v>33750</v>
      </c>
      <c r="G16" s="10">
        <v>21223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HCV natural history</vt:lpstr>
      <vt:lpstr>mortality</vt:lpstr>
      <vt:lpstr>VA mortality 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Liu</dc:creator>
  <cp:lastModifiedBy>Jeremy Goldhaber-Fiebert</cp:lastModifiedBy>
  <dcterms:created xsi:type="dcterms:W3CDTF">2013-07-26T16:34:41Z</dcterms:created>
  <dcterms:modified xsi:type="dcterms:W3CDTF">2013-08-06T15:17:52Z</dcterms:modified>
</cp:coreProperties>
</file>