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3D_models\"/>
    </mc:Choice>
  </mc:AlternateContent>
  <xr:revisionPtr revIDLastSave="0" documentId="13_ncr:1_{0ECE3FB0-FE99-45F0-9355-09BE7C58701C}" xr6:coauthVersionLast="47" xr6:coauthVersionMax="47" xr10:uidLastSave="{00000000-0000-0000-0000-000000000000}"/>
  <bookViews>
    <workbookView xWindow="-28920" yWindow="15990" windowWidth="29040" windowHeight="15720" xr2:uid="{C5DFEE08-A576-456A-B64C-E8DF8315E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7" i="1"/>
  <c r="N11" i="1"/>
  <c r="C3" i="1"/>
  <c r="C2" i="1"/>
  <c r="C12" i="1" l="1"/>
  <c r="C8" i="1"/>
  <c r="B8" i="1" s="1"/>
  <c r="C15" i="1" l="1"/>
  <c r="C13" i="1"/>
  <c r="B12" i="1"/>
  <c r="C17" i="1" l="1"/>
  <c r="B17" i="1" s="1"/>
</calcChain>
</file>

<file path=xl/sharedStrings.xml><?xml version="1.0" encoding="utf-8"?>
<sst xmlns="http://schemas.openxmlformats.org/spreadsheetml/2006/main" count="24" uniqueCount="24">
  <si>
    <t>diameter</t>
  </si>
  <si>
    <t>radius</t>
  </si>
  <si>
    <t>pole</t>
  </si>
  <si>
    <t>vial</t>
  </si>
  <si>
    <t>vial center</t>
  </si>
  <si>
    <t>vial inner edge</t>
  </si>
  <si>
    <t>vial outer edge</t>
  </si>
  <si>
    <t>major diameter</t>
  </si>
  <si>
    <t>vial outer edge reveal</t>
  </si>
  <si>
    <t>slot inner diameter</t>
  </si>
  <si>
    <t>height</t>
  </si>
  <si>
    <t>slot height</t>
  </si>
  <si>
    <t>slot wall thickness</t>
  </si>
  <si>
    <t>slot min depth</t>
  </si>
  <si>
    <t>trim offset from centerline</t>
  </si>
  <si>
    <t>socket depth</t>
  </si>
  <si>
    <t>socket pin center y</t>
  </si>
  <si>
    <t>socket pin center z</t>
  </si>
  <si>
    <t>pin length</t>
  </si>
  <si>
    <t>pin_x</t>
  </si>
  <si>
    <t>pin_y</t>
  </si>
  <si>
    <t>socket_x</t>
  </si>
  <si>
    <t>socket_y</t>
  </si>
  <si>
    <t>socket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</si>
</sst>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8BDB-2151-4F6B-AA04-CAB89BA63BBF}">
  <dimension ref="A1:N31"/>
  <sheetViews>
    <sheetView tabSelected="1" workbookViewId="0">
      <selection activeCell="F26" sqref="F26"/>
    </sheetView>
  </sheetViews>
  <sheetFormatPr defaultRowHeight="14.5" x14ac:dyDescent="0.35"/>
  <cols>
    <col min="1" max="1" width="22.90625" bestFit="1" customWidth="1"/>
  </cols>
  <sheetData>
    <row r="1" spans="1:14" x14ac:dyDescent="0.35">
      <c r="B1" t="s">
        <v>0</v>
      </c>
      <c r="C1" t="s">
        <v>1</v>
      </c>
    </row>
    <row r="2" spans="1:14" x14ac:dyDescent="0.35">
      <c r="A2" t="s">
        <v>2</v>
      </c>
      <c r="B2">
        <v>34</v>
      </c>
      <c r="C2">
        <f>B2/2</f>
        <v>17</v>
      </c>
    </row>
    <row r="3" spans="1:14" x14ac:dyDescent="0.35">
      <c r="A3" t="s">
        <v>3</v>
      </c>
      <c r="B3">
        <v>22</v>
      </c>
      <c r="C3">
        <f>B3/2</f>
        <v>11</v>
      </c>
    </row>
    <row r="6" spans="1:14" x14ac:dyDescent="0.35">
      <c r="A6" t="s">
        <v>12</v>
      </c>
      <c r="B6">
        <v>3</v>
      </c>
    </row>
    <row r="7" spans="1:14" x14ac:dyDescent="0.35">
      <c r="A7" t="s">
        <v>13</v>
      </c>
      <c r="B7">
        <v>4</v>
      </c>
    </row>
    <row r="8" spans="1:14" x14ac:dyDescent="0.35">
      <c r="A8" t="s">
        <v>9</v>
      </c>
      <c r="B8">
        <f>C8*2</f>
        <v>40</v>
      </c>
      <c r="C8">
        <f>C2+B6</f>
        <v>20</v>
      </c>
    </row>
    <row r="9" spans="1:14" x14ac:dyDescent="0.35">
      <c r="A9" t="s">
        <v>11</v>
      </c>
      <c r="B9">
        <v>8</v>
      </c>
    </row>
    <row r="11" spans="1:14" x14ac:dyDescent="0.35">
      <c r="N11">
        <f>45/2</f>
        <v>22.5</v>
      </c>
    </row>
    <row r="12" spans="1:14" x14ac:dyDescent="0.35">
      <c r="A12" t="s">
        <v>5</v>
      </c>
      <c r="B12">
        <f>C12*2</f>
        <v>48</v>
      </c>
      <c r="C12">
        <f>C2+B6+B7</f>
        <v>24</v>
      </c>
    </row>
    <row r="13" spans="1:14" x14ac:dyDescent="0.35">
      <c r="A13" t="s">
        <v>6</v>
      </c>
      <c r="C13">
        <f>C12+B3</f>
        <v>46</v>
      </c>
    </row>
    <row r="14" spans="1:14" x14ac:dyDescent="0.35">
      <c r="A14" t="s">
        <v>8</v>
      </c>
      <c r="C14">
        <v>2</v>
      </c>
    </row>
    <row r="15" spans="1:14" x14ac:dyDescent="0.35">
      <c r="A15" t="s">
        <v>4</v>
      </c>
      <c r="C15">
        <f>C12+C3</f>
        <v>35</v>
      </c>
    </row>
    <row r="17" spans="1:3" x14ac:dyDescent="0.35">
      <c r="A17" t="s">
        <v>7</v>
      </c>
      <c r="B17">
        <f>C17*2</f>
        <v>88</v>
      </c>
      <c r="C17">
        <f>C13-C14</f>
        <v>44</v>
      </c>
    </row>
    <row r="18" spans="1:3" x14ac:dyDescent="0.35">
      <c r="A18" t="s">
        <v>10</v>
      </c>
      <c r="B18">
        <v>28</v>
      </c>
    </row>
    <row r="20" spans="1:3" x14ac:dyDescent="0.35">
      <c r="A20" t="s">
        <v>19</v>
      </c>
      <c r="B20">
        <v>4</v>
      </c>
    </row>
    <row r="21" spans="1:3" x14ac:dyDescent="0.35">
      <c r="A21" t="s">
        <v>20</v>
      </c>
      <c r="B21">
        <v>16</v>
      </c>
    </row>
    <row r="22" spans="1:3" x14ac:dyDescent="0.35">
      <c r="A22" t="s">
        <v>23</v>
      </c>
      <c r="B22">
        <v>0.5</v>
      </c>
    </row>
    <row r="23" spans="1:3" x14ac:dyDescent="0.35">
      <c r="A23" t="s">
        <v>21</v>
      </c>
      <c r="B23">
        <f>B20+B22</f>
        <v>4.5</v>
      </c>
    </row>
    <row r="24" spans="1:3" x14ac:dyDescent="0.35">
      <c r="A24" t="s">
        <v>22</v>
      </c>
      <c r="B24">
        <f>B21+B22</f>
        <v>16.5</v>
      </c>
    </row>
    <row r="26" spans="1:3" x14ac:dyDescent="0.35">
      <c r="A26" t="s">
        <v>16</v>
      </c>
      <c r="B26">
        <v>32.5</v>
      </c>
    </row>
    <row r="27" spans="1:3" x14ac:dyDescent="0.35">
      <c r="A27" t="s">
        <v>17</v>
      </c>
      <c r="B27">
        <f>((B18-B9)/2)/2+B9/2</f>
        <v>9</v>
      </c>
    </row>
    <row r="28" spans="1:3" x14ac:dyDescent="0.35">
      <c r="A28" t="s">
        <v>15</v>
      </c>
      <c r="B28">
        <v>6</v>
      </c>
    </row>
    <row r="29" spans="1:3" x14ac:dyDescent="0.35">
      <c r="A29" t="s">
        <v>18</v>
      </c>
      <c r="B29">
        <v>5</v>
      </c>
    </row>
    <row r="31" spans="1:3" x14ac:dyDescent="0.35">
      <c r="A31" t="s">
        <v>14</v>
      </c>
      <c r="B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Matt</dc:creator>
  <cp:lastModifiedBy>Jeremy Matt</cp:lastModifiedBy>
  <dcterms:created xsi:type="dcterms:W3CDTF">2025-08-14T23:27:22Z</dcterms:created>
  <dcterms:modified xsi:type="dcterms:W3CDTF">2025-08-15T02:08:54Z</dcterms:modified>
</cp:coreProperties>
</file>