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289C314B-949B-446A-AF2D-142B498C3A28}" xr6:coauthVersionLast="45" xr6:coauthVersionMax="45" xr10:uidLastSave="{00000000-0000-0000-0000-000000000000}"/>
  <bookViews>
    <workbookView xWindow="0" yWindow="210" windowWidth="19200" windowHeight="999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mtl_newcases" sheetId="5" r:id="rId4"/>
    <sheet name="data_qc" sheetId="9" r:id="rId5"/>
    <sheet name="scratch" sheetId="10" r:id="rId6"/>
    <sheet name="santemontreal" sheetId="4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3" i="8" l="1" a="1"/>
  <c r="F173" i="8" s="1"/>
  <c r="AG173" i="8" l="1"/>
  <c r="R173" i="8"/>
  <c r="V173" i="8"/>
  <c r="S173" i="8"/>
  <c r="W173" i="8"/>
  <c r="T173" i="8"/>
  <c r="X173" i="8"/>
  <c r="AB173" i="8"/>
  <c r="Q173" i="8"/>
  <c r="U173" i="8"/>
  <c r="Y173" i="8"/>
  <c r="F156" i="8" a="1"/>
  <c r="F156" i="8" s="1"/>
  <c r="B156" i="8"/>
  <c r="AH173" i="8" l="1"/>
  <c r="AI173" i="8"/>
  <c r="AC173" i="8"/>
  <c r="AF173" i="8"/>
  <c r="AE173" i="8"/>
  <c r="AD173" i="8"/>
  <c r="AA173" i="8"/>
  <c r="P173" i="8"/>
  <c r="AJ173" i="8" s="1"/>
  <c r="Z173" i="8"/>
  <c r="AG156" i="8"/>
  <c r="S156" i="8"/>
  <c r="W156" i="8"/>
  <c r="AA156" i="8"/>
  <c r="AE156" i="8"/>
  <c r="AI156" i="8"/>
  <c r="T156" i="8"/>
  <c r="X156" i="8"/>
  <c r="AB156" i="8"/>
  <c r="AF156" i="8"/>
  <c r="R156" i="8"/>
  <c r="V156" i="8"/>
  <c r="AD156" i="8"/>
  <c r="AH156" i="8"/>
  <c r="Q156" i="8"/>
  <c r="U156" i="8"/>
  <c r="Y156" i="8"/>
  <c r="AC156" i="8"/>
  <c r="F151" i="8" a="1"/>
  <c r="F151" i="8" s="1"/>
  <c r="Z151" i="8" s="1"/>
  <c r="B151" i="8"/>
  <c r="AR173" i="8" l="1"/>
  <c r="AO173" i="8"/>
  <c r="AQ173" i="8"/>
  <c r="AM173" i="8"/>
  <c r="AP173" i="8"/>
  <c r="AS173" i="8"/>
  <c r="T151" i="8"/>
  <c r="P151" i="8"/>
  <c r="U151" i="8"/>
  <c r="AF151" i="8"/>
  <c r="Q151" i="8"/>
  <c r="V151" i="8"/>
  <c r="AB151" i="8"/>
  <c r="AG151" i="8"/>
  <c r="R151" i="8"/>
  <c r="X151" i="8"/>
  <c r="AC151" i="8"/>
  <c r="AH151" i="8"/>
  <c r="AL173" i="8"/>
  <c r="Y151" i="8"/>
  <c r="AD151" i="8"/>
  <c r="AN173" i="8"/>
  <c r="AK173" i="8"/>
  <c r="S151" i="8"/>
  <c r="W151" i="8"/>
  <c r="AA151" i="8"/>
  <c r="AE151" i="8"/>
  <c r="AI151" i="8"/>
  <c r="Z156" i="8"/>
  <c r="P156" i="8"/>
  <c r="AJ156" i="8" s="1"/>
  <c r="F137" i="8" a="1"/>
  <c r="F137" i="8" s="1"/>
  <c r="E137" i="8"/>
  <c r="AP151" i="8" l="1"/>
  <c r="AR151" i="8"/>
  <c r="AQ156" i="8"/>
  <c r="AQ151" i="8"/>
  <c r="AO151" i="8"/>
  <c r="AS151" i="8"/>
  <c r="AK151" i="8"/>
  <c r="AM151" i="8"/>
  <c r="AN151" i="8"/>
  <c r="AJ151" i="8"/>
  <c r="AL151" i="8"/>
  <c r="AO156" i="8"/>
  <c r="AM156" i="8"/>
  <c r="AS156" i="8"/>
  <c r="AR156" i="8"/>
  <c r="AK156" i="8"/>
  <c r="AN156" i="8"/>
  <c r="AP156" i="8"/>
  <c r="AL156" i="8"/>
  <c r="F136" i="8" a="1"/>
  <c r="F136" i="8" s="1"/>
  <c r="E136" i="8"/>
  <c r="F135" i="8" l="1" a="1"/>
  <c r="F135" i="8" s="1"/>
  <c r="E135" i="8"/>
  <c r="C135" i="8"/>
  <c r="B135" i="8"/>
  <c r="R135" i="8" l="1"/>
  <c r="V135" i="8"/>
  <c r="S135" i="8"/>
  <c r="W135" i="8"/>
  <c r="AE135" i="8"/>
  <c r="T135" i="8"/>
  <c r="X135" i="8"/>
  <c r="AB135" i="8"/>
  <c r="Q135" i="8"/>
  <c r="U135" i="8"/>
  <c r="Y135" i="8"/>
  <c r="F132" i="8" a="1"/>
  <c r="F132" i="8" s="1"/>
  <c r="E132" i="8"/>
  <c r="C132" i="8"/>
  <c r="B132" i="8"/>
  <c r="P135" i="8" l="1"/>
  <c r="AJ135" i="8" s="1"/>
  <c r="Z135" i="8"/>
  <c r="AD135" i="8"/>
  <c r="AC135" i="8"/>
  <c r="AF135" i="8"/>
  <c r="AI135" i="8"/>
  <c r="AA135" i="8"/>
  <c r="AH135" i="8"/>
  <c r="AG135" i="8"/>
  <c r="R132" i="8"/>
  <c r="V132" i="8"/>
  <c r="AD132" i="8"/>
  <c r="S132" i="8"/>
  <c r="W132" i="8"/>
  <c r="AI132" i="8"/>
  <c r="T132" i="8"/>
  <c r="X132" i="8"/>
  <c r="AB132" i="8"/>
  <c r="AF132" i="8"/>
  <c r="Q132" i="8"/>
  <c r="U132" i="8"/>
  <c r="Y132" i="8"/>
  <c r="AC132" i="8"/>
  <c r="F131" i="8" a="1"/>
  <c r="F131" i="8" s="1"/>
  <c r="E131" i="8"/>
  <c r="C131" i="8"/>
  <c r="B131" i="8"/>
  <c r="AS135" i="8" l="1"/>
  <c r="AQ135" i="8"/>
  <c r="AL135" i="8"/>
  <c r="AP135" i="8"/>
  <c r="AN135" i="8"/>
  <c r="AR135" i="8"/>
  <c r="AM135" i="8"/>
  <c r="AO135" i="8"/>
  <c r="AK135" i="8"/>
  <c r="P132" i="8"/>
  <c r="AJ132" i="8" s="1"/>
  <c r="Z132" i="8"/>
  <c r="AE132" i="8"/>
  <c r="AA132" i="8"/>
  <c r="AH132" i="8"/>
  <c r="AG132" i="8"/>
  <c r="R131" i="8"/>
  <c r="V131" i="8"/>
  <c r="S131" i="8"/>
  <c r="W131" i="8"/>
  <c r="AE131" i="8"/>
  <c r="T131" i="8"/>
  <c r="X131" i="8"/>
  <c r="AB131" i="8"/>
  <c r="Q131" i="8"/>
  <c r="U131" i="8"/>
  <c r="Y131" i="8"/>
  <c r="F130" i="8" a="1"/>
  <c r="F130" i="8" s="1"/>
  <c r="E130" i="8"/>
  <c r="C130" i="8"/>
  <c r="B130" i="8"/>
  <c r="AS132" i="8" l="1"/>
  <c r="AR132" i="8"/>
  <c r="AQ132" i="8"/>
  <c r="AK132" i="8"/>
  <c r="AO132" i="8"/>
  <c r="AL132" i="8"/>
  <c r="AP132" i="8"/>
  <c r="AM132" i="8"/>
  <c r="AN132" i="8"/>
  <c r="P131" i="8"/>
  <c r="AJ131" i="8" s="1"/>
  <c r="Z131" i="8"/>
  <c r="AA131" i="8"/>
  <c r="AH131" i="8"/>
  <c r="AG131" i="8"/>
  <c r="AD131" i="8"/>
  <c r="AC131" i="8"/>
  <c r="AF131" i="8"/>
  <c r="AI131" i="8"/>
  <c r="R130" i="8"/>
  <c r="V130" i="8"/>
  <c r="S130" i="8"/>
  <c r="T130" i="8"/>
  <c r="X130" i="8"/>
  <c r="AD130" i="8"/>
  <c r="W130" i="8"/>
  <c r="Q130" i="8"/>
  <c r="U130" i="8"/>
  <c r="Y130" i="8"/>
  <c r="F129" i="8" a="1"/>
  <c r="F129" i="8" s="1"/>
  <c r="E129" i="8"/>
  <c r="C129" i="8"/>
  <c r="B129" i="8"/>
  <c r="AN131" i="8" l="1"/>
  <c r="AP131" i="8"/>
  <c r="AM131" i="8"/>
  <c r="AO131" i="8"/>
  <c r="AS131" i="8"/>
  <c r="AK131" i="8"/>
  <c r="AR131" i="8"/>
  <c r="AQ131" i="8"/>
  <c r="AL131" i="8"/>
  <c r="AF130" i="8"/>
  <c r="AE130" i="8"/>
  <c r="P130" i="8"/>
  <c r="AJ130" i="8" s="1"/>
  <c r="Z130" i="8"/>
  <c r="AH130" i="8"/>
  <c r="AG130" i="8"/>
  <c r="AC130" i="8"/>
  <c r="AI130" i="8"/>
  <c r="AB130" i="8"/>
  <c r="AA130" i="8"/>
  <c r="R129" i="8"/>
  <c r="V129" i="8"/>
  <c r="AD129" i="8"/>
  <c r="S129" i="8"/>
  <c r="W129" i="8"/>
  <c r="AE129" i="8"/>
  <c r="AI129" i="8"/>
  <c r="T129" i="8"/>
  <c r="X129" i="8"/>
  <c r="AB129" i="8"/>
  <c r="AF129" i="8"/>
  <c r="Q129" i="8"/>
  <c r="U129" i="8"/>
  <c r="Y129" i="8"/>
  <c r="AC129" i="8"/>
  <c r="F128" i="8" a="1"/>
  <c r="F128" i="8" s="1"/>
  <c r="E128" i="8"/>
  <c r="C128" i="8"/>
  <c r="B128" i="8"/>
  <c r="AQ130" i="8" l="1"/>
  <c r="AN130" i="8"/>
  <c r="AP130" i="8"/>
  <c r="AL130" i="8"/>
  <c r="AS130" i="8"/>
  <c r="AM130" i="8"/>
  <c r="AR130" i="8"/>
  <c r="AO130" i="8"/>
  <c r="AK130" i="8"/>
  <c r="P129" i="8"/>
  <c r="AJ129" i="8" s="1"/>
  <c r="Z129" i="8"/>
  <c r="AA129" i="8"/>
  <c r="AH129" i="8"/>
  <c r="AG129" i="8"/>
  <c r="AI128" i="8"/>
  <c r="S128" i="8"/>
  <c r="W128" i="8"/>
  <c r="AE128" i="8"/>
  <c r="T128" i="8"/>
  <c r="X128" i="8"/>
  <c r="AB128" i="8"/>
  <c r="R128" i="8"/>
  <c r="V128" i="8"/>
  <c r="AD128" i="8"/>
  <c r="Q128" i="8"/>
  <c r="U128" i="8"/>
  <c r="Y128" i="8"/>
  <c r="F125" i="8" a="1"/>
  <c r="F125" i="8" s="1"/>
  <c r="E125" i="8"/>
  <c r="C125" i="8"/>
  <c r="B125" i="8"/>
  <c r="AL129" i="8" l="1"/>
  <c r="AM129" i="8"/>
  <c r="AR129" i="8"/>
  <c r="AP129" i="8"/>
  <c r="AS129" i="8"/>
  <c r="AO129" i="8"/>
  <c r="AQ129" i="8"/>
  <c r="AN129" i="8"/>
  <c r="AK129" i="8"/>
  <c r="AC128" i="8"/>
  <c r="AH128" i="8"/>
  <c r="AF128" i="8"/>
  <c r="Z128" i="8"/>
  <c r="P128" i="8"/>
  <c r="AJ128" i="8" s="1"/>
  <c r="AA128" i="8"/>
  <c r="AG128" i="8"/>
  <c r="R125" i="8"/>
  <c r="V125" i="8"/>
  <c r="AD125" i="8"/>
  <c r="S125" i="8"/>
  <c r="W125" i="8"/>
  <c r="AE125" i="8"/>
  <c r="AI125" i="8"/>
  <c r="T125" i="8"/>
  <c r="X125" i="8"/>
  <c r="AB125" i="8"/>
  <c r="AF125" i="8"/>
  <c r="Q125" i="8"/>
  <c r="U125" i="8"/>
  <c r="Y125" i="8"/>
  <c r="AC125" i="8"/>
  <c r="F124" i="8" a="1"/>
  <c r="F124" i="8" s="1"/>
  <c r="E124" i="8"/>
  <c r="C124" i="8"/>
  <c r="B124" i="8"/>
  <c r="AL128" i="8" l="1"/>
  <c r="AR128" i="8"/>
  <c r="AK128" i="8"/>
  <c r="AP128" i="8"/>
  <c r="AS128" i="8"/>
  <c r="AO128" i="8"/>
  <c r="AM128" i="8"/>
  <c r="AQ128" i="8"/>
  <c r="AN128" i="8"/>
  <c r="P125" i="8"/>
  <c r="AJ125" i="8" s="1"/>
  <c r="Z125" i="8"/>
  <c r="AA125" i="8"/>
  <c r="AH125" i="8"/>
  <c r="AG125" i="8"/>
  <c r="AG124" i="8"/>
  <c r="R124" i="8"/>
  <c r="V124" i="8"/>
  <c r="AD124" i="8"/>
  <c r="AH124" i="8"/>
  <c r="S124" i="8"/>
  <c r="W124" i="8"/>
  <c r="AA124" i="8"/>
  <c r="AE124" i="8"/>
  <c r="AI124" i="8"/>
  <c r="T124" i="8"/>
  <c r="X124" i="8"/>
  <c r="AB124" i="8"/>
  <c r="AF124" i="8"/>
  <c r="Q124" i="8"/>
  <c r="U124" i="8"/>
  <c r="Y124" i="8"/>
  <c r="AC124" i="8"/>
  <c r="F123" i="8" a="1"/>
  <c r="F123" i="8" s="1"/>
  <c r="E123" i="8"/>
  <c r="C123" i="8"/>
  <c r="B123" i="8"/>
  <c r="AL125" i="8" l="1"/>
  <c r="AR125" i="8"/>
  <c r="AP125" i="8"/>
  <c r="AS125" i="8"/>
  <c r="AO125" i="8"/>
  <c r="AM125" i="8"/>
  <c r="AQ125" i="8"/>
  <c r="AN125" i="8"/>
  <c r="AK125" i="8"/>
  <c r="P124" i="8"/>
  <c r="AJ124" i="8" s="1"/>
  <c r="Z124" i="8"/>
  <c r="Q123" i="8"/>
  <c r="U123" i="8"/>
  <c r="Y123" i="8"/>
  <c r="S123" i="8"/>
  <c r="W123" i="8"/>
  <c r="AE123" i="8"/>
  <c r="AI123" i="8"/>
  <c r="R123" i="8"/>
  <c r="V123" i="8"/>
  <c r="AD123" i="8"/>
  <c r="AH123" i="8"/>
  <c r="T123" i="8"/>
  <c r="X123" i="8"/>
  <c r="AB123" i="8"/>
  <c r="AF123" i="8"/>
  <c r="F122" i="8" a="1"/>
  <c r="F122" i="8" s="1"/>
  <c r="E122" i="8"/>
  <c r="C122" i="8"/>
  <c r="B122" i="8"/>
  <c r="AK124" i="8" l="1"/>
  <c r="AR124" i="8"/>
  <c r="AP124" i="8"/>
  <c r="AO124" i="8"/>
  <c r="AS124" i="8"/>
  <c r="AM124" i="8"/>
  <c r="AL124" i="8"/>
  <c r="AN124" i="8"/>
  <c r="AQ124" i="8"/>
  <c r="P123" i="8"/>
  <c r="AJ123" i="8" s="1"/>
  <c r="Z123" i="8"/>
  <c r="AA123" i="8"/>
  <c r="AG123" i="8"/>
  <c r="AC123" i="8"/>
  <c r="Q122" i="8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AN123" i="8" l="1"/>
  <c r="AP123" i="8"/>
  <c r="AS123" i="8"/>
  <c r="AR123" i="8"/>
  <c r="AO123" i="8"/>
  <c r="AQ123" i="8"/>
  <c r="AK123" i="8"/>
  <c r="AM123" i="8"/>
  <c r="AL123" i="8"/>
  <c r="P122" i="8"/>
  <c r="AJ122" i="8" s="1"/>
  <c r="Z122" i="8"/>
  <c r="AG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Q122" i="8" l="1"/>
  <c r="AS122" i="8"/>
  <c r="AK122" i="8"/>
  <c r="AN122" i="8"/>
  <c r="AO122" i="8"/>
  <c r="AL122" i="8"/>
  <c r="AP122" i="8"/>
  <c r="AR122" i="8"/>
  <c r="AM122" i="8"/>
  <c r="P121" i="8"/>
  <c r="AJ121" i="8" s="1"/>
  <c r="Z121" i="8"/>
  <c r="AA121" i="8"/>
  <c r="AH121" i="8"/>
  <c r="AG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K121" i="8" l="1"/>
  <c r="AR121" i="8"/>
  <c r="AP121" i="8"/>
  <c r="AO121" i="8"/>
  <c r="AS121" i="8"/>
  <c r="AQ121" i="8"/>
  <c r="AL121" i="8"/>
  <c r="AN121" i="8"/>
  <c r="AM121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L118" i="8" l="1"/>
  <c r="AN118" i="8"/>
  <c r="AS118" i="8"/>
  <c r="AQ118" i="8"/>
  <c r="AR118" i="8"/>
  <c r="AM118" i="8"/>
  <c r="AO118" i="8"/>
  <c r="AK118" i="8"/>
  <c r="AP118" i="8"/>
  <c r="P117" i="8"/>
  <c r="AJ117" i="8" s="1"/>
  <c r="Z117" i="8"/>
  <c r="AF117" i="8"/>
  <c r="AH117" i="8"/>
  <c r="AA117" i="8"/>
  <c r="AD117" i="8"/>
  <c r="AB117" i="8"/>
  <c r="AC117" i="8"/>
  <c r="AO117" i="8"/>
  <c r="AI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M117" i="8" l="1"/>
  <c r="AQ117" i="8"/>
  <c r="AP117" i="8"/>
  <c r="AK117" i="8"/>
  <c r="AN117" i="8"/>
  <c r="AR117" i="8"/>
  <c r="AL117" i="8"/>
  <c r="AS117" i="8"/>
  <c r="AE116" i="8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O115" i="8" l="1"/>
  <c r="AS115" i="8"/>
  <c r="AK115" i="8"/>
  <c r="AP115" i="8"/>
  <c r="AR115" i="8"/>
  <c r="AL115" i="8"/>
  <c r="AM115" i="8"/>
  <c r="AQ115" i="8"/>
  <c r="AN115" i="8"/>
  <c r="Z114" i="8"/>
  <c r="P114" i="8"/>
  <c r="AJ114" i="8" s="1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O114" i="8" l="1"/>
  <c r="AR114" i="8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M108" i="8" l="1"/>
  <c r="AR108" i="8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F101" i="8" a="1"/>
  <c r="F101" i="8" s="1"/>
  <c r="Z101" i="8" s="1"/>
  <c r="E101" i="8"/>
  <c r="B101" i="8"/>
  <c r="C101" i="8"/>
  <c r="U101" i="8" l="1"/>
  <c r="AB101" i="8"/>
  <c r="P101" i="8"/>
  <c r="AF101" i="8"/>
  <c r="Q101" i="8"/>
  <c r="AK101" i="8" s="1"/>
  <c r="AA101" i="8"/>
  <c r="AG101" i="8"/>
  <c r="W101" i="8"/>
  <c r="AI101" i="8"/>
  <c r="AC101" i="8"/>
  <c r="X101" i="8"/>
  <c r="S101" i="8"/>
  <c r="AE101" i="8"/>
  <c r="Y101" i="8"/>
  <c r="T101" i="8"/>
  <c r="AH101" i="8"/>
  <c r="AD101" i="8"/>
  <c r="V101" i="8"/>
  <c r="R101" i="8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F100" i="8" a="1"/>
  <c r="F100" i="8" s="1"/>
  <c r="E100" i="8"/>
  <c r="C100" i="8"/>
  <c r="B100" i="8"/>
  <c r="AQ101" i="8" l="1"/>
  <c r="AP101" i="8"/>
  <c r="AJ101" i="8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Q92" i="8"/>
  <c r="F91" i="8" a="1"/>
  <c r="F91" i="8" s="1"/>
  <c r="P91" i="8" s="1"/>
  <c r="B91" i="8"/>
  <c r="C91" i="8"/>
  <c r="E91" i="8"/>
  <c r="AO92" i="8" l="1"/>
  <c r="AN92" i="8"/>
  <c r="AK92" i="8"/>
  <c r="AS92" i="8"/>
  <c r="AP92" i="8"/>
  <c r="AQ92" i="8"/>
  <c r="AE91" i="8"/>
  <c r="W91" i="8"/>
  <c r="AD91" i="8"/>
  <c r="Z91" i="8"/>
  <c r="V91" i="8"/>
  <c r="R91" i="8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L91" i="8" l="1"/>
  <c r="AS91" i="8"/>
  <c r="AO91" i="8"/>
  <c r="AB90" i="8"/>
  <c r="AG90" i="8"/>
  <c r="Y90" i="8"/>
  <c r="Q90" i="8"/>
  <c r="AR91" i="8"/>
  <c r="T90" i="8"/>
  <c r="AF90" i="8"/>
  <c r="X90" i="8"/>
  <c r="P90" i="8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P90" i="8" l="1"/>
  <c r="AO90" i="8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L88" i="8" l="1"/>
  <c r="AO88" i="8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F86" i="8" a="1"/>
  <c r="F86" i="8" s="1"/>
  <c r="AG86" i="8" s="1"/>
  <c r="C86" i="8"/>
  <c r="E86" i="8"/>
  <c r="B86" i="8"/>
  <c r="AO87" i="8" l="1"/>
  <c r="AJ87" i="8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Q85" i="8" l="1"/>
  <c r="AK84" i="8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L83" i="8" l="1"/>
  <c r="AO83" i="8"/>
  <c r="AP83" i="8"/>
  <c r="AS83" i="8"/>
  <c r="AH82" i="8"/>
  <c r="Z82" i="8"/>
  <c r="V82" i="8"/>
  <c r="R82" i="8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L82" i="8" l="1"/>
  <c r="AQ82" i="8"/>
  <c r="AH81" i="8"/>
  <c r="AD81" i="8"/>
  <c r="Z81" i="8"/>
  <c r="V81" i="8"/>
  <c r="R81" i="8"/>
  <c r="AS82" i="8"/>
  <c r="AJ82" i="8"/>
  <c r="AM82" i="8"/>
  <c r="AG81" i="8"/>
  <c r="Q81" i="8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K81" i="8" l="1"/>
  <c r="AR81" i="8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AO80" i="8" l="1"/>
  <c r="AG79" i="8"/>
  <c r="Q79" i="8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L78" i="8" l="1"/>
  <c r="AR78" i="8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L77" i="8" l="1"/>
  <c r="AR77" i="8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E76" i="8"/>
  <c r="AA76" i="8"/>
  <c r="W76" i="8"/>
  <c r="S76" i="8"/>
  <c r="AD76" i="8"/>
  <c r="V76" i="8"/>
  <c r="R76" i="8"/>
  <c r="AH76" i="8"/>
  <c r="AG76" i="8"/>
  <c r="AC76" i="8"/>
  <c r="Y76" i="8"/>
  <c r="U76" i="8"/>
  <c r="Q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P76" i="8" l="1"/>
  <c r="AL76" i="8"/>
  <c r="AN76" i="8"/>
  <c r="AO76" i="8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K75" i="8" l="1"/>
  <c r="AL75" i="8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S68" i="8" l="1"/>
  <c r="AR68" i="8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L60" i="8"/>
  <c r="F58" i="8" a="1"/>
  <c r="F58" i="8" s="1"/>
  <c r="P58" i="8" s="1"/>
  <c r="E58" i="8"/>
  <c r="J70" i="9"/>
  <c r="F70" i="9"/>
  <c r="C70" i="9"/>
  <c r="AR59" i="8" l="1"/>
  <c r="AN59" i="8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P56" i="8" l="1"/>
  <c r="AO56" i="8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P54" i="8" l="1"/>
  <c r="AN54" i="8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M45" i="8" l="1"/>
  <c r="AL44" i="8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S27" i="8"/>
  <c r="W27" i="8"/>
  <c r="AA27" i="8"/>
  <c r="T27" i="8"/>
  <c r="X27" i="8"/>
  <c r="Q27" i="8"/>
  <c r="U27" i="8"/>
  <c r="Y27" i="8"/>
  <c r="R27" i="8"/>
  <c r="V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H27" i="8" l="1"/>
  <c r="AG27" i="8"/>
  <c r="AI27" i="8"/>
  <c r="AD27" i="8"/>
  <c r="AC27" i="8"/>
  <c r="AB27" i="8"/>
  <c r="AE27" i="8"/>
  <c r="AF27" i="8"/>
  <c r="AC26" i="8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E22" i="8"/>
  <c r="AA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AD22" i="8" l="1"/>
  <c r="AG22" i="8"/>
  <c r="AF22" i="8"/>
  <c r="AH22" i="8"/>
  <c r="AI22" i="8"/>
  <c r="AC22" i="8"/>
  <c r="AB22" i="8"/>
  <c r="F21" i="8"/>
  <c r="AG21" i="8" s="1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Z20" i="8"/>
  <c r="AS20" i="8"/>
  <c r="AG20" i="8"/>
  <c r="AH20" i="8"/>
  <c r="P18" i="8"/>
  <c r="AJ18" i="8" s="1"/>
  <c r="Z18" i="8"/>
  <c r="AR21" i="8"/>
  <c r="AJ19" i="8"/>
  <c r="Z19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P20" i="8" l="1"/>
  <c r="AQ18" i="8"/>
  <c r="AQ20" i="8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<sst xmlns="http://schemas.openxmlformats.org/spreadsheetml/2006/main" count="5203" uniqueCount="442">
  <si>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</si>
  <si>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</si>
  <si>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</si>
  <si>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</si>
  <si>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</si>
  <si>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</si>
  <si>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</si>
  <si>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</si>
  <si>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</si>
  <si>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</si>
  <si>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</si>
  <si>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</si>
  <si>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</si>
  <si>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</si>
  <si>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</si>
  <si>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</si>
  <si>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</si>
  <si>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</si>
  <si>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</si>
  <si>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</si>
  <si>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</si>
  <si>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</si>
  <si>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</si>
  <si>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</si>
  <si>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</si>
  <si>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</si>
  <si>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</si>
  <si>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</si>
  <si>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</si>
  <si>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</si>
  <si>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</si>
  <si>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</si>
  <si>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</si>
  <si>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</si>
  <si>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</si>
  <si>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</si>
  <si>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</si>
  <si>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</si>
  <si>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</si>
  <si>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</si>
  <si>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</si>
  <si>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</si>
  <si>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</si>
  <si>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</si>
  <si>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</si>
  <si>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</si>
  <si>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</si>
  <si>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</si>
  <si>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</si>
  <si>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</si>
  <si>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</si>
  <si>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</si>
  <si>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</si>
  <si>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</si>
  <si>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</si>
  <si>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</si>
  <si>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</si>
  <si>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</si>
  <si>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</si>
  <si>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</si>
  <si>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</si>
  <si>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</si>
  <si>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</si>
  <si>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</si>
  <si>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</si>
  <si>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</si>
  <si>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</si>
  <si>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</si>
  <si>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</si>
  <si>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</si>
  <si>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</si>
  <si>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</si>
  <si>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</si>
  <si>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</si>
  <si>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</si>
  <si>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</si>
  <si>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</si>
  <si>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</si>
  <si>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</si>
  <si>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</si>
  <si>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</si>
  <si>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</si>
  <si>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</si>
  <si>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</si>
  <si>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</si>
  <si>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</si>
  <si>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</si>
  <si>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</si>
  <si>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</si>
  <si>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</si>
  <si>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</si>
  <si>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</si>
  <si>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</si>
  <si>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</si>
  <si>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</si>
  <si>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</si>
  <si>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</si>
  <si>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</si>
  <si>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</si>
  <si>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</si>
  <si>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</si>
  <si>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</si>
  <si>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</si>
  <si>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</si>
  <si>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</si>
  <si>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</si>
  <si>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</si>
  <si>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</si>
  <si>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</si>
  <si>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</si>
  <si>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</si>
  <si>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</si>
  <si>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</si>
  <si>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</si>
  <si>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</si>
  <si>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</si>
  <si>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</si>
  <si>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</si>
  <si>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</si>
  <si>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</si>
  <si>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</si>
  <si>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</si>
  <si>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</si>
  <si>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</si>
  <si>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</si>
  <si>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</si>
  <si>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</si>
  <si>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</si>
  <si>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</si>
  <si>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</si>
  <si>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</si>
  <si>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</si>
  <si>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</si>
  <si>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</si>
  <si>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</si>
  <si>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</si>
  <si>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</si>
  <si>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</si>
  <si>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</si>
  <si>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</si>
  <si>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</si>
  <si>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</si>
  <si>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</si>
  <si>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</si>
  <si>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</si>
  <si>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</si>
  <si>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</si>
  <si>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</si>
  <si>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</si>
  <si>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</si>
  <si>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</si>
  <si>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</si>
  <si>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</si>
  <si>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</si>
  <si>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</si>
  <si>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</si>
  <si>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</si>
  <si>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</si>
  <si>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</si>
  <si>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</si>
  <si>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</si>
  <si>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</si>
  <si>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</si>
  <si>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</si>
  <si>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</si>
  <si>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</si>
  <si>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</si>
  <si>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</si>
  <si>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</si>
  <si>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</si>
  <si>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</si>
  <si>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</si>
  <si>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</si>
  <si>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</si>
  <si>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</si>
  <si>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</si>
  <si>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</si>
  <si>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</si>
  <si>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</si>
  <si>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</si>
  <si>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</si>
  <si>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</si>
  <si>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</si>
  <si>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</si>
  <si>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</si>
  <si>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</si>
  <si>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</si>
  <si>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</si>
  <si>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</si>
  <si>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</si>
  <si>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</si>
  <si>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</si>
  <si>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</si>
  <si>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</si>
  <si>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</si>
  <si>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</si>
  <si>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</si>
  <si>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</si>
  <si>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</si>
  <si>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</si>
  <si>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</si>
  <si>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</si>
  <si>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</si>
  <si>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</si>
  <si>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</si>
  <si>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</si>
  <si>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</si>
  <si>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</si>
  <si>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</si>
  <si>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</si>
  <si>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</si>
  <si>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</si>
  <si>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</si>
  <si>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</si>
  <si>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</si>
  <si>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</si>
  <si>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</si>
  <si>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</si>
  <si>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</si>
  <si>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</si>
  <si>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</si>
  <si>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</si>
  <si>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</si>
  <si>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</si>
  <si>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</si>
  <si>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</si>
  <si>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</si>
  <si>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</si>
  <si>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</si>
  <si>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</si>
  <si>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</si>
  <si>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</si>
  <si>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</si>
  <si>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</si>
  <si>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</si>
  <si>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</si>
  <si>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</si>
  <si>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</si>
  <si>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</si>
  <si>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</si>
  <si>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</si>
  <si>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</si>
  <si>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</si>
  <si>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</si>
  <si>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</si>
  <si>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</si>
  <si>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</si>
  <si>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</si>
  <si>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</si>
  <si>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</si>
  <si>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</si>
  <si>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</si>
  <si>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</si>
  <si>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</si>
  <si>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</si>
  <si>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</si>
  <si>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</si>
  <si>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</si>
  <si>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</si>
  <si>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</si>
  <si>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</si>
  <si>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</si>
  <si>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</si>
  <si>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</si>
  <si>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</si>
  <si>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</si>
  <si>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</si>
  <si>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</si>
  <si>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</si>
  <si>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</si>
  <si>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</si>
  <si>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</si>
  <si>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</si>
  <si>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</si>
  <si>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</si>
  <si>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</si>
  <si>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</si>
  <si>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</si>
  <si>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</si>
  <si>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</si>
  <si>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</si>
  <si>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</si>
  <si>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</si>
  <si>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</si>
  <si>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</si>
  <si>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</si>
  <si>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</si>
  <si>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</si>
  <si>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</si>
  <si>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</si>
  <si>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</si>
  <si>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</si>
  <si>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</si>
  <si>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</si>
  <si>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</si>
  <si>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</si>
  <si>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</si>
  <si>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</si>
  <si>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</si>
  <si>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</si>
  <si>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</si>
  <si>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</si>
  <si>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</si>
  <si>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</si>
  <si>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</si>
  <si>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</si>
  <si>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</si>
  <si>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</si>
  <si>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</si>
  <si>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</si>
  <si>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</si>
  <si>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</si>
  <si>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</si>
  <si>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</si>
  <si>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</si>
  <si>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</si>
  <si>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</si>
  <si>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</si>
  <si>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</si>
  <si>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</si>
  <si>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</si>
  <si>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</si>
  <si>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</si>
  <si>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</si>
  <si>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</si>
  <si>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</si>
  <si>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</si>
  <si>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</si>
  <si>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</si>
  <si>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</si>
  <si>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</si>
  <si>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</si>
  <si>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</si>
  <si>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</si>
  <si>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</si>
  <si>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</si>
  <si>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</si>
  <si>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</si>
  <si>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</si>
  <si>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</si>
  <si>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</si>
  <si>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</si>
  <si>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</si>
  <si>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</si>
  <si>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</si>
  <si>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</si>
  <si>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</si>
  <si>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</si>
  <si>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</si>
  <si>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</si>
  <si>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</si>
  <si>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</si>
  <si>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</si>
  <si>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</si>
  <si>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</si>
  <si>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</si>
  <si>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</si>
  <si>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</si>
  <si>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</si>
  <si>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</si>
  <si>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</si>
  <si>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</si>
  <si>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</si>
  <si>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</si>
  <si>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</si>
  <si>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</si>
  <si>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</si>
  <si>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</si>
  <si>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</si>
  <si>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</si>
  <si>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</si>
  <si>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</si>
  <si>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</si>
  <si>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</si>
  <si>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</si>
  <si>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</si>
  <si>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</si>
  <si>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</si>
  <si>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</si>
  <si>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</si>
  <si>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</si>
  <si>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</si>
  <si>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</si>
  <si>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</si>
  <si>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</si>
  <si>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</si>
  <si>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</si>
  <si>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</si>
  <si>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</si>
  <si>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</si>
  <si>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</si>
  <si>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</si>
  <si>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</si>
  <si>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</si>
  <si>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</si>
  <si>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</si>
  <si>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</si>
  <si>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</si>
  <si>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</si>
  <si>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</si>
  <si>
    <t>14 Juil, 18h05</t>
  </si>
  <si>
    <t>15 Juil, 18h05</t>
  </si>
  <si>
    <t>16 Juil, 18h05</t>
  </si>
  <si>
    <t>17 Juil, 18h05</t>
  </si>
  <si>
    <t>18 Juil, 18h05</t>
  </si>
  <si>
    <t>19 Juil, 18h05</t>
  </si>
  <si>
    <t>20 Juil, 18h05</t>
  </si>
  <si>
    <t>21 Juil, 18h05</t>
  </si>
  <si>
    <t>22 Juil, 18h05</t>
  </si>
  <si>
    <t>23 Juil, 18h05</t>
  </si>
  <si>
    <t>24 Juil, 18h05</t>
  </si>
  <si>
    <t>25 Juil, 18h05</t>
  </si>
  <si>
    <t>26 Juil, 18h05</t>
  </si>
  <si>
    <t>27 Juil,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</si>
  <si>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</si>
  <si>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</si>
  <si>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</si>
  <si>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</si>
  <si>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</si>
  <si>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</si>
  <si>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</si>
  <si>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28 Juil, 18h05</t>
  </si>
  <si>
    <t>29 Juil, 18h05</t>
  </si>
  <si>
    <t>30 Juil, 18h05</t>
  </si>
  <si>
    <t>31 Juil, 18h05</t>
  </si>
  <si>
    <t>1 Aout, 18h05</t>
  </si>
  <si>
    <t>2 Aout, 18h05</t>
  </si>
  <si>
    <t>3 Aout, 18h05</t>
  </si>
  <si>
    <t>4 Aout, 18h05</t>
  </si>
  <si>
    <t>5 Aout, 18h05</t>
  </si>
  <si>
    <t>6 Aout, 18h05</t>
  </si>
  <si>
    <t>7 Aout, 18h05</t>
  </si>
  <si>
    <t>8 Aout, 18h05</t>
  </si>
  <si>
    <t>9 Aout, 18h05</t>
  </si>
  <si>
    <t>10 Aout, 18h05</t>
  </si>
  <si>
    <t>11 Aout, 18h05</t>
  </si>
  <si>
    <t>12 Aout, 18h05</t>
  </si>
  <si>
    <t>13 Aout, 18h05</t>
  </si>
  <si>
    <t>14 Aout, 18h05</t>
  </si>
  <si>
    <t>15 Aout, 18h05</t>
  </si>
  <si>
    <t>16 Aout, 18h05</t>
  </si>
  <si>
    <t>3 Sept, 12h00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</si>
</sst>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29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73"/>
  <sheetViews>
    <sheetView tabSelected="1" topLeftCell="AH1" zoomScale="75" zoomScaleNormal="75" workbookViewId="0">
      <pane ySplit="1" topLeftCell="A154" activePane="bottomLeft" state="frozen"/>
      <selection pane="bottomLeft" activeCell="F173" sqref="F173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26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31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38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44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79</v>
      </c>
      <c r="C6" s="5">
        <f>mtl_newcases!B24</f>
        <v>35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128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220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308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442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587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775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956</v>
      </c>
      <c r="C13" s="5">
        <f>mtl_newcases!B31</f>
        <v>181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1199</v>
      </c>
      <c r="C14" s="5">
        <f>mtl_newcases!B32</f>
        <v>243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1400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1661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1927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2257</v>
      </c>
      <c r="C18" s="5">
        <f>mtl_newcases!B36</f>
        <v>330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2562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2972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3323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3663</v>
      </c>
      <c r="C22" s="5">
        <f>mtl_newcases!B40</f>
        <v>340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3924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4381</v>
      </c>
      <c r="C24" s="5">
        <f>mtl_newcases!B42</f>
        <v>457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4802</v>
      </c>
      <c r="C25" s="5">
        <f>mtl_newcases!B43</f>
        <v>421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5179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5531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5838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6095</v>
      </c>
      <c r="C29" s="5">
        <f>mtl_newcases!B47</f>
        <v>257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6426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6968</v>
      </c>
      <c r="C31" s="5">
        <f>mtl_newcases!B49</f>
        <v>542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7436</v>
      </c>
      <c r="C32" s="5">
        <f>mtl_newcases!B50</f>
        <v>468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8055</v>
      </c>
      <c r="C33" s="5">
        <f>mtl_newcases!B51</f>
        <v>619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8552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9122</v>
      </c>
      <c r="C35" s="5">
        <f>mtl_newcases!B53</f>
        <v>570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9452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9880</v>
      </c>
      <c r="C37" s="5">
        <f>mtl_newcases!B55</f>
        <v>428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10364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10824</v>
      </c>
      <c r="C39" s="5">
        <f>mtl_newcases!B57</f>
        <v>460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11358</v>
      </c>
      <c r="C40" s="5">
        <f>mtl_newcases!B58</f>
        <v>534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11883</v>
      </c>
      <c r="C41" s="5">
        <f>mtl_newcases!B59</f>
        <v>525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12378</v>
      </c>
      <c r="C42" s="5">
        <f>mtl_newcases!B60</f>
        <v>495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12690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12973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13435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13907</v>
      </c>
      <c r="C46" s="5">
        <f>mtl_newcases!B64</f>
        <v>472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14428</v>
      </c>
      <c r="C47" s="5">
        <f>mtl_newcases!B65</f>
        <v>521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15019</v>
      </c>
      <c r="C48" s="5">
        <f>mtl_newcases!B66</f>
        <v>591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15634</v>
      </c>
      <c r="C49" s="5">
        <f>mtl_newcases!B67</f>
        <v>615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16157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16503</v>
      </c>
      <c r="C51" s="5">
        <f>mtl_newcases!B69</f>
        <v>346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16921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17391</v>
      </c>
      <c r="C53" s="5">
        <f>mtl_newcases!B71</f>
        <v>470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17959</v>
      </c>
      <c r="C54" s="5">
        <f>mtl_newcases!B72</f>
        <v>568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18385</v>
      </c>
      <c r="C55" s="5">
        <f>mtl_newcases!B73</f>
        <v>426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18820</v>
      </c>
      <c r="C56" s="5">
        <f>mtl_newcases!B74</f>
        <v>435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19132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19433</v>
      </c>
      <c r="C58" s="5">
        <f>mtl_newcases!B76</f>
        <v>301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19798</v>
      </c>
      <c r="C59" s="5">
        <f>mtl_newcases!B77</f>
        <v>365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20229</v>
      </c>
      <c r="C60" s="5">
        <f>mtl_newcases!B78</f>
        <v>431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20625</v>
      </c>
      <c r="C61" s="5">
        <f>mtl_newcases!B79</f>
        <v>396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20977</v>
      </c>
      <c r="C62" s="5">
        <f>mtl_newcases!B80</f>
        <v>352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21323</v>
      </c>
      <c r="C63" s="5">
        <f>mtl_newcases!B81</f>
        <v>346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21591</v>
      </c>
      <c r="C64" s="5">
        <f>mtl_newcases!B82</f>
        <v>268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21933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22267</v>
      </c>
      <c r="C66" s="5">
        <f>mtl_newcases!B84</f>
        <v>334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22586</v>
      </c>
      <c r="C67" s="5">
        <f>mtl_newcases!B85</f>
        <v>319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22996</v>
      </c>
      <c r="C68" s="5">
        <f>mtl_newcases!B86</f>
        <v>410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23379</v>
      </c>
      <c r="C69" s="5">
        <f>mtl_newcases!B87</f>
        <v>383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23636</v>
      </c>
      <c r="C70" s="5">
        <f>mtl_newcases!B88</f>
        <v>257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23851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24067</v>
      </c>
      <c r="C72" s="5">
        <f>mtl_newcases!B90</f>
        <v>216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24272</v>
      </c>
      <c r="C73" s="5">
        <f>mtl_newcases!B91</f>
        <v>205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24518</v>
      </c>
      <c r="C74" s="5">
        <f>mtl_newcases!B92</f>
        <v>246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24774</v>
      </c>
      <c r="C75" s="5">
        <f>mtl_newcases!B93</f>
        <v>256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24967</v>
      </c>
      <c r="C76" s="5">
        <f>mtl_newcases!B94</f>
        <v>193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25162</v>
      </c>
      <c r="C77" s="5">
        <f>mtl_newcases!B95</f>
        <v>195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25369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25509</v>
      </c>
      <c r="C79" s="5">
        <f>mtl_newcases!B97</f>
        <v>140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25666</v>
      </c>
      <c r="C80" s="5">
        <f>mtl_newcases!B98</f>
        <v>157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25766</v>
      </c>
      <c r="C81" s="5">
        <f>mtl_newcases!B99</f>
        <v>100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25881</v>
      </c>
      <c r="C82" s="5">
        <f>mtl_newcases!B100</f>
        <v>115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26005</v>
      </c>
      <c r="C83" s="5">
        <f>mtl_newcases!B101</f>
        <v>124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26120</v>
      </c>
      <c r="C84" s="5">
        <f>mtl_newcases!B102</f>
        <v>115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26225</v>
      </c>
      <c r="C85" s="5">
        <f>mtl_newcases!B103</f>
        <v>105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26299</v>
      </c>
      <c r="C86" s="5">
        <f>mtl_newcases!B104</f>
        <v>74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26349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26427</v>
      </c>
      <c r="C88" s="5">
        <f>mtl_newcases!B106</f>
        <v>78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26495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26562</v>
      </c>
      <c r="C90" s="5">
        <f>mtl_newcases!B108</f>
        <v>67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26634</v>
      </c>
      <c r="C91" s="5">
        <f>mtl_newcases!B109</f>
        <v>72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26699</v>
      </c>
      <c r="C92" s="5">
        <f>mtl_newcases!B110</f>
        <v>65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26727</v>
      </c>
      <c r="C93" s="5">
        <f>mtl_newcases!B111</f>
        <v>28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26782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26854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26905</v>
      </c>
      <c r="C96" s="5">
        <f>mtl_newcases!B114</f>
        <v>51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26956</v>
      </c>
      <c r="C97" s="5">
        <f>mtl_newcases!B115</f>
        <v>51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27072</v>
      </c>
      <c r="C100" s="5">
        <f>mtl_newcases!B118</f>
        <v>24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27112</v>
      </c>
      <c r="C101" s="5">
        <f>mtl_newcases!B119</f>
        <v>40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27180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27318</v>
      </c>
      <c r="C107" s="5">
        <f>mtl_newcases!B125</f>
        <v>18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27334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27373</v>
      </c>
      <c r="C109" s="5">
        <f>mtl_newcases!B127</f>
        <v>39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27396</v>
      </c>
      <c r="C110" s="5">
        <f>mtl_newcases!B128</f>
        <v>23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27450</v>
      </c>
      <c r="C114" s="5">
        <f>mtl_newcases!B132</f>
        <v>8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27465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27485</v>
      </c>
      <c r="C116" s="5">
        <f>mtl_newcases!B134</f>
        <v>20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27518</v>
      </c>
      <c r="C117" s="5">
        <f>mtl_newcases!B135</f>
        <v>33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27570</v>
      </c>
      <c r="C118" s="5">
        <f>mtl_newcases!B136</f>
        <v>52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27653</v>
      </c>
      <c r="C121" s="5">
        <f>mtl_newcases!B139</f>
        <v>13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27728</v>
      </c>
      <c r="C122" s="5">
        <f>mtl_newcases!B140</f>
        <v>75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  <row r="123" spans="1:45" ht="12" customHeight="1" x14ac:dyDescent="0.35">
      <c r="A123" s="7">
        <v>44026</v>
      </c>
      <c r="B123" s="5">
        <f>mtl_newcases!C141</f>
        <v>27793</v>
      </c>
      <c r="C123" s="5">
        <f>mtl_newcases!B141</f>
        <v>65</v>
      </c>
      <c r="D123">
        <v>3427</v>
      </c>
      <c r="E123">
        <f>D123-D122</f>
        <v>3</v>
      </c>
      <c r="F123" cm="1">
        <f t="array" ref="F123:O123">TRANSPOSE(santemontreal!DD$57:DD$66)</f>
        <v>346</v>
      </c>
      <c r="G123">
        <v>315</v>
      </c>
      <c r="H123">
        <v>1080</v>
      </c>
      <c r="I123">
        <v>3412</v>
      </c>
      <c r="J123">
        <v>3553</v>
      </c>
      <c r="K123">
        <v>3815</v>
      </c>
      <c r="L123">
        <v>3458</v>
      </c>
      <c r="M123">
        <v>2396</v>
      </c>
      <c r="N123">
        <v>2412</v>
      </c>
      <c r="O123">
        <v>6864</v>
      </c>
      <c r="P123" s="6">
        <f>F123/(age_distribution_2016!$B$2/100000)</f>
        <v>315.2906870785493</v>
      </c>
      <c r="Q123" s="6">
        <f>G123/(age_distribution_2016!$B$3/100000)</f>
        <v>301.7674953297888</v>
      </c>
      <c r="R123" s="6">
        <f>H123/(age_distribution_2016!$B$4/100000)</f>
        <v>573.90333979860247</v>
      </c>
      <c r="S123" s="6">
        <f>I123/(age_distribution_2016!$B$5/100000)</f>
        <v>1163.6115610879019</v>
      </c>
      <c r="T123" s="6">
        <f>J123/(age_distribution_2016!$B$6/100000)</f>
        <v>1185.617752565279</v>
      </c>
      <c r="U123" s="6">
        <f>K123/(age_distribution_2016!$B$7/100000)</f>
        <v>1499.1649474408096</v>
      </c>
      <c r="V123" s="6">
        <f>L123/(age_distribution_2016!$B$8/100000)</f>
        <v>1335.7798165137615</v>
      </c>
      <c r="W123" s="6">
        <f>M123/(age_distribution_2016!$B$9/100000)</f>
        <v>1168.7519816589838</v>
      </c>
      <c r="X123" s="6">
        <f>N123/(age_distribution_2016!$B$10/100000)</f>
        <v>1859.9629858112278</v>
      </c>
      <c r="Y123" s="6">
        <f>O123/(age_distribution_2016!$B$11/100000)</f>
        <v>6947.0168513739181</v>
      </c>
      <c r="Z123" s="3">
        <f t="shared" ref="Z123" si="1716">F123*100/SUM($F123:$O123)</f>
        <v>1.2513109833279086</v>
      </c>
      <c r="AA123" s="3">
        <f t="shared" ref="AA123" si="1717">G123*100/SUM($F123:$O123)</f>
        <v>1.1391993056308993</v>
      </c>
      <c r="AB123" s="3">
        <f t="shared" ref="AB123" si="1718">H123*100/SUM($F123:$O123)</f>
        <v>3.9058261907345124</v>
      </c>
      <c r="AC123" s="3">
        <f t="shared" ref="AC123" si="1719">I123*100/SUM($F123:$O123)</f>
        <v>12.339517558135329</v>
      </c>
      <c r="AD123" s="3">
        <f t="shared" ref="AD123" si="1720">J123*100/SUM($F123:$O123)</f>
        <v>12.849444866370114</v>
      </c>
      <c r="AE123" s="3">
        <f t="shared" ref="AE123" si="1721">K123*100/SUM($F123:$O123)</f>
        <v>13.796969368196448</v>
      </c>
      <c r="AF123" s="3">
        <f t="shared" ref="AF123" si="1722">L123*100/SUM($F123:$O123)</f>
        <v>12.505876821814763</v>
      </c>
      <c r="AG123" s="3">
        <f t="shared" ref="AG123" si="1723">M123*100/SUM($F123:$O123)</f>
        <v>8.6651477342591594</v>
      </c>
      <c r="AH123" s="3">
        <f t="shared" ref="AH123" si="1724">N123*100/SUM($F123:$O123)</f>
        <v>8.7230118259737441</v>
      </c>
      <c r="AI123" s="3">
        <f t="shared" ref="AI123" si="1725">O123*100/SUM($F123:$O123)</f>
        <v>24.823695345557123</v>
      </c>
      <c r="AJ123" s="3">
        <f t="shared" ref="AJ123" si="1726">P123*100/SUM($P123:$Y123)</f>
        <v>1.9282811058620339</v>
      </c>
      <c r="AK123" s="3">
        <f t="shared" ref="AK123" si="1727">Q123*100/SUM($P123:$Y123)</f>
        <v>1.8455748407905643</v>
      </c>
      <c r="AL123" s="3">
        <f t="shared" ref="AL123" si="1728">R123*100/SUM($P123:$Y123)</f>
        <v>3.5099259574675021</v>
      </c>
      <c r="AM123" s="3">
        <f t="shared" ref="AM123" si="1729">S123*100/SUM($P123:$Y123)</f>
        <v>7.1165127286155139</v>
      </c>
      <c r="AN123" s="3">
        <f t="shared" ref="AN123" si="1730">T123*100/SUM($P123:$Y123)</f>
        <v>7.251100031624679</v>
      </c>
      <c r="AO123" s="3">
        <f t="shared" ref="AO123" si="1731">U123*100/SUM($P123:$Y123)</f>
        <v>9.1687181423172373</v>
      </c>
      <c r="AP123" s="3">
        <f t="shared" ref="AP123" si="1732">V123*100/SUM($P123:$Y123)</f>
        <v>8.1694737184978568</v>
      </c>
      <c r="AQ123" s="3">
        <f t="shared" ref="AQ123" si="1733">W123*100/SUM($P123:$Y123)</f>
        <v>7.1479509418886273</v>
      </c>
      <c r="AR123" s="3">
        <f t="shared" ref="AR123" si="1734">X123*100/SUM($P123:$Y123)</f>
        <v>11.375316906360133</v>
      </c>
      <c r="AS123" s="3">
        <f t="shared" ref="AS123" si="1735">Y123*100/SUM($P123:$Y123)</f>
        <v>42.487145626575852</v>
      </c>
    </row>
    <row r="124" spans="1:45" ht="12" customHeight="1" x14ac:dyDescent="0.35">
      <c r="A124" s="7">
        <v>44027</v>
      </c>
      <c r="B124" s="5">
        <f>mtl_newcases!C142</f>
        <v>27861</v>
      </c>
      <c r="C124" s="5">
        <f>mtl_newcases!B142</f>
        <v>68</v>
      </c>
      <c r="D124">
        <v>3431</v>
      </c>
      <c r="E124">
        <f>D124-D123</f>
        <v>4</v>
      </c>
      <c r="F124" cm="1">
        <f t="array" ref="F124:O124">TRANSPOSE(santemontreal!DE$57:DE$66)</f>
        <v>347</v>
      </c>
      <c r="G124">
        <v>315</v>
      </c>
      <c r="H124">
        <v>1084</v>
      </c>
      <c r="I124">
        <v>3431</v>
      </c>
      <c r="J124">
        <v>3571</v>
      </c>
      <c r="K124">
        <v>3821</v>
      </c>
      <c r="L124">
        <v>3458</v>
      </c>
      <c r="M124">
        <v>2399</v>
      </c>
      <c r="N124">
        <v>2413</v>
      </c>
      <c r="O124">
        <v>6865</v>
      </c>
      <c r="P124" s="6">
        <f>F124/(age_distribution_2016!$B$2/100000)</f>
        <v>316.20193183889194</v>
      </c>
      <c r="Q124" s="6">
        <f>G124/(age_distribution_2016!$B$3/100000)</f>
        <v>301.7674953297888</v>
      </c>
      <c r="R124" s="6">
        <f>H124/(age_distribution_2016!$B$4/100000)</f>
        <v>576.02890772378248</v>
      </c>
      <c r="S124" s="6">
        <f>I124/(age_distribution_2016!$B$5/100000)</f>
        <v>1170.0912268735613</v>
      </c>
      <c r="T124" s="6">
        <f>J124/(age_distribution_2016!$B$6/100000)</f>
        <v>1191.6242596145823</v>
      </c>
      <c r="U124" s="6">
        <f>K124/(age_distribution_2016!$B$7/100000)</f>
        <v>1501.5227429020531</v>
      </c>
      <c r="V124" s="6">
        <f>L124/(age_distribution_2016!$B$8/100000)</f>
        <v>1335.7798165137615</v>
      </c>
      <c r="W124" s="6">
        <f>M124/(age_distribution_2016!$B$9/100000)</f>
        <v>1170.2153606009608</v>
      </c>
      <c r="X124" s="6">
        <f>N124/(age_distribution_2016!$B$10/100000)</f>
        <v>1860.7341147439852</v>
      </c>
      <c r="Y124" s="6">
        <f>O124/(age_distribution_2016!$B$11/100000)</f>
        <v>6948.0289459035475</v>
      </c>
      <c r="Z124" s="3">
        <f t="shared" ref="Z124" si="1736">F124*100/SUM($F124:$O124)</f>
        <v>1.2525267109442679</v>
      </c>
      <c r="AA124" s="3">
        <f t="shared" ref="AA124" si="1737">G124*100/SUM($F124:$O124)</f>
        <v>1.137019924920589</v>
      </c>
      <c r="AB124" s="3">
        <f t="shared" ref="AB124" si="1738">H124*100/SUM($F124:$O124)</f>
        <v>3.9127923765521224</v>
      </c>
      <c r="AC124" s="3">
        <f t="shared" ref="AC124" si="1739">I124*100/SUM($F124:$O124)</f>
        <v>12.384493213976322</v>
      </c>
      <c r="AD124" s="3">
        <f t="shared" ref="AD124" si="1740">J124*100/SUM($F124:$O124)</f>
        <v>12.889835402829917</v>
      </c>
      <c r="AE124" s="3">
        <f t="shared" ref="AE124" si="1741">K124*100/SUM($F124:$O124)</f>
        <v>13.792232168639908</v>
      </c>
      <c r="AF124" s="3">
        <f t="shared" ref="AF124" si="1742">L124*100/SUM($F124:$O124)</f>
        <v>12.481952064683799</v>
      </c>
      <c r="AG124" s="3">
        <f t="shared" ref="AG124" si="1743">M124*100/SUM($F124:$O124)</f>
        <v>8.6593993647126766</v>
      </c>
      <c r="AH124" s="3">
        <f t="shared" ref="AH124" si="1744">N124*100/SUM($F124:$O124)</f>
        <v>8.7099335835980369</v>
      </c>
      <c r="AI124" s="3">
        <f t="shared" ref="AI124" si="1745">O124*100/SUM($F124:$O124)</f>
        <v>24.779815189142361</v>
      </c>
      <c r="AJ124" s="3">
        <f t="shared" ref="AJ124" si="1746">P124*100/SUM($P124:$Y124)</f>
        <v>1.9313586136699561</v>
      </c>
      <c r="AK124" s="3">
        <f t="shared" ref="AK124" si="1747">Q124*100/SUM($P124:$Y124)</f>
        <v>1.8431932026517444</v>
      </c>
      <c r="AL124" s="3">
        <f t="shared" ref="AL124" si="1748">R124*100/SUM($P124:$Y124)</f>
        <v>3.5183794930831187</v>
      </c>
      <c r="AM124" s="3">
        <f t="shared" ref="AM124" si="1749">S124*100/SUM($P124:$Y124)</f>
        <v>7.1469069042668707</v>
      </c>
      <c r="AN124" s="3">
        <f t="shared" ref="AN124" si="1750">T124*100/SUM($P124:$Y124)</f>
        <v>7.2784304785251006</v>
      </c>
      <c r="AO124" s="3">
        <f t="shared" ref="AO124" si="1751">U124*100/SUM($P124:$Y124)</f>
        <v>9.1712876839815998</v>
      </c>
      <c r="AP124" s="3">
        <f t="shared" ref="AP124" si="1752">V124*100/SUM($P124:$Y124)</f>
        <v>8.1589313499349405</v>
      </c>
      <c r="AQ124" s="3">
        <f t="shared" ref="AQ124" si="1753">W124*100/SUM($P124:$Y124)</f>
        <v>7.147665111980106</v>
      </c>
      <c r="AR124" s="3">
        <f t="shared" ref="AR124" si="1754">X124*100/SUM($P124:$Y124)</f>
        <v>11.365347578241188</v>
      </c>
      <c r="AS124" s="3">
        <f t="shared" ref="AS124" si="1755">Y124*100/SUM($P124:$Y124)</f>
        <v>42.438499583665369</v>
      </c>
    </row>
    <row r="125" spans="1:45" ht="12" customHeight="1" x14ac:dyDescent="0.35">
      <c r="A125" s="7">
        <v>44028</v>
      </c>
      <c r="B125" s="5">
        <f>mtl_newcases!C143</f>
        <v>27925</v>
      </c>
      <c r="C125" s="5">
        <f>mtl_newcases!B143</f>
        <v>64</v>
      </c>
      <c r="D125">
        <v>3431</v>
      </c>
      <c r="E125">
        <f>D125-D124</f>
        <v>0</v>
      </c>
      <c r="F125" cm="1">
        <f t="array" ref="F125:O125">TRANSPOSE(santemontreal!DF$57:DF$66)</f>
        <v>348</v>
      </c>
      <c r="G125">
        <v>315</v>
      </c>
      <c r="H125">
        <v>1088</v>
      </c>
      <c r="I125">
        <v>3464</v>
      </c>
      <c r="J125">
        <v>3591</v>
      </c>
      <c r="K125">
        <v>3833</v>
      </c>
      <c r="L125">
        <v>3461</v>
      </c>
      <c r="M125">
        <v>2401</v>
      </c>
      <c r="N125">
        <v>2413</v>
      </c>
      <c r="O125">
        <v>6866</v>
      </c>
      <c r="P125" s="6">
        <f>F125/(age_distribution_2016!$B$2/100000)</f>
        <v>317.11317659923458</v>
      </c>
      <c r="Q125" s="6">
        <f>G125/(age_distribution_2016!$B$3/100000)</f>
        <v>301.7674953297888</v>
      </c>
      <c r="R125" s="6">
        <f>H125/(age_distribution_2016!$B$4/100000)</f>
        <v>578.15447564896249</v>
      </c>
      <c r="S125" s="6">
        <f>I125/(age_distribution_2016!$B$5/100000)</f>
        <v>1181.3453832381279</v>
      </c>
      <c r="T125" s="6">
        <f>J125/(age_distribution_2016!$B$6/100000)</f>
        <v>1198.2981563360306</v>
      </c>
      <c r="U125" s="6">
        <f>K125/(age_distribution_2016!$B$7/100000)</f>
        <v>1506.2383338245406</v>
      </c>
      <c r="V125" s="6">
        <f>L125/(age_distribution_2016!$B$8/100000)</f>
        <v>1336.9386769676485</v>
      </c>
      <c r="W125" s="6">
        <f>M125/(age_distribution_2016!$B$9/100000)</f>
        <v>1171.1909465622789</v>
      </c>
      <c r="X125" s="6">
        <f>N125/(age_distribution_2016!$B$10/100000)</f>
        <v>1860.7341147439852</v>
      </c>
      <c r="Y125" s="6">
        <f>O125/(age_distribution_2016!$B$11/100000)</f>
        <v>6949.0410404331769</v>
      </c>
      <c r="Z125" s="3">
        <f t="shared" ref="Z125" si="1756">F125*100/SUM($F125:$O125)</f>
        <v>1.2526997840172787</v>
      </c>
      <c r="AA125" s="3">
        <f t="shared" ref="AA125" si="1757">G125*100/SUM($F125:$O125)</f>
        <v>1.1339092872570193</v>
      </c>
      <c r="AB125" s="3">
        <f t="shared" ref="AB125" si="1758">H125*100/SUM($F125:$O125)</f>
        <v>3.9164866810655146</v>
      </c>
      <c r="AC125" s="3">
        <f t="shared" ref="AC125" si="1759">I125*100/SUM($F125:$O125)</f>
        <v>12.469402447804177</v>
      </c>
      <c r="AD125" s="3">
        <f t="shared" ref="AD125" si="1760">J125*100/SUM($F125:$O125)</f>
        <v>12.926565874730022</v>
      </c>
      <c r="AE125" s="3">
        <f t="shared" ref="AE125" si="1761">K125*100/SUM($F125:$O125)</f>
        <v>13.797696184305256</v>
      </c>
      <c r="AF125" s="3">
        <f t="shared" ref="AF125" si="1762">L125*100/SUM($F125:$O125)</f>
        <v>12.458603311735061</v>
      </c>
      <c r="AG125" s="3">
        <f t="shared" ref="AG125" si="1763">M125*100/SUM($F125:$O125)</f>
        <v>8.6429085673146151</v>
      </c>
      <c r="AH125" s="3">
        <f t="shared" ref="AH125" si="1764">N125*100/SUM($F125:$O125)</f>
        <v>8.6861051115910719</v>
      </c>
      <c r="AI125" s="3">
        <f t="shared" ref="AI125" si="1765">O125*100/SUM($F125:$O125)</f>
        <v>24.715622750179985</v>
      </c>
      <c r="AJ125" s="3">
        <f t="shared" ref="AJ125" si="1766">P125*100/SUM($P125:$Y125)</f>
        <v>1.9335200423026904</v>
      </c>
      <c r="AK125" s="3">
        <f t="shared" ref="AK125" si="1767">Q125*100/SUM($P125:$Y125)</f>
        <v>1.8399535036445991</v>
      </c>
      <c r="AL125" s="3">
        <f t="shared" ref="AL125" si="1768">R125*100/SUM($P125:$Y125)</f>
        <v>3.5251555239756946</v>
      </c>
      <c r="AM125" s="3">
        <f t="shared" ref="AM125" si="1769">S125*100/SUM($P125:$Y125)</f>
        <v>7.2029645688907218</v>
      </c>
      <c r="AN125" s="3">
        <f t="shared" ref="AN125" si="1770">T125*100/SUM($P125:$Y125)</f>
        <v>7.3063299569484697</v>
      </c>
      <c r="AO125" s="3">
        <f t="shared" ref="AO125" si="1771">U125*100/SUM($P125:$Y125)</f>
        <v>9.1839198804878333</v>
      </c>
      <c r="AP125" s="3">
        <f t="shared" ref="AP125" si="1772">V125*100/SUM($P125:$Y125)</f>
        <v>8.1516566260931285</v>
      </c>
      <c r="AQ125" s="3">
        <f t="shared" ref="AQ125" si="1773">W125*100/SUM($P125:$Y125)</f>
        <v>7.1410503745907459</v>
      </c>
      <c r="AR125" s="3">
        <f t="shared" ref="AR125" si="1774">X125*100/SUM($P125:$Y125)</f>
        <v>11.345371210483259</v>
      </c>
      <c r="AS125" s="3">
        <f t="shared" ref="AS125" si="1775">Y125*100/SUM($P125:$Y125)</f>
        <v>42.370078312582862</v>
      </c>
    </row>
    <row r="126" spans="1:45" x14ac:dyDescent="0.35">
      <c r="A126" s="7">
        <v>44029</v>
      </c>
      <c r="B126" t="s">
        <v>101</v>
      </c>
      <c r="C126" t="s">
        <v>101</v>
      </c>
      <c r="D126" t="s">
        <v>101</v>
      </c>
      <c r="E126" t="s">
        <v>101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</row>
    <row r="127" spans="1:45" x14ac:dyDescent="0.35">
      <c r="A127" s="7">
        <v>44030</v>
      </c>
      <c r="B127" t="s">
        <v>101</v>
      </c>
      <c r="C127" t="s">
        <v>101</v>
      </c>
      <c r="D127" t="s">
        <v>101</v>
      </c>
      <c r="E127" t="s">
        <v>101</v>
      </c>
      <c r="F127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</row>
    <row r="128" spans="1:45" ht="12" customHeight="1" x14ac:dyDescent="0.35">
      <c r="A128" s="7">
        <v>44031</v>
      </c>
      <c r="B128" s="5">
        <f>mtl_newcases!C146</f>
        <v>28179</v>
      </c>
      <c r="C128" s="5">
        <f>mtl_newcases!B146</f>
        <v>55</v>
      </c>
      <c r="D128">
        <v>3434</v>
      </c>
      <c r="E128">
        <f>D128-D125</f>
        <v>3</v>
      </c>
      <c r="F128" cm="1">
        <f t="array" ref="F128:O128">TRANSPOSE(santemontreal!DI$57:DI$66)</f>
        <v>353</v>
      </c>
      <c r="G128">
        <v>316</v>
      </c>
      <c r="H128">
        <v>1098</v>
      </c>
      <c r="I128">
        <v>3568</v>
      </c>
      <c r="J128">
        <v>3638</v>
      </c>
      <c r="K128">
        <v>3852</v>
      </c>
      <c r="L128">
        <v>3474</v>
      </c>
      <c r="M128">
        <v>2408</v>
      </c>
      <c r="N128">
        <v>2416</v>
      </c>
      <c r="O128">
        <v>6869</v>
      </c>
      <c r="P128" s="6">
        <f>F128/(age_distribution_2016!$B$2/100000)</f>
        <v>321.66940040094772</v>
      </c>
      <c r="Q128" s="6">
        <f>G128/(age_distribution_2016!$B$3/100000)</f>
        <v>302.72548737845477</v>
      </c>
      <c r="R128" s="6">
        <f>H128/(age_distribution_2016!$B$4/100000)</f>
        <v>583.46839546191245</v>
      </c>
      <c r="S128" s="6">
        <f>I128/(age_distribution_2016!$B$5/100000)</f>
        <v>1216.8130275385797</v>
      </c>
      <c r="T128" s="6">
        <f>J128/(age_distribution_2016!$B$6/100000)</f>
        <v>1213.9818136314341</v>
      </c>
      <c r="U128" s="6">
        <f>K128/(age_distribution_2016!$B$7/100000)</f>
        <v>1513.7046861184792</v>
      </c>
      <c r="V128" s="6">
        <f>L128/(age_distribution_2016!$B$8/100000)</f>
        <v>1341.9604056011588</v>
      </c>
      <c r="W128" s="6">
        <f>M128/(age_distribution_2016!$B$9/100000)</f>
        <v>1174.605497426892</v>
      </c>
      <c r="X128" s="6">
        <f>N128/(age_distribution_2016!$B$10/100000)</f>
        <v>1863.047501542258</v>
      </c>
      <c r="Y128" s="6">
        <f>O128/(age_distribution_2016!$B$11/100000)</f>
        <v>6952.0773240220642</v>
      </c>
      <c r="Z128" s="3">
        <f t="shared" ref="Z128" si="1776">F128*100/SUM($F128:$O128)</f>
        <v>1.2610745927407832</v>
      </c>
      <c r="AA128" s="3">
        <f t="shared" ref="AA128" si="1777">G128*100/SUM($F128:$O128)</f>
        <v>1.1288939697056302</v>
      </c>
      <c r="AB128" s="3">
        <f t="shared" ref="AB128" si="1778">H128*100/SUM($F128:$O128)</f>
        <v>3.9225492997999427</v>
      </c>
      <c r="AC128" s="3">
        <f t="shared" ref="AC128" si="1779">I128*100/SUM($F128:$O128)</f>
        <v>12.746498999714204</v>
      </c>
      <c r="AD128" s="3">
        <f t="shared" ref="AD128" si="1780">J128*100/SUM($F128:$O128)</f>
        <v>12.996570448699629</v>
      </c>
      <c r="AE128" s="3">
        <f t="shared" ref="AE128" si="1781">K128*100/SUM($F128:$O128)</f>
        <v>13.761074592740783</v>
      </c>
      <c r="AF128" s="3">
        <f t="shared" ref="AF128" si="1782">L128*100/SUM($F128:$O128)</f>
        <v>12.410688768219492</v>
      </c>
      <c r="AG128" s="3">
        <f t="shared" ref="AG128" si="1783">M128*100/SUM($F128:$O128)</f>
        <v>8.6024578450986002</v>
      </c>
      <c r="AH128" s="3">
        <f t="shared" ref="AH128" si="1784">N128*100/SUM($F128:$O128)</f>
        <v>8.6310374392683631</v>
      </c>
      <c r="AI128" s="3">
        <f t="shared" ref="AI128" si="1785">O128*100/SUM($F128:$O128)</f>
        <v>24.539154044012577</v>
      </c>
      <c r="AJ128" s="3">
        <f t="shared" ref="AJ128" si="1786">P128*100/SUM($P128:$Y128)</f>
        <v>1.9513974498900923</v>
      </c>
      <c r="AK128" s="3">
        <f t="shared" ref="AK128" si="1787">Q128*100/SUM($P128:$Y128)</f>
        <v>1.8364747885584443</v>
      </c>
      <c r="AL128" s="3">
        <f t="shared" ref="AL128" si="1788">R128*100/SUM($P128:$Y128)</f>
        <v>3.539592941002931</v>
      </c>
      <c r="AM128" s="3">
        <f t="shared" ref="AM128" si="1789">S128*100/SUM($P128:$Y128)</f>
        <v>7.3817585259030798</v>
      </c>
      <c r="AN128" s="3">
        <f t="shared" ref="AN128" si="1790">T128*100/SUM($P128:$Y128)</f>
        <v>7.364583054466844</v>
      </c>
      <c r="AO128" s="3">
        <f t="shared" ref="AO128" si="1791">U128*100/SUM($P128:$Y128)</f>
        <v>9.1828425728292569</v>
      </c>
      <c r="AP128" s="3">
        <f t="shared" ref="AP128" si="1792">V128*100/SUM($P128:$Y128)</f>
        <v>8.1409612169496874</v>
      </c>
      <c r="AQ128" s="3">
        <f t="shared" ref="AQ128" si="1793">W128*100/SUM($P128:$Y128)</f>
        <v>7.1257078523747817</v>
      </c>
      <c r="AR128" s="3">
        <f t="shared" ref="AR128" si="1794">X128*100/SUM($P128:$Y128)</f>
        <v>11.302119937433002</v>
      </c>
      <c r="AS128" s="3">
        <f t="shared" ref="AS128" si="1795">Y128*100/SUM($P128:$Y128)</f>
        <v>42.174561660591898</v>
      </c>
    </row>
    <row r="129" spans="1:45" ht="12" customHeight="1" x14ac:dyDescent="0.35">
      <c r="A129" s="7">
        <v>44032</v>
      </c>
      <c r="B129" s="5">
        <f>mtl_newcases!C147</f>
        <v>28216</v>
      </c>
      <c r="C129" s="5">
        <f>mtl_newcases!B147</f>
        <v>37</v>
      </c>
      <c r="D129">
        <v>3434</v>
      </c>
      <c r="E129">
        <f>D129-D128</f>
        <v>0</v>
      </c>
      <c r="F129" cm="1">
        <f t="array" ref="F129:O129">TRANSPOSE(santemontreal!DJ$57:DJ$66)</f>
        <v>353</v>
      </c>
      <c r="G129">
        <v>316</v>
      </c>
      <c r="H129">
        <v>1103</v>
      </c>
      <c r="I129">
        <v>3601</v>
      </c>
      <c r="J129">
        <v>3661</v>
      </c>
      <c r="K129">
        <v>3867</v>
      </c>
      <c r="L129">
        <v>3482</v>
      </c>
      <c r="M129">
        <v>2414</v>
      </c>
      <c r="N129">
        <v>2416</v>
      </c>
      <c r="O129">
        <v>6871</v>
      </c>
      <c r="P129" s="6">
        <f>F129/(age_distribution_2016!$B$2/100000)</f>
        <v>321.66940040094772</v>
      </c>
      <c r="Q129" s="6">
        <f>G129/(age_distribution_2016!$B$3/100000)</f>
        <v>302.72548737845477</v>
      </c>
      <c r="R129" s="6">
        <f>H129/(age_distribution_2016!$B$4/100000)</f>
        <v>586.12535536838743</v>
      </c>
      <c r="S129" s="6">
        <f>I129/(age_distribution_2016!$B$5/100000)</f>
        <v>1228.0671839031461</v>
      </c>
      <c r="T129" s="6">
        <f>J129/(age_distribution_2016!$B$6/100000)</f>
        <v>1221.6567948610996</v>
      </c>
      <c r="U129" s="6">
        <f>K129/(age_distribution_2016!$B$7/100000)</f>
        <v>1519.5991747715884</v>
      </c>
      <c r="V129" s="6">
        <f>L129/(age_distribution_2016!$B$8/100000)</f>
        <v>1345.0507001448575</v>
      </c>
      <c r="W129" s="6">
        <f>M129/(age_distribution_2016!$B$9/100000)</f>
        <v>1177.532255310846</v>
      </c>
      <c r="X129" s="6">
        <f>N129/(age_distribution_2016!$B$10/100000)</f>
        <v>1863.047501542258</v>
      </c>
      <c r="Y129" s="6">
        <f>O129/(age_distribution_2016!$B$11/100000)</f>
        <v>6954.1015130813221</v>
      </c>
      <c r="Z129" s="3">
        <f t="shared" ref="Z129" si="1796">F129*100/SUM($F129:$O129)</f>
        <v>1.256943455348241</v>
      </c>
      <c r="AA129" s="3">
        <f t="shared" ref="AA129" si="1797">G129*100/SUM($F129:$O129)</f>
        <v>1.1251958410482836</v>
      </c>
      <c r="AB129" s="3">
        <f t="shared" ref="AB129" si="1798">H129*100/SUM($F129:$O129)</f>
        <v>3.9275032046716993</v>
      </c>
      <c r="AC129" s="3">
        <f t="shared" ref="AC129" si="1799">I129*100/SUM($F129:$O129)</f>
        <v>12.82224754308503</v>
      </c>
      <c r="AD129" s="3">
        <f t="shared" ref="AD129" si="1800">J129*100/SUM($F129:$O129)</f>
        <v>13.035892323030907</v>
      </c>
      <c r="AE129" s="3">
        <f t="shared" ref="AE129" si="1801">K129*100/SUM($F129:$O129)</f>
        <v>13.769406067511751</v>
      </c>
      <c r="AF129" s="3">
        <f t="shared" ref="AF129" si="1802">L129*100/SUM($F129:$O129)</f>
        <v>12.398518729525708</v>
      </c>
      <c r="AG129" s="3">
        <f t="shared" ref="AG129" si="1803">M129*100/SUM($F129:$O129)</f>
        <v>8.5956416464891046</v>
      </c>
      <c r="AH129" s="3">
        <f t="shared" ref="AH129" si="1804">N129*100/SUM($F129:$O129)</f>
        <v>8.6027631391539661</v>
      </c>
      <c r="AI129" s="3">
        <f t="shared" ref="AI129" si="1805">O129*100/SUM($F129:$O129)</f>
        <v>24.465888050135309</v>
      </c>
      <c r="AJ129" s="3">
        <f t="shared" ref="AJ129" si="1806">P129*100/SUM($P129:$Y129)</f>
        <v>1.9472013853827068</v>
      </c>
      <c r="AK129" s="3">
        <f t="shared" ref="AK129" si="1807">Q129*100/SUM($P129:$Y129)</f>
        <v>1.8325258407521363</v>
      </c>
      <c r="AL129" s="3">
        <f t="shared" ref="AL129" si="1808">R129*100/SUM($P129:$Y129)</f>
        <v>3.5480655062578745</v>
      </c>
      <c r="AM129" s="3">
        <f t="shared" ref="AM129" si="1809">S129*100/SUM($P129:$Y129)</f>
        <v>7.434011811066255</v>
      </c>
      <c r="AN129" s="3">
        <f t="shared" ref="AN129" si="1810">T129*100/SUM($P129:$Y129)</f>
        <v>7.3952070058595538</v>
      </c>
      <c r="AO129" s="3">
        <f t="shared" ref="AO129" si="1811">U129*100/SUM($P129:$Y129)</f>
        <v>9.198778667331819</v>
      </c>
      <c r="AP129" s="3">
        <f t="shared" ref="AP129" si="1812">V129*100/SUM($P129:$Y129)</f>
        <v>8.1421626784128822</v>
      </c>
      <c r="AQ129" s="3">
        <f t="shared" ref="AQ129" si="1813">W129*100/SUM($P129:$Y129)</f>
        <v>7.1281024431173945</v>
      </c>
      <c r="AR129" s="3">
        <f t="shared" ref="AR129" si="1814">X129*100/SUM($P129:$Y129)</f>
        <v>11.277817136212088</v>
      </c>
      <c r="AS129" s="3">
        <f t="shared" ref="AS129" si="1815">Y129*100/SUM($P129:$Y129)</f>
        <v>42.096127525607294</v>
      </c>
    </row>
    <row r="130" spans="1:45" ht="12" customHeight="1" x14ac:dyDescent="0.35">
      <c r="A130" s="7">
        <v>44033</v>
      </c>
      <c r="B130" s="5">
        <f>mtl_newcases!C148</f>
        <v>28281</v>
      </c>
      <c r="C130" s="5">
        <f>mtl_newcases!B148</f>
        <v>65</v>
      </c>
      <c r="D130">
        <v>3434</v>
      </c>
      <c r="E130">
        <f>D130-D129</f>
        <v>0</v>
      </c>
      <c r="F130" cm="1">
        <f t="array" ref="F130:O130">TRANSPOSE(santemontreal!DK$57:DK$66)</f>
        <v>358</v>
      </c>
      <c r="G130">
        <v>319</v>
      </c>
      <c r="H130">
        <v>1106</v>
      </c>
      <c r="I130">
        <v>3626</v>
      </c>
      <c r="J130">
        <v>3675</v>
      </c>
      <c r="K130">
        <v>3871</v>
      </c>
      <c r="L130">
        <v>3483</v>
      </c>
      <c r="M130">
        <v>2416</v>
      </c>
      <c r="N130">
        <v>2418</v>
      </c>
      <c r="O130">
        <v>6873</v>
      </c>
      <c r="P130" s="6">
        <f>F130/(age_distribution_2016!$B$2/100000)</f>
        <v>326.22562420266087</v>
      </c>
      <c r="Q130" s="6">
        <f>G130/(age_distribution_2016!$B$3/100000)</f>
        <v>305.59946352445274</v>
      </c>
      <c r="R130" s="6">
        <f>H130/(age_distribution_2016!$B$4/100000)</f>
        <v>587.71953131227247</v>
      </c>
      <c r="S130" s="6">
        <f>I130/(age_distribution_2016!$B$5/100000)</f>
        <v>1236.5930599369085</v>
      </c>
      <c r="T130" s="6">
        <f>J130/(age_distribution_2016!$B$6/100000)</f>
        <v>1226.3285225661132</v>
      </c>
      <c r="U130" s="6">
        <f>K130/(age_distribution_2016!$B$7/100000)</f>
        <v>1521.1710384124176</v>
      </c>
      <c r="V130" s="6">
        <f>L130/(age_distribution_2016!$B$8/100000)</f>
        <v>1345.4369869628199</v>
      </c>
      <c r="W130" s="6">
        <f>M130/(age_distribution_2016!$B$9/100000)</f>
        <v>1178.5078412721641</v>
      </c>
      <c r="X130" s="6">
        <f>N130/(age_distribution_2016!$B$10/100000)</f>
        <v>1864.589759407773</v>
      </c>
      <c r="Y130" s="6">
        <f>O130/(age_distribution_2016!$B$11/100000)</f>
        <v>6956.12570214058</v>
      </c>
      <c r="Z130" s="3">
        <f t="shared" ref="Z130" si="1816">F130*100/SUM($F130:$O130)</f>
        <v>1.2719843666725883</v>
      </c>
      <c r="AA130" s="3">
        <f t="shared" ref="AA130" si="1817">G130*100/SUM($F130:$O130)</f>
        <v>1.1334162373423344</v>
      </c>
      <c r="AB130" s="3">
        <f t="shared" ref="AB130" si="1818">H130*100/SUM($F130:$O130)</f>
        <v>3.929650026647717</v>
      </c>
      <c r="AC130" s="3">
        <f t="shared" ref="AC130" si="1819">I130*100/SUM($F130:$O130)</f>
        <v>12.883282998756441</v>
      </c>
      <c r="AD130" s="3">
        <f t="shared" ref="AD130" si="1820">J130*100/SUM($F130:$O130)</f>
        <v>13.057381417658554</v>
      </c>
      <c r="AE130" s="3">
        <f t="shared" ref="AE130" si="1821">K130*100/SUM($F130:$O130)</f>
        <v>13.753775093267009</v>
      </c>
      <c r="AF130" s="3">
        <f t="shared" ref="AF130" si="1822">L130*100/SUM($F130:$O130)</f>
        <v>12.375199857878842</v>
      </c>
      <c r="AG130" s="3">
        <f t="shared" ref="AG130" si="1823">M130*100/SUM($F130:$O130)</f>
        <v>8.5841179605613789</v>
      </c>
      <c r="AH130" s="3">
        <f t="shared" ref="AH130" si="1824">N130*100/SUM($F130:$O130)</f>
        <v>8.5912240184757511</v>
      </c>
      <c r="AI130" s="3">
        <f t="shared" ref="AI130" si="1825">O130*100/SUM($F130:$O130)</f>
        <v>24.419968022739386</v>
      </c>
      <c r="AJ130" s="3">
        <f t="shared" ref="AJ130" si="1826">P130*100/SUM($P130:$Y130)</f>
        <v>1.9713545977549425</v>
      </c>
      <c r="AK130" s="3">
        <f t="shared" ref="AK130" si="1827">Q130*100/SUM($P130:$Y130)</f>
        <v>1.8467124063685365</v>
      </c>
      <c r="AL130" s="3">
        <f t="shared" ref="AL130" si="1828">R130*100/SUM($P130:$Y130)</f>
        <v>3.5515407567220101</v>
      </c>
      <c r="AM130" s="3">
        <f t="shared" ref="AM130" si="1829">S130*100/SUM($P130:$Y130)</f>
        <v>7.4726300860537807</v>
      </c>
      <c r="AN130" s="3">
        <f t="shared" ref="AN130" si="1830">T130*100/SUM($P130:$Y130)</f>
        <v>7.410602331522842</v>
      </c>
      <c r="AO130" s="3">
        <f t="shared" ref="AO130" si="1831">U130*100/SUM($P130:$Y130)</f>
        <v>9.192311388399883</v>
      </c>
      <c r="AP130" s="3">
        <f t="shared" ref="AP130" si="1832">V130*100/SUM($P130:$Y130)</f>
        <v>8.1303649789049217</v>
      </c>
      <c r="AQ130" s="3">
        <f t="shared" ref="AQ130" si="1833">W130*100/SUM($P130:$Y130)</f>
        <v>7.1216258902423242</v>
      </c>
      <c r="AR130" s="3">
        <f t="shared" ref="AR130" si="1834">X130*100/SUM($P130:$Y130)</f>
        <v>11.267562455032047</v>
      </c>
      <c r="AS130" s="3">
        <f t="shared" ref="AS130" si="1835">Y130*100/SUM($P130:$Y130)</f>
        <v>42.03529510899871</v>
      </c>
    </row>
    <row r="131" spans="1:45" ht="12" customHeight="1" x14ac:dyDescent="0.35">
      <c r="A131" s="7">
        <v>44034</v>
      </c>
      <c r="B131" s="5">
        <f>mtl_newcases!C149</f>
        <v>28357</v>
      </c>
      <c r="C131" s="5">
        <f>mtl_newcases!B149</f>
        <v>76</v>
      </c>
      <c r="D131">
        <v>3434</v>
      </c>
      <c r="E131">
        <f>D131-D130</f>
        <v>0</v>
      </c>
      <c r="F131" cm="1">
        <f t="array" ref="F131:O131">TRANSPOSE(santemontreal!DL$57:DL$66)</f>
        <v>359</v>
      </c>
      <c r="G131">
        <v>319</v>
      </c>
      <c r="H131">
        <v>1107</v>
      </c>
      <c r="I131">
        <v>3655</v>
      </c>
      <c r="J131">
        <v>3679</v>
      </c>
      <c r="K131">
        <v>3877</v>
      </c>
      <c r="L131">
        <v>3489</v>
      </c>
      <c r="M131">
        <v>2416</v>
      </c>
      <c r="N131">
        <v>2418</v>
      </c>
      <c r="O131">
        <v>6873</v>
      </c>
      <c r="P131" s="6">
        <f>F131/(age_distribution_2016!$B$2/100000)</f>
        <v>327.13686896300351</v>
      </c>
      <c r="Q131" s="6">
        <f>G131/(age_distribution_2016!$B$3/100000)</f>
        <v>305.59946352445274</v>
      </c>
      <c r="R131" s="6">
        <f>H131/(age_distribution_2016!$B$4/100000)</f>
        <v>588.25092329356744</v>
      </c>
      <c r="S131" s="6">
        <f>I131/(age_distribution_2016!$B$5/100000)</f>
        <v>1246.4830761360731</v>
      </c>
      <c r="T131" s="6">
        <f>J131/(age_distribution_2016!$B$6/100000)</f>
        <v>1227.6633019104029</v>
      </c>
      <c r="U131" s="6">
        <f>K131/(age_distribution_2016!$B$7/100000)</f>
        <v>1523.5288338736614</v>
      </c>
      <c r="V131" s="6">
        <f>L131/(age_distribution_2016!$B$8/100000)</f>
        <v>1347.7547078705938</v>
      </c>
      <c r="W131" s="6">
        <f>M131/(age_distribution_2016!$B$9/100000)</f>
        <v>1178.5078412721641</v>
      </c>
      <c r="X131" s="6">
        <f>N131/(age_distribution_2016!$B$10/100000)</f>
        <v>1864.589759407773</v>
      </c>
      <c r="Y131" s="6">
        <f>O131/(age_distribution_2016!$B$11/100000)</f>
        <v>6956.12570214058</v>
      </c>
      <c r="Z131" s="3">
        <f t="shared" ref="Z131" si="1836">F131*100/SUM($F131:$O131)</f>
        <v>1.273410896708286</v>
      </c>
      <c r="AA131" s="3">
        <f t="shared" ref="AA131" si="1837">G131*100/SUM($F131:$O131)</f>
        <v>1.1315266742338252</v>
      </c>
      <c r="AB131" s="3">
        <f t="shared" ref="AB131" si="1838">H131*100/SUM($F131:$O131)</f>
        <v>3.9266458569807039</v>
      </c>
      <c r="AC131" s="3">
        <f t="shared" ref="AC131" si="1839">I131*100/SUM($F131:$O131)</f>
        <v>12.964670828603859</v>
      </c>
      <c r="AD131" s="3">
        <f t="shared" ref="AD131" si="1840">J131*100/SUM($F131:$O131)</f>
        <v>13.049801362088536</v>
      </c>
      <c r="AE131" s="3">
        <f t="shared" ref="AE131" si="1841">K131*100/SUM($F131:$O131)</f>
        <v>13.752128263337116</v>
      </c>
      <c r="AF131" s="3">
        <f t="shared" ref="AF131" si="1842">L131*100/SUM($F131:$O131)</f>
        <v>12.375851305334846</v>
      </c>
      <c r="AG131" s="3">
        <f t="shared" ref="AG131" si="1843">M131*100/SUM($F131:$O131)</f>
        <v>8.5698070374574353</v>
      </c>
      <c r="AH131" s="3">
        <f t="shared" ref="AH131" si="1844">N131*100/SUM($F131:$O131)</f>
        <v>8.5769012485811587</v>
      </c>
      <c r="AI131" s="3">
        <f t="shared" ref="AI131" si="1845">O131*100/SUM($F131:$O131)</f>
        <v>24.379256526674233</v>
      </c>
      <c r="AJ131" s="3">
        <f t="shared" ref="AJ131" si="1846">P131*100/SUM($P131:$Y131)</f>
        <v>1.9747915535756746</v>
      </c>
      <c r="AK131" s="3">
        <f t="shared" ref="AK131" si="1847">Q131*100/SUM($P131:$Y131)</f>
        <v>1.8447790408289231</v>
      </c>
      <c r="AL131" s="3">
        <f t="shared" ref="AL131" si="1848">R131*100/SUM($P131:$Y131)</f>
        <v>3.5510303634855807</v>
      </c>
      <c r="AM131" s="3">
        <f t="shared" ref="AM131" si="1849">S131*100/SUM($P131:$Y131)</f>
        <v>7.5245088033991117</v>
      </c>
      <c r="AN131" s="3">
        <f t="shared" ref="AN131" si="1850">T131*100/SUM($P131:$Y131)</f>
        <v>7.4109015193932919</v>
      </c>
      <c r="AO131" s="3">
        <f t="shared" ref="AO131" si="1851">U131*100/SUM($P131:$Y131)</f>
        <v>9.1969207943448197</v>
      </c>
      <c r="AP131" s="3">
        <f t="shared" ref="AP131" si="1852">V131*100/SUM($P131:$Y131)</f>
        <v>8.1358442471847994</v>
      </c>
      <c r="AQ131" s="3">
        <f t="shared" ref="AQ131" si="1853">W131*100/SUM($P131:$Y131)</f>
        <v>7.1141700968904571</v>
      </c>
      <c r="AR131" s="3">
        <f t="shared" ref="AR131" si="1854">X131*100/SUM($P131:$Y131)</f>
        <v>11.255766185677448</v>
      </c>
      <c r="AS131" s="3">
        <f t="shared" ref="AS131" si="1855">Y131*100/SUM($P131:$Y131)</f>
        <v>41.991287395219906</v>
      </c>
    </row>
    <row r="132" spans="1:45" ht="12" customHeight="1" x14ac:dyDescent="0.35">
      <c r="A132" s="7">
        <v>44035</v>
      </c>
      <c r="B132" s="5">
        <f>mtl_newcases!C150</f>
        <v>28449</v>
      </c>
      <c r="C132" s="5">
        <f>mtl_newcases!B150</f>
        <v>92</v>
      </c>
      <c r="D132">
        <v>3434</v>
      </c>
      <c r="E132">
        <f>D132-D131</f>
        <v>0</v>
      </c>
      <c r="F132" cm="1">
        <f t="array" ref="F132:O132">TRANSPOSE(santemontreal!DM$57:DM$66)</f>
        <v>360</v>
      </c>
      <c r="G132">
        <v>319</v>
      </c>
      <c r="H132">
        <v>1116</v>
      </c>
      <c r="I132">
        <v>3687</v>
      </c>
      <c r="J132">
        <v>3691</v>
      </c>
      <c r="K132">
        <v>3883</v>
      </c>
      <c r="L132">
        <v>3493</v>
      </c>
      <c r="M132">
        <v>2418</v>
      </c>
      <c r="N132">
        <v>2418</v>
      </c>
      <c r="O132">
        <v>6873</v>
      </c>
      <c r="P132" s="6">
        <f>F132/(age_distribution_2016!$B$2/100000)</f>
        <v>328.04811372334609</v>
      </c>
      <c r="Q132" s="6">
        <f>G132/(age_distribution_2016!$B$3/100000)</f>
        <v>305.59946352445274</v>
      </c>
      <c r="R132" s="6">
        <f>H132/(age_distribution_2016!$B$4/100000)</f>
        <v>593.03345112522254</v>
      </c>
      <c r="S132" s="6">
        <f>I132/(age_distribution_2016!$B$5/100000)</f>
        <v>1257.3961974592889</v>
      </c>
      <c r="T132" s="6">
        <f>J132/(age_distribution_2016!$B$6/100000)</f>
        <v>1231.667639943272</v>
      </c>
      <c r="U132" s="6">
        <f>K132/(age_distribution_2016!$B$7/100000)</f>
        <v>1525.8866293349051</v>
      </c>
      <c r="V132" s="6">
        <f>L132/(age_distribution_2016!$B$8/100000)</f>
        <v>1349.2998551424432</v>
      </c>
      <c r="W132" s="6">
        <f>M132/(age_distribution_2016!$B$9/100000)</f>
        <v>1179.483427233482</v>
      </c>
      <c r="X132" s="6">
        <f>N132/(age_distribution_2016!$B$10/100000)</f>
        <v>1864.589759407773</v>
      </c>
      <c r="Y132" s="6">
        <f>O132/(age_distribution_2016!$B$11/100000)</f>
        <v>6956.12570214058</v>
      </c>
      <c r="Z132" s="3">
        <f t="shared" ref="Z132" si="1856">F132*100/SUM($F132:$O132)</f>
        <v>1.273975511359615</v>
      </c>
      <c r="AA132" s="3">
        <f t="shared" ref="AA132" si="1857">G132*100/SUM($F132:$O132)</f>
        <v>1.1288838558992145</v>
      </c>
      <c r="AB132" s="3">
        <f t="shared" ref="AB132" si="1858">H132*100/SUM($F132:$O132)</f>
        <v>3.9493240852148066</v>
      </c>
      <c r="AC132" s="3">
        <f t="shared" ref="AC132" si="1859">I132*100/SUM($F132:$O132)</f>
        <v>13.04763252884139</v>
      </c>
      <c r="AD132" s="3">
        <f t="shared" ref="AD132" si="1860">J132*100/SUM($F132:$O132)</f>
        <v>13.061787812300942</v>
      </c>
      <c r="AE132" s="3">
        <f t="shared" ref="AE132" si="1861">K132*100/SUM($F132:$O132)</f>
        <v>13.741241418359403</v>
      </c>
      <c r="AF132" s="3">
        <f t="shared" ref="AF132" si="1862">L132*100/SUM($F132:$O132)</f>
        <v>12.361101281053154</v>
      </c>
      <c r="AG132" s="3">
        <f t="shared" ref="AG132" si="1863">M132*100/SUM($F132:$O132)</f>
        <v>8.5568688512987467</v>
      </c>
      <c r="AH132" s="3">
        <f t="shared" ref="AH132" si="1864">N132*100/SUM($F132:$O132)</f>
        <v>8.5568688512987467</v>
      </c>
      <c r="AI132" s="3">
        <f t="shared" ref="AI132" si="1865">O132*100/SUM($F132:$O132)</f>
        <v>24.322315804373982</v>
      </c>
      <c r="AJ132" s="3">
        <f t="shared" ref="AJ132" si="1866">P132*100/SUM($P132:$Y132)</f>
        <v>1.9772499461883029</v>
      </c>
      <c r="AK132" s="3">
        <f t="shared" ref="AK132" si="1867">Q132*100/SUM($P132:$Y132)</f>
        <v>1.8419448170291253</v>
      </c>
      <c r="AL132" s="3">
        <f t="shared" ref="AL132" si="1868">R132*100/SUM($P132:$Y132)</f>
        <v>3.5744005536763481</v>
      </c>
      <c r="AM132" s="3">
        <f t="shared" ref="AM132" si="1869">S132*100/SUM($P132:$Y132)</f>
        <v>7.5787253752065151</v>
      </c>
      <c r="AN132" s="3">
        <f t="shared" ref="AN132" si="1870">T132*100/SUM($P132:$Y132)</f>
        <v>7.4236512051811108</v>
      </c>
      <c r="AO132" s="3">
        <f t="shared" ref="AO132" si="1871">U132*100/SUM($P132:$Y132)</f>
        <v>9.197002297919866</v>
      </c>
      <c r="AP132" s="3">
        <f t="shared" ref="AP132" si="1872">V132*100/SUM($P132:$Y132)</f>
        <v>8.1326578461055021</v>
      </c>
      <c r="AQ132" s="3">
        <f t="shared" ref="AQ132" si="1873">W132*100/SUM($P132:$Y132)</f>
        <v>7.1091204169951823</v>
      </c>
      <c r="AR132" s="3">
        <f t="shared" ref="AR132" si="1874">X132*100/SUM($P132:$Y132)</f>
        <v>11.238473404427033</v>
      </c>
      <c r="AS132" s="3">
        <f t="shared" ref="AS132" si="1875">Y132*100/SUM($P132:$Y132)</f>
        <v>41.926774137271032</v>
      </c>
    </row>
    <row r="133" spans="1:45" x14ac:dyDescent="0.35">
      <c r="A133" s="7">
        <v>44036</v>
      </c>
      <c r="B133" t="s">
        <v>101</v>
      </c>
      <c r="C133" t="s">
        <v>101</v>
      </c>
      <c r="D133" t="s">
        <v>101</v>
      </c>
      <c r="E133" t="s">
        <v>101</v>
      </c>
      <c r="F133" t="s">
        <v>101</v>
      </c>
      <c r="G133" t="s">
        <v>101</v>
      </c>
      <c r="H133" t="s">
        <v>101</v>
      </c>
      <c r="I133" t="s">
        <v>101</v>
      </c>
      <c r="J133" t="s">
        <v>101</v>
      </c>
      <c r="K133" t="s">
        <v>101</v>
      </c>
      <c r="L133" t="s">
        <v>101</v>
      </c>
      <c r="M133" t="s">
        <v>101</v>
      </c>
      <c r="N133" t="s">
        <v>101</v>
      </c>
      <c r="O133" t="s">
        <v>101</v>
      </c>
      <c r="P133" t="s">
        <v>101</v>
      </c>
      <c r="Q133" t="s">
        <v>101</v>
      </c>
      <c r="R133" t="s">
        <v>101</v>
      </c>
      <c r="S133" t="s">
        <v>101</v>
      </c>
      <c r="T133" t="s">
        <v>101</v>
      </c>
      <c r="U133" t="s">
        <v>101</v>
      </c>
      <c r="V133" t="s">
        <v>101</v>
      </c>
      <c r="W133" t="s">
        <v>101</v>
      </c>
      <c r="X133" t="s">
        <v>101</v>
      </c>
      <c r="Y133" t="s">
        <v>101</v>
      </c>
      <c r="Z133" t="s">
        <v>101</v>
      </c>
      <c r="AA133" t="s">
        <v>101</v>
      </c>
      <c r="AB133" t="s">
        <v>101</v>
      </c>
      <c r="AC133" t="s">
        <v>101</v>
      </c>
      <c r="AD133" t="s">
        <v>101</v>
      </c>
      <c r="AE133" t="s">
        <v>101</v>
      </c>
      <c r="AF133" t="s">
        <v>101</v>
      </c>
      <c r="AG133" t="s">
        <v>101</v>
      </c>
      <c r="AH133" t="s">
        <v>101</v>
      </c>
      <c r="AI133" t="s">
        <v>101</v>
      </c>
      <c r="AJ133" t="s">
        <v>101</v>
      </c>
      <c r="AK133" t="s">
        <v>101</v>
      </c>
      <c r="AL133" t="s">
        <v>101</v>
      </c>
      <c r="AM133" t="s">
        <v>101</v>
      </c>
      <c r="AN133" t="s">
        <v>101</v>
      </c>
      <c r="AO133" t="s">
        <v>101</v>
      </c>
      <c r="AP133" t="s">
        <v>101</v>
      </c>
      <c r="AQ133" t="s">
        <v>101</v>
      </c>
      <c r="AR133" t="s">
        <v>101</v>
      </c>
      <c r="AS133" t="s">
        <v>101</v>
      </c>
    </row>
    <row r="134" spans="1:45" x14ac:dyDescent="0.35">
      <c r="A134" s="7">
        <v>44037</v>
      </c>
      <c r="B134" t="s">
        <v>101</v>
      </c>
      <c r="C134" t="s">
        <v>101</v>
      </c>
      <c r="D134" t="s">
        <v>101</v>
      </c>
      <c r="E134" t="s">
        <v>101</v>
      </c>
      <c r="F134" t="s">
        <v>101</v>
      </c>
      <c r="G134" t="s">
        <v>101</v>
      </c>
      <c r="H134" t="s">
        <v>101</v>
      </c>
      <c r="I134" t="s">
        <v>101</v>
      </c>
      <c r="J134" t="s">
        <v>101</v>
      </c>
      <c r="K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101</v>
      </c>
      <c r="AD134" t="s">
        <v>101</v>
      </c>
      <c r="AE134" t="s">
        <v>101</v>
      </c>
      <c r="AF134" t="s">
        <v>101</v>
      </c>
      <c r="AG134" t="s">
        <v>101</v>
      </c>
      <c r="AH134" t="s">
        <v>101</v>
      </c>
      <c r="AI134" t="s">
        <v>101</v>
      </c>
      <c r="AJ134" t="s">
        <v>101</v>
      </c>
      <c r="AK134" t="s">
        <v>101</v>
      </c>
      <c r="AL134" t="s">
        <v>101</v>
      </c>
      <c r="AM134" t="s">
        <v>101</v>
      </c>
      <c r="AN134" t="s">
        <v>101</v>
      </c>
      <c r="AO134" t="s">
        <v>101</v>
      </c>
      <c r="AP134" t="s">
        <v>101</v>
      </c>
      <c r="AQ134" t="s">
        <v>101</v>
      </c>
      <c r="AR134" t="s">
        <v>101</v>
      </c>
      <c r="AS134" t="s">
        <v>101</v>
      </c>
    </row>
    <row r="135" spans="1:45" ht="12" customHeight="1" x14ac:dyDescent="0.35">
      <c r="A135" s="7">
        <v>44038</v>
      </c>
      <c r="B135" s="5">
        <f>mtl_newcases!C153</f>
        <v>28602</v>
      </c>
      <c r="C135" s="5">
        <f>mtl_newcases!B153</f>
        <v>50</v>
      </c>
      <c r="D135">
        <v>3434</v>
      </c>
      <c r="E135">
        <f>D135-D132</f>
        <v>0</v>
      </c>
      <c r="F135" cm="1">
        <f t="array" ref="F135:O135">TRANSPOSE(santemontreal!DP$57:DP$66)</f>
        <v>358</v>
      </c>
      <c r="G135">
        <v>319</v>
      </c>
      <c r="H135">
        <v>1106</v>
      </c>
      <c r="I135">
        <v>3626</v>
      </c>
      <c r="J135">
        <v>3675</v>
      </c>
      <c r="K135">
        <v>3871</v>
      </c>
      <c r="L135">
        <v>3483</v>
      </c>
      <c r="M135">
        <v>2416</v>
      </c>
      <c r="N135">
        <v>2418</v>
      </c>
      <c r="O135">
        <v>6873</v>
      </c>
      <c r="P135" s="6">
        <f>F135/(age_distribution_2016!$B$2/100000)</f>
        <v>326.22562420266087</v>
      </c>
      <c r="Q135" s="6">
        <f>G135/(age_distribution_2016!$B$3/100000)</f>
        <v>305.59946352445274</v>
      </c>
      <c r="R135" s="6">
        <f>H135/(age_distribution_2016!$B$4/100000)</f>
        <v>587.71953131227247</v>
      </c>
      <c r="S135" s="6">
        <f>I135/(age_distribution_2016!$B$5/100000)</f>
        <v>1236.5930599369085</v>
      </c>
      <c r="T135" s="6">
        <f>J135/(age_distribution_2016!$B$6/100000)</f>
        <v>1226.3285225661132</v>
      </c>
      <c r="U135" s="6">
        <f>K135/(age_distribution_2016!$B$7/100000)</f>
        <v>1521.1710384124176</v>
      </c>
      <c r="V135" s="6">
        <f>L135/(age_distribution_2016!$B$8/100000)</f>
        <v>1345.4369869628199</v>
      </c>
      <c r="W135" s="6">
        <f>M135/(age_distribution_2016!$B$9/100000)</f>
        <v>1178.5078412721641</v>
      </c>
      <c r="X135" s="6">
        <f>N135/(age_distribution_2016!$B$10/100000)</f>
        <v>1864.589759407773</v>
      </c>
      <c r="Y135" s="6">
        <f>O135/(age_distribution_2016!$B$11/100000)</f>
        <v>6956.12570214058</v>
      </c>
      <c r="Z135" s="3">
        <f t="shared" ref="Z135" si="1876">F135*100/SUM($F135:$O135)</f>
        <v>1.2719843666725883</v>
      </c>
      <c r="AA135" s="3">
        <f t="shared" ref="AA135" si="1877">G135*100/SUM($F135:$O135)</f>
        <v>1.1334162373423344</v>
      </c>
      <c r="AB135" s="3">
        <f t="shared" ref="AB135" si="1878">H135*100/SUM($F135:$O135)</f>
        <v>3.929650026647717</v>
      </c>
      <c r="AC135" s="3">
        <f t="shared" ref="AC135" si="1879">I135*100/SUM($F135:$O135)</f>
        <v>12.883282998756441</v>
      </c>
      <c r="AD135" s="3">
        <f t="shared" ref="AD135" si="1880">J135*100/SUM($F135:$O135)</f>
        <v>13.057381417658554</v>
      </c>
      <c r="AE135" s="3">
        <f t="shared" ref="AE135" si="1881">K135*100/SUM($F135:$O135)</f>
        <v>13.753775093267009</v>
      </c>
      <c r="AF135" s="3">
        <f t="shared" ref="AF135" si="1882">L135*100/SUM($F135:$O135)</f>
        <v>12.375199857878842</v>
      </c>
      <c r="AG135" s="3">
        <f t="shared" ref="AG135" si="1883">M135*100/SUM($F135:$O135)</f>
        <v>8.5841179605613789</v>
      </c>
      <c r="AH135" s="3">
        <f t="shared" ref="AH135" si="1884">N135*100/SUM($F135:$O135)</f>
        <v>8.5912240184757511</v>
      </c>
      <c r="AI135" s="3">
        <f t="shared" ref="AI135" si="1885">O135*100/SUM($F135:$O135)</f>
        <v>24.419968022739386</v>
      </c>
      <c r="AJ135" s="3">
        <f t="shared" ref="AJ135" si="1886">P135*100/SUM($P135:$Y135)</f>
        <v>1.9713545977549425</v>
      </c>
      <c r="AK135" s="3">
        <f t="shared" ref="AK135" si="1887">Q135*100/SUM($P135:$Y135)</f>
        <v>1.8467124063685365</v>
      </c>
      <c r="AL135" s="3">
        <f t="shared" ref="AL135" si="1888">R135*100/SUM($P135:$Y135)</f>
        <v>3.5515407567220101</v>
      </c>
      <c r="AM135" s="3">
        <f t="shared" ref="AM135" si="1889">S135*100/SUM($P135:$Y135)</f>
        <v>7.4726300860537807</v>
      </c>
      <c r="AN135" s="3">
        <f t="shared" ref="AN135" si="1890">T135*100/SUM($P135:$Y135)</f>
        <v>7.410602331522842</v>
      </c>
      <c r="AO135" s="3">
        <f t="shared" ref="AO135" si="1891">U135*100/SUM($P135:$Y135)</f>
        <v>9.192311388399883</v>
      </c>
      <c r="AP135" s="3">
        <f t="shared" ref="AP135" si="1892">V135*100/SUM($P135:$Y135)</f>
        <v>8.1303649789049217</v>
      </c>
      <c r="AQ135" s="3">
        <f t="shared" ref="AQ135" si="1893">W135*100/SUM($P135:$Y135)</f>
        <v>7.1216258902423242</v>
      </c>
      <c r="AR135" s="3">
        <f t="shared" ref="AR135" si="1894">X135*100/SUM($P135:$Y135)</f>
        <v>11.267562455032047</v>
      </c>
      <c r="AS135" s="3">
        <f t="shared" ref="AS135" si="1895">Y135*100/SUM($P135:$Y135)</f>
        <v>42.03529510899871</v>
      </c>
    </row>
    <row r="136" spans="1:45" ht="12" customHeight="1" x14ac:dyDescent="0.35">
      <c r="A136" s="7">
        <v>44039</v>
      </c>
      <c r="B136" s="5" t="s">
        <v>101</v>
      </c>
      <c r="C136" s="5" t="s">
        <v>101</v>
      </c>
      <c r="D136">
        <v>3434</v>
      </c>
      <c r="E136">
        <f>D136-D135</f>
        <v>0</v>
      </c>
      <c r="F136" t="str" cm="1">
        <f t="array" ref="F136:O136">TRANSPOSE(santemontreal!DQ$57:DQ$66)</f>
        <v>na</v>
      </c>
      <c r="G136" t="str">
        <v>na</v>
      </c>
      <c r="H136" t="str">
        <v>na</v>
      </c>
      <c r="I136" t="str">
        <v>na</v>
      </c>
      <c r="J136" t="str">
        <v>na</v>
      </c>
      <c r="K136" t="str">
        <v>na</v>
      </c>
      <c r="L136" t="str">
        <v>na</v>
      </c>
      <c r="M136" t="str">
        <v>na</v>
      </c>
      <c r="N136" t="str">
        <v>na</v>
      </c>
      <c r="O136" t="str">
        <v>na</v>
      </c>
      <c r="P136" t="s">
        <v>101</v>
      </c>
      <c r="Q136" t="s">
        <v>101</v>
      </c>
      <c r="R136" t="s">
        <v>101</v>
      </c>
      <c r="S136" t="s">
        <v>101</v>
      </c>
      <c r="T136" t="s">
        <v>101</v>
      </c>
      <c r="U136" t="s">
        <v>101</v>
      </c>
      <c r="V136" t="s">
        <v>101</v>
      </c>
      <c r="W136" t="s">
        <v>101</v>
      </c>
      <c r="X136" t="s">
        <v>101</v>
      </c>
      <c r="Y136" t="s">
        <v>101</v>
      </c>
      <c r="Z136" t="s">
        <v>101</v>
      </c>
      <c r="AA136" t="s">
        <v>101</v>
      </c>
      <c r="AB136" t="s">
        <v>101</v>
      </c>
      <c r="AC136" t="s">
        <v>101</v>
      </c>
      <c r="AD136" t="s">
        <v>101</v>
      </c>
      <c r="AE136" t="s">
        <v>101</v>
      </c>
      <c r="AF136" t="s">
        <v>101</v>
      </c>
      <c r="AG136" t="s">
        <v>101</v>
      </c>
      <c r="AH136" t="s">
        <v>101</v>
      </c>
      <c r="AI136" t="s">
        <v>101</v>
      </c>
      <c r="AJ136" t="s">
        <v>101</v>
      </c>
      <c r="AK136" t="s">
        <v>101</v>
      </c>
      <c r="AL136" t="s">
        <v>101</v>
      </c>
      <c r="AM136" t="s">
        <v>101</v>
      </c>
      <c r="AN136" t="s">
        <v>101</v>
      </c>
      <c r="AO136" t="s">
        <v>101</v>
      </c>
      <c r="AP136" t="s">
        <v>101</v>
      </c>
      <c r="AQ136" t="s">
        <v>101</v>
      </c>
      <c r="AR136" t="s">
        <v>101</v>
      </c>
      <c r="AS136" t="s">
        <v>101</v>
      </c>
    </row>
    <row r="137" spans="1:45" ht="12" customHeight="1" x14ac:dyDescent="0.35">
      <c r="A137" s="7">
        <v>44040</v>
      </c>
      <c r="B137" s="5" t="s">
        <v>101</v>
      </c>
      <c r="C137" s="5" t="s">
        <v>101</v>
      </c>
      <c r="D137">
        <v>3434</v>
      </c>
      <c r="E137">
        <f>D137-D136</f>
        <v>0</v>
      </c>
      <c r="F137" t="str" cm="1">
        <f t="array" ref="F137:O137">TRANSPOSE(santemontreal!DQ$57:DQ$66)</f>
        <v>na</v>
      </c>
      <c r="G137" t="str">
        <v>na</v>
      </c>
      <c r="H137" t="str">
        <v>na</v>
      </c>
      <c r="I137" t="str">
        <v>na</v>
      </c>
      <c r="J137" t="str">
        <v>na</v>
      </c>
      <c r="K137" t="str">
        <v>na</v>
      </c>
      <c r="L137" t="str">
        <v>na</v>
      </c>
      <c r="M137" t="str">
        <v>na</v>
      </c>
      <c r="N137" t="str">
        <v>na</v>
      </c>
      <c r="O137" t="str">
        <v>na</v>
      </c>
      <c r="P137" t="s">
        <v>101</v>
      </c>
      <c r="Q137" t="s">
        <v>101</v>
      </c>
      <c r="R137" t="s">
        <v>101</v>
      </c>
      <c r="S137" t="s">
        <v>101</v>
      </c>
      <c r="T137" t="s">
        <v>101</v>
      </c>
      <c r="U137" t="s">
        <v>101</v>
      </c>
      <c r="V137" t="s">
        <v>101</v>
      </c>
      <c r="W137" t="s">
        <v>101</v>
      </c>
      <c r="X137" t="s">
        <v>101</v>
      </c>
      <c r="Y137" t="s">
        <v>101</v>
      </c>
      <c r="Z137" t="s">
        <v>101</v>
      </c>
      <c r="AA137" t="s">
        <v>101</v>
      </c>
      <c r="AB137" t="s">
        <v>101</v>
      </c>
      <c r="AC137" t="s">
        <v>101</v>
      </c>
      <c r="AD137" t="s">
        <v>101</v>
      </c>
      <c r="AE137" t="s">
        <v>101</v>
      </c>
      <c r="AF137" t="s">
        <v>101</v>
      </c>
      <c r="AG137" t="s">
        <v>101</v>
      </c>
      <c r="AH137" t="s">
        <v>101</v>
      </c>
      <c r="AI137" t="s">
        <v>101</v>
      </c>
      <c r="AJ137" t="s">
        <v>101</v>
      </c>
      <c r="AK137" t="s">
        <v>101</v>
      </c>
      <c r="AL137" t="s">
        <v>101</v>
      </c>
      <c r="AM137" t="s">
        <v>101</v>
      </c>
      <c r="AN137" t="s">
        <v>101</v>
      </c>
      <c r="AO137" t="s">
        <v>101</v>
      </c>
      <c r="AP137" t="s">
        <v>101</v>
      </c>
      <c r="AQ137" t="s">
        <v>101</v>
      </c>
      <c r="AR137" t="s">
        <v>101</v>
      </c>
      <c r="AS137" t="s">
        <v>101</v>
      </c>
    </row>
    <row r="138" spans="1:45" x14ac:dyDescent="0.35">
      <c r="A138" s="7">
        <v>44041</v>
      </c>
      <c r="B138" t="s">
        <v>101</v>
      </c>
      <c r="C138" t="s">
        <v>101</v>
      </c>
      <c r="D138" t="s">
        <v>101</v>
      </c>
      <c r="E138" t="s">
        <v>101</v>
      </c>
      <c r="F138" t="s">
        <v>101</v>
      </c>
      <c r="G138" t="s">
        <v>101</v>
      </c>
      <c r="H138" t="s">
        <v>101</v>
      </c>
      <c r="I138" t="s">
        <v>101</v>
      </c>
      <c r="J138" t="s">
        <v>101</v>
      </c>
      <c r="K138" t="s">
        <v>101</v>
      </c>
      <c r="L138" t="s">
        <v>101</v>
      </c>
      <c r="M138" t="s">
        <v>101</v>
      </c>
      <c r="N138" t="s">
        <v>101</v>
      </c>
      <c r="O138" t="s">
        <v>101</v>
      </c>
      <c r="P138" t="s">
        <v>101</v>
      </c>
      <c r="Q138" t="s">
        <v>101</v>
      </c>
      <c r="R138" t="s">
        <v>101</v>
      </c>
      <c r="S138" t="s">
        <v>101</v>
      </c>
      <c r="T138" t="s">
        <v>101</v>
      </c>
      <c r="U138" t="s">
        <v>101</v>
      </c>
      <c r="V138" t="s">
        <v>101</v>
      </c>
      <c r="W138" t="s">
        <v>101</v>
      </c>
      <c r="X138" t="s">
        <v>101</v>
      </c>
      <c r="Y138" t="s">
        <v>101</v>
      </c>
      <c r="Z138" t="s">
        <v>101</v>
      </c>
      <c r="AA138" t="s">
        <v>101</v>
      </c>
      <c r="AB138" t="s">
        <v>101</v>
      </c>
      <c r="AC138" t="s">
        <v>101</v>
      </c>
      <c r="AD138" t="s">
        <v>101</v>
      </c>
      <c r="AE138" t="s">
        <v>101</v>
      </c>
      <c r="AF138" t="s">
        <v>101</v>
      </c>
      <c r="AG138" t="s">
        <v>101</v>
      </c>
      <c r="AH138" t="s">
        <v>101</v>
      </c>
      <c r="AI138" t="s">
        <v>101</v>
      </c>
      <c r="AJ138" t="s">
        <v>101</v>
      </c>
      <c r="AK138" t="s">
        <v>101</v>
      </c>
      <c r="AL138" t="s">
        <v>101</v>
      </c>
      <c r="AM138" t="s">
        <v>101</v>
      </c>
      <c r="AN138" t="s">
        <v>101</v>
      </c>
      <c r="AO138" t="s">
        <v>101</v>
      </c>
      <c r="AP138" t="s">
        <v>101</v>
      </c>
      <c r="AQ138" t="s">
        <v>101</v>
      </c>
      <c r="AR138" t="s">
        <v>101</v>
      </c>
      <c r="AS138" t="s">
        <v>101</v>
      </c>
    </row>
    <row r="139" spans="1:45" x14ac:dyDescent="0.35">
      <c r="A139" s="7">
        <v>44042</v>
      </c>
      <c r="B139" t="s">
        <v>101</v>
      </c>
      <c r="C139" t="s">
        <v>101</v>
      </c>
      <c r="D139" t="s">
        <v>101</v>
      </c>
      <c r="E139" t="s">
        <v>101</v>
      </c>
      <c r="F139" t="s">
        <v>101</v>
      </c>
      <c r="G139" t="s">
        <v>101</v>
      </c>
      <c r="H139" t="s">
        <v>101</v>
      </c>
      <c r="I139" t="s">
        <v>101</v>
      </c>
      <c r="J139" t="s">
        <v>101</v>
      </c>
      <c r="K139" t="s">
        <v>101</v>
      </c>
      <c r="L139" t="s">
        <v>101</v>
      </c>
      <c r="M139" t="s">
        <v>101</v>
      </c>
      <c r="N139" t="s">
        <v>101</v>
      </c>
      <c r="O139" t="s">
        <v>101</v>
      </c>
      <c r="P139" t="s">
        <v>101</v>
      </c>
      <c r="Q139" t="s">
        <v>101</v>
      </c>
      <c r="R139" t="s">
        <v>101</v>
      </c>
      <c r="S139" t="s">
        <v>101</v>
      </c>
      <c r="T139" t="s">
        <v>101</v>
      </c>
      <c r="U139" t="s">
        <v>101</v>
      </c>
      <c r="V139" t="s">
        <v>101</v>
      </c>
      <c r="W139" t="s">
        <v>101</v>
      </c>
      <c r="X139" t="s">
        <v>101</v>
      </c>
      <c r="Y139" t="s">
        <v>101</v>
      </c>
      <c r="Z139" t="s">
        <v>101</v>
      </c>
      <c r="AA139" t="s">
        <v>101</v>
      </c>
      <c r="AB139" t="s">
        <v>101</v>
      </c>
      <c r="AC139" t="s">
        <v>101</v>
      </c>
      <c r="AD139" t="s">
        <v>101</v>
      </c>
      <c r="AE139" t="s">
        <v>101</v>
      </c>
      <c r="AF139" t="s">
        <v>101</v>
      </c>
      <c r="AG139" t="s">
        <v>101</v>
      </c>
      <c r="AH139" t="s">
        <v>101</v>
      </c>
      <c r="AI139" t="s">
        <v>101</v>
      </c>
      <c r="AJ139" t="s">
        <v>101</v>
      </c>
      <c r="AK139" t="s">
        <v>101</v>
      </c>
      <c r="AL139" t="s">
        <v>101</v>
      </c>
      <c r="AM139" t="s">
        <v>101</v>
      </c>
      <c r="AN139" t="s">
        <v>101</v>
      </c>
      <c r="AO139" t="s">
        <v>101</v>
      </c>
      <c r="AP139" t="s">
        <v>101</v>
      </c>
      <c r="AQ139" t="s">
        <v>101</v>
      </c>
      <c r="AR139" t="s">
        <v>101</v>
      </c>
      <c r="AS139" t="s">
        <v>101</v>
      </c>
    </row>
    <row r="140" spans="1:45" x14ac:dyDescent="0.35">
      <c r="A140" s="7">
        <v>44043</v>
      </c>
      <c r="B140" t="s">
        <v>101</v>
      </c>
      <c r="C140" t="s">
        <v>101</v>
      </c>
      <c r="D140" t="s">
        <v>101</v>
      </c>
      <c r="E140" t="s">
        <v>101</v>
      </c>
      <c r="F140" t="s">
        <v>101</v>
      </c>
      <c r="G140" t="s">
        <v>101</v>
      </c>
      <c r="H140" t="s">
        <v>101</v>
      </c>
      <c r="I140" t="s">
        <v>101</v>
      </c>
      <c r="J140" t="s">
        <v>101</v>
      </c>
      <c r="K140" t="s">
        <v>101</v>
      </c>
      <c r="L140" t="s">
        <v>101</v>
      </c>
      <c r="M140" t="s">
        <v>101</v>
      </c>
      <c r="N140" t="s">
        <v>101</v>
      </c>
      <c r="O140" t="s">
        <v>101</v>
      </c>
      <c r="P140" t="s">
        <v>101</v>
      </c>
      <c r="Q140" t="s">
        <v>101</v>
      </c>
      <c r="R140" t="s">
        <v>101</v>
      </c>
      <c r="S140" t="s">
        <v>101</v>
      </c>
      <c r="T140" t="s">
        <v>101</v>
      </c>
      <c r="U140" t="s">
        <v>101</v>
      </c>
      <c r="V140" t="s">
        <v>101</v>
      </c>
      <c r="W140" t="s">
        <v>101</v>
      </c>
      <c r="X140" t="s">
        <v>101</v>
      </c>
      <c r="Y140" t="s">
        <v>101</v>
      </c>
      <c r="Z140" t="s">
        <v>101</v>
      </c>
      <c r="AA140" t="s">
        <v>101</v>
      </c>
      <c r="AB140" t="s">
        <v>101</v>
      </c>
      <c r="AC140" t="s">
        <v>101</v>
      </c>
      <c r="AD140" t="s">
        <v>101</v>
      </c>
      <c r="AE140" t="s">
        <v>101</v>
      </c>
      <c r="AF140" t="s">
        <v>101</v>
      </c>
      <c r="AG140" t="s">
        <v>101</v>
      </c>
      <c r="AH140" t="s">
        <v>101</v>
      </c>
      <c r="AI140" t="s">
        <v>101</v>
      </c>
      <c r="AJ140" t="s">
        <v>101</v>
      </c>
      <c r="AK140" t="s">
        <v>101</v>
      </c>
      <c r="AL140" t="s">
        <v>101</v>
      </c>
      <c r="AM140" t="s">
        <v>101</v>
      </c>
      <c r="AN140" t="s">
        <v>101</v>
      </c>
      <c r="AO140" t="s">
        <v>101</v>
      </c>
      <c r="AP140" t="s">
        <v>101</v>
      </c>
      <c r="AQ140" t="s">
        <v>101</v>
      </c>
      <c r="AR140" t="s">
        <v>101</v>
      </c>
      <c r="AS140" t="s">
        <v>101</v>
      </c>
    </row>
    <row r="141" spans="1:45" x14ac:dyDescent="0.35">
      <c r="A141" s="7">
        <v>44044</v>
      </c>
      <c r="B141" t="s">
        <v>101</v>
      </c>
      <c r="C141" t="s">
        <v>101</v>
      </c>
      <c r="D141" t="s">
        <v>101</v>
      </c>
      <c r="E141" t="s">
        <v>101</v>
      </c>
      <c r="F141" t="s">
        <v>101</v>
      </c>
      <c r="G141" t="s">
        <v>101</v>
      </c>
      <c r="H141" t="s">
        <v>101</v>
      </c>
      <c r="I141" t="s">
        <v>101</v>
      </c>
      <c r="J141" t="s">
        <v>101</v>
      </c>
      <c r="K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101</v>
      </c>
      <c r="X141" t="s">
        <v>101</v>
      </c>
      <c r="Y141" t="s">
        <v>101</v>
      </c>
      <c r="Z141" t="s">
        <v>101</v>
      </c>
      <c r="AA141" t="s">
        <v>101</v>
      </c>
      <c r="AB141" t="s">
        <v>101</v>
      </c>
      <c r="AC141" t="s">
        <v>101</v>
      </c>
      <c r="AD141" t="s">
        <v>101</v>
      </c>
      <c r="AE141" t="s">
        <v>101</v>
      </c>
      <c r="AF141" t="s">
        <v>101</v>
      </c>
      <c r="AG141" t="s">
        <v>101</v>
      </c>
      <c r="AH141" t="s">
        <v>101</v>
      </c>
      <c r="AI141" t="s">
        <v>101</v>
      </c>
      <c r="AJ141" t="s">
        <v>101</v>
      </c>
      <c r="AK141" t="s">
        <v>101</v>
      </c>
      <c r="AL141" t="s">
        <v>101</v>
      </c>
      <c r="AM141" t="s">
        <v>101</v>
      </c>
      <c r="AN141" t="s">
        <v>101</v>
      </c>
      <c r="AO141" t="s">
        <v>101</v>
      </c>
      <c r="AP141" t="s">
        <v>101</v>
      </c>
      <c r="AQ141" t="s">
        <v>101</v>
      </c>
      <c r="AR141" t="s">
        <v>101</v>
      </c>
      <c r="AS141" t="s">
        <v>101</v>
      </c>
    </row>
    <row r="142" spans="1:45" x14ac:dyDescent="0.35">
      <c r="A142" s="7">
        <v>44045</v>
      </c>
      <c r="B142" t="s">
        <v>101</v>
      </c>
      <c r="C142" t="s">
        <v>101</v>
      </c>
      <c r="D142" t="s">
        <v>101</v>
      </c>
      <c r="E142" t="s">
        <v>101</v>
      </c>
      <c r="F142" t="s">
        <v>101</v>
      </c>
      <c r="G142" t="s">
        <v>101</v>
      </c>
      <c r="H142" t="s">
        <v>101</v>
      </c>
      <c r="I142" t="s">
        <v>101</v>
      </c>
      <c r="J142" t="s">
        <v>101</v>
      </c>
      <c r="K142" t="s">
        <v>101</v>
      </c>
      <c r="L142" t="s">
        <v>101</v>
      </c>
      <c r="M142" t="s">
        <v>101</v>
      </c>
      <c r="N142" t="s">
        <v>101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t="s">
        <v>101</v>
      </c>
      <c r="AB142" t="s">
        <v>101</v>
      </c>
      <c r="AC142" t="s">
        <v>101</v>
      </c>
      <c r="AD142" t="s">
        <v>101</v>
      </c>
      <c r="AE142" t="s">
        <v>101</v>
      </c>
      <c r="AF142" t="s">
        <v>101</v>
      </c>
      <c r="AG142" t="s">
        <v>101</v>
      </c>
      <c r="AH142" t="s">
        <v>101</v>
      </c>
      <c r="AI142" t="s">
        <v>101</v>
      </c>
      <c r="AJ142" t="s">
        <v>101</v>
      </c>
      <c r="AK142" t="s">
        <v>101</v>
      </c>
      <c r="AL142" t="s">
        <v>101</v>
      </c>
      <c r="AM142" t="s">
        <v>101</v>
      </c>
      <c r="AN142" t="s">
        <v>101</v>
      </c>
      <c r="AO142" t="s">
        <v>101</v>
      </c>
      <c r="AP142" t="s">
        <v>101</v>
      </c>
      <c r="AQ142" t="s">
        <v>101</v>
      </c>
      <c r="AR142" t="s">
        <v>101</v>
      </c>
      <c r="AS142" t="s">
        <v>101</v>
      </c>
    </row>
    <row r="143" spans="1:45" x14ac:dyDescent="0.35">
      <c r="A143" s="7">
        <v>44046</v>
      </c>
      <c r="B143" t="s">
        <v>101</v>
      </c>
      <c r="C143" t="s">
        <v>101</v>
      </c>
      <c r="D143" t="s">
        <v>101</v>
      </c>
      <c r="E143" t="s">
        <v>101</v>
      </c>
      <c r="F143" t="s">
        <v>101</v>
      </c>
      <c r="G143" t="s">
        <v>101</v>
      </c>
      <c r="H143" t="s">
        <v>101</v>
      </c>
      <c r="I143" t="s">
        <v>101</v>
      </c>
      <c r="J143" t="s">
        <v>101</v>
      </c>
      <c r="K143" t="s">
        <v>101</v>
      </c>
      <c r="L143" t="s">
        <v>101</v>
      </c>
      <c r="M143" t="s">
        <v>101</v>
      </c>
      <c r="N143" t="s">
        <v>101</v>
      </c>
      <c r="O143" t="s">
        <v>101</v>
      </c>
      <c r="P143" t="s">
        <v>101</v>
      </c>
      <c r="Q143" t="s">
        <v>101</v>
      </c>
      <c r="R143" t="s">
        <v>101</v>
      </c>
      <c r="S143" t="s">
        <v>101</v>
      </c>
      <c r="T143" t="s">
        <v>101</v>
      </c>
      <c r="U143" t="s">
        <v>101</v>
      </c>
      <c r="V143" t="s">
        <v>101</v>
      </c>
      <c r="W143" t="s">
        <v>101</v>
      </c>
      <c r="X143" t="s">
        <v>101</v>
      </c>
      <c r="Y143" t="s">
        <v>101</v>
      </c>
      <c r="Z143" t="s">
        <v>101</v>
      </c>
      <c r="AA143" t="s">
        <v>101</v>
      </c>
      <c r="AB143" t="s">
        <v>101</v>
      </c>
      <c r="AC143" t="s">
        <v>101</v>
      </c>
      <c r="AD143" t="s">
        <v>101</v>
      </c>
      <c r="AE143" t="s">
        <v>101</v>
      </c>
      <c r="AF143" t="s">
        <v>101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101</v>
      </c>
      <c r="AM143" t="s">
        <v>101</v>
      </c>
      <c r="AN143" t="s">
        <v>101</v>
      </c>
      <c r="AO143" t="s">
        <v>101</v>
      </c>
      <c r="AP143" t="s">
        <v>101</v>
      </c>
      <c r="AQ143" t="s">
        <v>101</v>
      </c>
      <c r="AR143" t="s">
        <v>101</v>
      </c>
      <c r="AS143" t="s">
        <v>101</v>
      </c>
    </row>
    <row r="144" spans="1:45" x14ac:dyDescent="0.35">
      <c r="A144" s="7">
        <v>44047</v>
      </c>
      <c r="B144" t="s">
        <v>101</v>
      </c>
      <c r="C144" t="s">
        <v>101</v>
      </c>
      <c r="D144" t="s">
        <v>101</v>
      </c>
      <c r="E144" t="s">
        <v>101</v>
      </c>
      <c r="F144" t="s">
        <v>101</v>
      </c>
      <c r="G144" t="s">
        <v>101</v>
      </c>
      <c r="H144" t="s">
        <v>101</v>
      </c>
      <c r="I144" t="s">
        <v>101</v>
      </c>
      <c r="J144" t="s">
        <v>101</v>
      </c>
      <c r="K144" t="s">
        <v>101</v>
      </c>
      <c r="L144" t="s">
        <v>101</v>
      </c>
      <c r="M144" t="s">
        <v>101</v>
      </c>
      <c r="N144" t="s">
        <v>101</v>
      </c>
      <c r="O144" t="s">
        <v>101</v>
      </c>
      <c r="P144" t="s">
        <v>101</v>
      </c>
      <c r="Q144" t="s">
        <v>101</v>
      </c>
      <c r="R144" t="s">
        <v>101</v>
      </c>
      <c r="S144" t="s">
        <v>101</v>
      </c>
      <c r="T144" t="s">
        <v>101</v>
      </c>
      <c r="U144" t="s">
        <v>101</v>
      </c>
      <c r="V144" t="s">
        <v>101</v>
      </c>
      <c r="W144" t="s">
        <v>101</v>
      </c>
      <c r="X144" t="s">
        <v>101</v>
      </c>
      <c r="Y144" t="s">
        <v>101</v>
      </c>
      <c r="Z144" t="s">
        <v>101</v>
      </c>
      <c r="AA144" t="s">
        <v>101</v>
      </c>
      <c r="AB144" t="s">
        <v>101</v>
      </c>
      <c r="AC144" t="s">
        <v>101</v>
      </c>
      <c r="AD144" t="s">
        <v>101</v>
      </c>
      <c r="AE144" t="s">
        <v>101</v>
      </c>
      <c r="AF144" t="s">
        <v>101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101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</row>
    <row r="145" spans="1:45" x14ac:dyDescent="0.35">
      <c r="A145" s="7">
        <v>44048</v>
      </c>
      <c r="B145" t="s">
        <v>101</v>
      </c>
      <c r="C145" t="s">
        <v>101</v>
      </c>
      <c r="D145" t="s">
        <v>101</v>
      </c>
      <c r="E145" t="s">
        <v>101</v>
      </c>
      <c r="F145" t="s">
        <v>101</v>
      </c>
      <c r="G145" t="s">
        <v>101</v>
      </c>
      <c r="H145" t="s">
        <v>101</v>
      </c>
      <c r="I145" t="s">
        <v>101</v>
      </c>
      <c r="J145" t="s">
        <v>101</v>
      </c>
      <c r="K145" t="s">
        <v>101</v>
      </c>
      <c r="L145" t="s">
        <v>101</v>
      </c>
      <c r="M145" t="s">
        <v>101</v>
      </c>
      <c r="N145" t="s">
        <v>101</v>
      </c>
      <c r="O145" t="s">
        <v>101</v>
      </c>
      <c r="P145" t="s">
        <v>101</v>
      </c>
      <c r="Q145" t="s">
        <v>101</v>
      </c>
      <c r="R145" t="s">
        <v>101</v>
      </c>
      <c r="S145" t="s">
        <v>101</v>
      </c>
      <c r="T145" t="s">
        <v>101</v>
      </c>
      <c r="U145" t="s">
        <v>101</v>
      </c>
      <c r="V145" t="s">
        <v>101</v>
      </c>
      <c r="W145" t="s">
        <v>101</v>
      </c>
      <c r="X145" t="s">
        <v>101</v>
      </c>
      <c r="Y145" t="s">
        <v>101</v>
      </c>
      <c r="Z145" t="s">
        <v>101</v>
      </c>
      <c r="AA145" t="s">
        <v>101</v>
      </c>
      <c r="AB145" t="s">
        <v>101</v>
      </c>
      <c r="AC145" t="s">
        <v>101</v>
      </c>
      <c r="AD145" t="s">
        <v>101</v>
      </c>
      <c r="AE145" t="s">
        <v>101</v>
      </c>
      <c r="AF145" t="s">
        <v>101</v>
      </c>
      <c r="AG145" t="s">
        <v>101</v>
      </c>
      <c r="AH145" t="s">
        <v>101</v>
      </c>
      <c r="AI145" t="s">
        <v>101</v>
      </c>
      <c r="AJ145" t="s">
        <v>101</v>
      </c>
      <c r="AK145" t="s">
        <v>101</v>
      </c>
      <c r="AL145" t="s">
        <v>101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</row>
    <row r="146" spans="1:45" x14ac:dyDescent="0.35">
      <c r="A146" s="7">
        <v>44049</v>
      </c>
      <c r="B146" t="s">
        <v>101</v>
      </c>
      <c r="C146" t="s">
        <v>101</v>
      </c>
      <c r="D146" t="s">
        <v>101</v>
      </c>
      <c r="E146" t="s">
        <v>101</v>
      </c>
      <c r="F146" t="s">
        <v>101</v>
      </c>
      <c r="G146" t="s">
        <v>101</v>
      </c>
      <c r="H146" t="s">
        <v>101</v>
      </c>
      <c r="I146" t="s">
        <v>101</v>
      </c>
      <c r="J146" t="s">
        <v>101</v>
      </c>
      <c r="K146" t="s">
        <v>101</v>
      </c>
      <c r="L146" t="s">
        <v>101</v>
      </c>
      <c r="M146" t="s">
        <v>101</v>
      </c>
      <c r="N146" t="s">
        <v>101</v>
      </c>
      <c r="O146" t="s">
        <v>101</v>
      </c>
      <c r="P146" t="s">
        <v>101</v>
      </c>
      <c r="Q146" t="s">
        <v>101</v>
      </c>
      <c r="R146" t="s">
        <v>101</v>
      </c>
      <c r="S146" t="s">
        <v>101</v>
      </c>
      <c r="T146" t="s">
        <v>101</v>
      </c>
      <c r="U146" t="s">
        <v>101</v>
      </c>
      <c r="V146" t="s">
        <v>101</v>
      </c>
      <c r="W146" t="s">
        <v>101</v>
      </c>
      <c r="X146" t="s">
        <v>101</v>
      </c>
      <c r="Y146" t="s">
        <v>101</v>
      </c>
      <c r="Z146" t="s">
        <v>101</v>
      </c>
      <c r="AA146" t="s">
        <v>101</v>
      </c>
      <c r="AB146" t="s">
        <v>101</v>
      </c>
      <c r="AC146" t="s">
        <v>101</v>
      </c>
      <c r="AD146" t="s">
        <v>101</v>
      </c>
      <c r="AE146" t="s">
        <v>101</v>
      </c>
      <c r="AF146" t="s">
        <v>101</v>
      </c>
      <c r="AG146" t="s">
        <v>101</v>
      </c>
      <c r="AH146" t="s">
        <v>101</v>
      </c>
      <c r="AI146" t="s">
        <v>101</v>
      </c>
      <c r="AJ146" t="s">
        <v>101</v>
      </c>
      <c r="AK146" t="s">
        <v>101</v>
      </c>
      <c r="AL146" t="s">
        <v>101</v>
      </c>
      <c r="AM146" t="s">
        <v>101</v>
      </c>
      <c r="AN146" t="s">
        <v>101</v>
      </c>
      <c r="AO146" t="s">
        <v>101</v>
      </c>
      <c r="AP146" t="s">
        <v>101</v>
      </c>
      <c r="AQ146" t="s">
        <v>101</v>
      </c>
      <c r="AR146" t="s">
        <v>101</v>
      </c>
      <c r="AS146" t="s">
        <v>101</v>
      </c>
    </row>
    <row r="147" spans="1:45" x14ac:dyDescent="0.35">
      <c r="A147" s="7">
        <v>44050</v>
      </c>
      <c r="B147">
        <v>29133</v>
      </c>
      <c r="C147" t="s">
        <v>101</v>
      </c>
      <c r="D147">
        <v>3447</v>
      </c>
      <c r="E147" t="s">
        <v>101</v>
      </c>
      <c r="F147" t="s">
        <v>101</v>
      </c>
      <c r="G147" t="s">
        <v>101</v>
      </c>
      <c r="H147" t="s">
        <v>101</v>
      </c>
      <c r="I147" t="s">
        <v>101</v>
      </c>
      <c r="J147" t="s">
        <v>101</v>
      </c>
      <c r="K147" t="s">
        <v>101</v>
      </c>
      <c r="L147" t="s">
        <v>101</v>
      </c>
      <c r="M147" t="s">
        <v>101</v>
      </c>
      <c r="N147" t="s">
        <v>101</v>
      </c>
      <c r="O147" t="s">
        <v>101</v>
      </c>
      <c r="P147" t="s">
        <v>101</v>
      </c>
      <c r="Q147" t="s">
        <v>101</v>
      </c>
      <c r="R147" t="s">
        <v>101</v>
      </c>
      <c r="S147" t="s">
        <v>101</v>
      </c>
      <c r="T147" t="s">
        <v>101</v>
      </c>
      <c r="U147" t="s">
        <v>101</v>
      </c>
      <c r="V147" t="s">
        <v>101</v>
      </c>
      <c r="W147" t="s">
        <v>101</v>
      </c>
      <c r="X147" t="s">
        <v>101</v>
      </c>
      <c r="Y147" t="s">
        <v>101</v>
      </c>
      <c r="Z147" t="s">
        <v>101</v>
      </c>
      <c r="AA147" t="s">
        <v>101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  <c r="AG147" t="s">
        <v>101</v>
      </c>
      <c r="AH147" t="s">
        <v>101</v>
      </c>
      <c r="AI147" t="s">
        <v>101</v>
      </c>
      <c r="AJ147" t="s">
        <v>101</v>
      </c>
      <c r="AK147" t="s">
        <v>101</v>
      </c>
      <c r="AL147" t="s">
        <v>101</v>
      </c>
      <c r="AM147" t="s">
        <v>101</v>
      </c>
      <c r="AN147" t="s">
        <v>101</v>
      </c>
      <c r="AO147" t="s">
        <v>101</v>
      </c>
      <c r="AP147" t="s">
        <v>101</v>
      </c>
      <c r="AQ147" t="s">
        <v>101</v>
      </c>
      <c r="AR147" t="s">
        <v>101</v>
      </c>
      <c r="AS147" t="s">
        <v>101</v>
      </c>
    </row>
    <row r="148" spans="1:45" x14ac:dyDescent="0.35">
      <c r="A148" s="7">
        <v>44051</v>
      </c>
      <c r="B148" t="s">
        <v>101</v>
      </c>
      <c r="C148" t="s">
        <v>101</v>
      </c>
      <c r="D148" t="s">
        <v>101</v>
      </c>
      <c r="E148" t="s">
        <v>101</v>
      </c>
      <c r="F148" t="s">
        <v>101</v>
      </c>
      <c r="G148" t="s">
        <v>101</v>
      </c>
      <c r="H148" t="s">
        <v>101</v>
      </c>
      <c r="I148" t="s">
        <v>101</v>
      </c>
      <c r="J148" t="s">
        <v>101</v>
      </c>
      <c r="K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101</v>
      </c>
      <c r="S148" t="s">
        <v>101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 t="s">
        <v>101</v>
      </c>
      <c r="Z148" t="s">
        <v>101</v>
      </c>
      <c r="AA148" t="s">
        <v>101</v>
      </c>
      <c r="AB148" t="s">
        <v>101</v>
      </c>
      <c r="AC148" t="s">
        <v>101</v>
      </c>
      <c r="AD148" t="s">
        <v>101</v>
      </c>
      <c r="AE148" t="s">
        <v>101</v>
      </c>
      <c r="AF148" t="s">
        <v>101</v>
      </c>
      <c r="AG148" t="s">
        <v>101</v>
      </c>
      <c r="AH148" t="s">
        <v>101</v>
      </c>
      <c r="AI148" t="s">
        <v>101</v>
      </c>
      <c r="AJ148" t="s">
        <v>101</v>
      </c>
      <c r="AK148" t="s">
        <v>101</v>
      </c>
      <c r="AL148" t="s">
        <v>101</v>
      </c>
      <c r="AM148" t="s">
        <v>101</v>
      </c>
      <c r="AN148" t="s">
        <v>101</v>
      </c>
      <c r="AO148" t="s">
        <v>101</v>
      </c>
      <c r="AP148" t="s">
        <v>101</v>
      </c>
      <c r="AQ148" t="s">
        <v>101</v>
      </c>
      <c r="AR148" t="s">
        <v>101</v>
      </c>
      <c r="AS148" t="s">
        <v>101</v>
      </c>
    </row>
    <row r="149" spans="1:45" x14ac:dyDescent="0.35">
      <c r="A149" s="7">
        <v>44052</v>
      </c>
      <c r="B149" t="s">
        <v>101</v>
      </c>
      <c r="C149" t="s">
        <v>101</v>
      </c>
      <c r="D149" t="s">
        <v>101</v>
      </c>
      <c r="E149" t="s">
        <v>101</v>
      </c>
      <c r="F149" t="s">
        <v>101</v>
      </c>
      <c r="G149" t="s">
        <v>101</v>
      </c>
      <c r="H149" t="s">
        <v>101</v>
      </c>
      <c r="I149" t="s">
        <v>101</v>
      </c>
      <c r="J149" t="s">
        <v>101</v>
      </c>
      <c r="K149" t="s">
        <v>101</v>
      </c>
      <c r="L149" t="s">
        <v>101</v>
      </c>
      <c r="M149" t="s">
        <v>101</v>
      </c>
      <c r="N149" t="s">
        <v>101</v>
      </c>
      <c r="O149" t="s">
        <v>101</v>
      </c>
      <c r="P149" t="s">
        <v>101</v>
      </c>
      <c r="Q149" t="s">
        <v>101</v>
      </c>
      <c r="R149" t="s">
        <v>101</v>
      </c>
      <c r="S149" t="s">
        <v>101</v>
      </c>
      <c r="T149" t="s">
        <v>101</v>
      </c>
      <c r="U149" t="s">
        <v>101</v>
      </c>
      <c r="V149" t="s">
        <v>101</v>
      </c>
      <c r="W149" t="s">
        <v>101</v>
      </c>
      <c r="X149" t="s">
        <v>101</v>
      </c>
      <c r="Y149" t="s">
        <v>101</v>
      </c>
      <c r="Z149" t="s">
        <v>101</v>
      </c>
      <c r="AA149" t="s">
        <v>101</v>
      </c>
      <c r="AB149" t="s">
        <v>101</v>
      </c>
      <c r="AC149" t="s">
        <v>101</v>
      </c>
      <c r="AD149" t="s">
        <v>101</v>
      </c>
      <c r="AE149" t="s">
        <v>101</v>
      </c>
      <c r="AF149" t="s">
        <v>101</v>
      </c>
      <c r="AG149" t="s">
        <v>101</v>
      </c>
      <c r="AH149" t="s">
        <v>101</v>
      </c>
      <c r="AI149" t="s">
        <v>101</v>
      </c>
      <c r="AJ149" t="s">
        <v>101</v>
      </c>
      <c r="AK149" t="s">
        <v>101</v>
      </c>
      <c r="AL149" t="s">
        <v>101</v>
      </c>
      <c r="AM149" t="s">
        <v>101</v>
      </c>
      <c r="AN149" t="s">
        <v>101</v>
      </c>
      <c r="AO149" t="s">
        <v>101</v>
      </c>
      <c r="AP149" t="s">
        <v>101</v>
      </c>
      <c r="AQ149" t="s">
        <v>101</v>
      </c>
      <c r="AR149" t="s">
        <v>101</v>
      </c>
      <c r="AS149" t="s">
        <v>101</v>
      </c>
    </row>
    <row r="150" spans="1:45" x14ac:dyDescent="0.35">
      <c r="A150" s="7">
        <v>44053</v>
      </c>
      <c r="B150" t="s">
        <v>101</v>
      </c>
      <c r="C150" t="s">
        <v>101</v>
      </c>
      <c r="D150" t="s">
        <v>101</v>
      </c>
      <c r="E150" t="s">
        <v>101</v>
      </c>
      <c r="F150" t="s">
        <v>101</v>
      </c>
      <c r="G150" t="s">
        <v>101</v>
      </c>
      <c r="H150" t="s">
        <v>101</v>
      </c>
      <c r="I150" t="s">
        <v>101</v>
      </c>
      <c r="J150" t="s">
        <v>101</v>
      </c>
      <c r="K150" t="s">
        <v>101</v>
      </c>
      <c r="L150" t="s">
        <v>101</v>
      </c>
      <c r="M150" t="s">
        <v>101</v>
      </c>
      <c r="N150" t="s">
        <v>101</v>
      </c>
      <c r="O150" t="s">
        <v>101</v>
      </c>
      <c r="P150" t="s">
        <v>101</v>
      </c>
      <c r="Q150" t="s">
        <v>101</v>
      </c>
      <c r="R150" t="s">
        <v>101</v>
      </c>
      <c r="S150" t="s">
        <v>101</v>
      </c>
      <c r="T150" t="s">
        <v>101</v>
      </c>
      <c r="U150" t="s">
        <v>101</v>
      </c>
      <c r="V150" t="s">
        <v>101</v>
      </c>
      <c r="W150" t="s">
        <v>101</v>
      </c>
      <c r="X150" t="s">
        <v>101</v>
      </c>
      <c r="Y150" t="s">
        <v>101</v>
      </c>
      <c r="Z150" t="s">
        <v>101</v>
      </c>
      <c r="AA150" t="s">
        <v>101</v>
      </c>
      <c r="AB150" t="s">
        <v>101</v>
      </c>
      <c r="AC150" t="s">
        <v>101</v>
      </c>
      <c r="AD150" t="s">
        <v>101</v>
      </c>
      <c r="AE150" t="s">
        <v>101</v>
      </c>
      <c r="AF150" t="s">
        <v>101</v>
      </c>
      <c r="AG150" t="s">
        <v>101</v>
      </c>
      <c r="AH150" t="s">
        <v>101</v>
      </c>
      <c r="AI150" t="s">
        <v>101</v>
      </c>
      <c r="AJ150" t="s">
        <v>101</v>
      </c>
      <c r="AK150" t="s">
        <v>101</v>
      </c>
      <c r="AL150" t="s">
        <v>101</v>
      </c>
      <c r="AM150" t="s">
        <v>101</v>
      </c>
      <c r="AN150" t="s">
        <v>101</v>
      </c>
      <c r="AO150" t="s">
        <v>101</v>
      </c>
      <c r="AP150" t="s">
        <v>101</v>
      </c>
      <c r="AQ150" t="s">
        <v>101</v>
      </c>
      <c r="AR150" t="s">
        <v>101</v>
      </c>
      <c r="AS150" t="s">
        <v>101</v>
      </c>
    </row>
    <row r="151" spans="1:45" ht="12" customHeight="1" x14ac:dyDescent="0.35">
      <c r="A151" s="7">
        <v>44054</v>
      </c>
      <c r="B151" s="5">
        <f>mtl_newcases!C169</f>
        <v>29314</v>
      </c>
      <c r="C151" s="5" t="s">
        <v>101</v>
      </c>
      <c r="D151">
        <v>3462</v>
      </c>
      <c r="E151" t="s">
        <v>101</v>
      </c>
      <c r="F151" cm="1">
        <f t="array" ref="F151:O151">TRANSPOSE(santemontreal!EF$57:EF$66)</f>
        <v>398</v>
      </c>
      <c r="G151">
        <v>349</v>
      </c>
      <c r="H151">
        <v>1222</v>
      </c>
      <c r="I151">
        <v>4034</v>
      </c>
      <c r="J151">
        <v>3868</v>
      </c>
      <c r="K151">
        <v>3992</v>
      </c>
      <c r="L151">
        <v>3585</v>
      </c>
      <c r="M151">
        <v>2469</v>
      </c>
      <c r="N151">
        <v>2436</v>
      </c>
      <c r="O151">
        <v>6878</v>
      </c>
      <c r="P151" s="6">
        <f>F151/(age_distribution_2016!$B$2/100000)</f>
        <v>362.67541461636597</v>
      </c>
      <c r="Q151" s="6">
        <f>G151/(age_distribution_2016!$B$3/100000)</f>
        <v>334.33922498443263</v>
      </c>
      <c r="R151" s="6">
        <f>H151/(age_distribution_2016!$B$4/100000)</f>
        <v>649.3610011424928</v>
      </c>
      <c r="S151" s="6">
        <f>I151/(age_distribution_2016!$B$5/100000)</f>
        <v>1375.735356807912</v>
      </c>
      <c r="T151" s="6">
        <f>J151/(age_distribution_2016!$B$6/100000)</f>
        <v>1290.7316259280888</v>
      </c>
      <c r="U151" s="6">
        <f>K151/(age_distribution_2016!$B$7/100000)</f>
        <v>1568.7199135474998</v>
      </c>
      <c r="V151" s="6">
        <f>L151/(age_distribution_2016!$B$8/100000)</f>
        <v>1384.8382423949781</v>
      </c>
      <c r="W151" s="6">
        <f>M151/(age_distribution_2016!$B$9/100000)</f>
        <v>1204.3608692470914</v>
      </c>
      <c r="X151" s="6">
        <f>N151/(age_distribution_2016!$B$10/100000)</f>
        <v>1878.4700801974091</v>
      </c>
      <c r="Y151" s="6">
        <f>O151/(age_distribution_2016!$B$11/100000)</f>
        <v>6961.1861747887251</v>
      </c>
      <c r="Z151" s="3">
        <f t="shared" ref="Z151" si="1896">F151*100/SUM($F151:$O151)</f>
        <v>1.3615681981458041</v>
      </c>
      <c r="AA151" s="3">
        <f t="shared" ref="AA151" si="1897">G151*100/SUM($F151:$O151)</f>
        <v>1.1939379425951899</v>
      </c>
      <c r="AB151" s="3">
        <f t="shared" ref="AB151" si="1898">H151*100/SUM($F151:$O151)</f>
        <v>4.1804933118949057</v>
      </c>
      <c r="AC151" s="3">
        <f t="shared" ref="AC151" si="1899">I151*100/SUM($F151:$O151)</f>
        <v>13.800417365126064</v>
      </c>
      <c r="AD151" s="3">
        <f t="shared" ref="AD151" si="1900">J151*100/SUM($F151:$O151)</f>
        <v>13.232527111628066</v>
      </c>
      <c r="AE151" s="3">
        <f t="shared" ref="AE151" si="1901">K151*100/SUM($F151:$O151)</f>
        <v>13.656734288939823</v>
      </c>
      <c r="AF151" s="3">
        <f t="shared" ref="AF151" si="1902">L151*100/SUM($F151:$O151)</f>
        <v>12.264376860182683</v>
      </c>
      <c r="AG151" s="3">
        <f t="shared" ref="AG151" si="1903">M151*100/SUM($F151:$O151)</f>
        <v>8.4465122643768602</v>
      </c>
      <c r="AH151" s="3">
        <f t="shared" ref="AH151" si="1904">N151*100/SUM($F151:$O151)</f>
        <v>8.3336184188019562</v>
      </c>
      <c r="AI151" s="3">
        <f t="shared" ref="AI151" si="1905">O151*100/SUM($F151:$O151)</f>
        <v>23.529814238308646</v>
      </c>
      <c r="AJ151" s="3">
        <f t="shared" ref="AJ151" si="1906">P151*100/SUM($P151:$Y151)</f>
        <v>2.1320782162467542</v>
      </c>
      <c r="AK151" s="3">
        <f t="shared" ref="AK151" si="1907">Q151*100/SUM($P151:$Y151)</f>
        <v>1.9654968318714485</v>
      </c>
      <c r="AL151" s="3">
        <f t="shared" ref="AL151" si="1908">R151*100/SUM($P151:$Y151)</f>
        <v>3.8174312049262813</v>
      </c>
      <c r="AM151" s="3">
        <f t="shared" ref="AM151" si="1909">S151*100/SUM($P151:$Y151)</f>
        <v>8.0876046937818629</v>
      </c>
      <c r="AN151" s="3">
        <f t="shared" ref="AN151" si="1910">T151*100/SUM($P151:$Y151)</f>
        <v>7.5878889821440048</v>
      </c>
      <c r="AO151" s="3">
        <f t="shared" ref="AO151" si="1911">U151*100/SUM($P151:$Y151)</f>
        <v>9.2221127219363126</v>
      </c>
      <c r="AP151" s="3">
        <f t="shared" ref="AP151" si="1912">V151*100/SUM($P151:$Y151)</f>
        <v>8.1411182855032642</v>
      </c>
      <c r="AQ151" s="3">
        <f t="shared" ref="AQ151" si="1913">W151*100/SUM($P151:$Y151)</f>
        <v>7.0801368671154901</v>
      </c>
      <c r="AR151" s="3">
        <f t="shared" ref="AR151" si="1914">X151*100/SUM($P151:$Y151)</f>
        <v>11.043056618813495</v>
      </c>
      <c r="AS151" s="3">
        <f t="shared" ref="AS151" si="1915">Y151*100/SUM($P151:$Y151)</f>
        <v>40.923075577661074</v>
      </c>
    </row>
    <row r="152" spans="1:45" x14ac:dyDescent="0.35">
      <c r="A152" s="7">
        <v>44055</v>
      </c>
      <c r="B152" t="s">
        <v>101</v>
      </c>
      <c r="C152" t="s">
        <v>101</v>
      </c>
      <c r="D152" t="s">
        <v>101</v>
      </c>
      <c r="E152" t="s">
        <v>101</v>
      </c>
      <c r="F152" t="s">
        <v>101</v>
      </c>
      <c r="G152" t="s">
        <v>101</v>
      </c>
      <c r="H152" t="s">
        <v>101</v>
      </c>
      <c r="I152" t="s">
        <v>101</v>
      </c>
      <c r="J152" t="s">
        <v>101</v>
      </c>
      <c r="K152" t="s">
        <v>101</v>
      </c>
      <c r="L152" t="s">
        <v>101</v>
      </c>
      <c r="M152" t="s">
        <v>101</v>
      </c>
      <c r="N152" t="s">
        <v>101</v>
      </c>
      <c r="O152" t="s">
        <v>101</v>
      </c>
      <c r="P152" t="s">
        <v>101</v>
      </c>
      <c r="Q152" t="s">
        <v>101</v>
      </c>
      <c r="R152" t="s">
        <v>101</v>
      </c>
      <c r="S152" t="s">
        <v>101</v>
      </c>
      <c r="T152" t="s">
        <v>101</v>
      </c>
      <c r="U152" t="s">
        <v>101</v>
      </c>
      <c r="V152" t="s">
        <v>101</v>
      </c>
      <c r="W152" t="s">
        <v>101</v>
      </c>
      <c r="X152" t="s">
        <v>101</v>
      </c>
      <c r="Y152" t="s">
        <v>101</v>
      </c>
      <c r="Z152" t="s">
        <v>101</v>
      </c>
      <c r="AA152" t="s">
        <v>101</v>
      </c>
      <c r="AB152" t="s">
        <v>101</v>
      </c>
      <c r="AC152" t="s">
        <v>101</v>
      </c>
      <c r="AD152" t="s">
        <v>101</v>
      </c>
      <c r="AE152" t="s">
        <v>101</v>
      </c>
      <c r="AF152" t="s">
        <v>101</v>
      </c>
      <c r="AG152" t="s">
        <v>101</v>
      </c>
      <c r="AH152" t="s">
        <v>101</v>
      </c>
      <c r="AI152" t="s">
        <v>101</v>
      </c>
      <c r="AJ152" t="s">
        <v>101</v>
      </c>
      <c r="AK152" t="s">
        <v>101</v>
      </c>
      <c r="AL152" t="s">
        <v>101</v>
      </c>
      <c r="AM152" t="s">
        <v>101</v>
      </c>
      <c r="AN152" t="s">
        <v>101</v>
      </c>
      <c r="AO152" t="s">
        <v>101</v>
      </c>
      <c r="AP152" t="s">
        <v>101</v>
      </c>
      <c r="AQ152" t="s">
        <v>101</v>
      </c>
      <c r="AR152" t="s">
        <v>101</v>
      </c>
      <c r="AS152" t="s">
        <v>101</v>
      </c>
    </row>
    <row r="153" spans="1:45" x14ac:dyDescent="0.35">
      <c r="A153" s="7">
        <v>44056</v>
      </c>
      <c r="B153" t="s">
        <v>101</v>
      </c>
      <c r="C153" t="s">
        <v>101</v>
      </c>
      <c r="D153" t="s">
        <v>101</v>
      </c>
      <c r="E153" t="s">
        <v>101</v>
      </c>
      <c r="F153" t="s">
        <v>101</v>
      </c>
      <c r="G153" t="s">
        <v>101</v>
      </c>
      <c r="H153" t="s">
        <v>101</v>
      </c>
      <c r="I153" t="s">
        <v>101</v>
      </c>
      <c r="J153" t="s">
        <v>101</v>
      </c>
      <c r="K153" t="s">
        <v>101</v>
      </c>
      <c r="L153" t="s">
        <v>101</v>
      </c>
      <c r="M153" t="s">
        <v>101</v>
      </c>
      <c r="N153" t="s">
        <v>101</v>
      </c>
      <c r="O153" t="s">
        <v>101</v>
      </c>
      <c r="P153" t="s">
        <v>101</v>
      </c>
      <c r="Q153" t="s">
        <v>101</v>
      </c>
      <c r="R153" t="s">
        <v>101</v>
      </c>
      <c r="S153" t="s">
        <v>101</v>
      </c>
      <c r="T153" t="s">
        <v>101</v>
      </c>
      <c r="U153" t="s">
        <v>101</v>
      </c>
      <c r="V153" t="s">
        <v>101</v>
      </c>
      <c r="W153" t="s">
        <v>101</v>
      </c>
      <c r="X153" t="s">
        <v>101</v>
      </c>
      <c r="Y153" t="s">
        <v>101</v>
      </c>
      <c r="Z153" t="s">
        <v>101</v>
      </c>
      <c r="AA153" t="s">
        <v>101</v>
      </c>
      <c r="AB153" t="s">
        <v>101</v>
      </c>
      <c r="AC153" t="s">
        <v>101</v>
      </c>
      <c r="AD153" t="s">
        <v>101</v>
      </c>
      <c r="AE153" t="s">
        <v>101</v>
      </c>
      <c r="AF153" t="s">
        <v>101</v>
      </c>
      <c r="AG153" t="s">
        <v>101</v>
      </c>
      <c r="AH153" t="s">
        <v>101</v>
      </c>
      <c r="AI153" t="s">
        <v>101</v>
      </c>
      <c r="AJ153" t="s">
        <v>101</v>
      </c>
      <c r="AK153" t="s">
        <v>101</v>
      </c>
      <c r="AL153" t="s">
        <v>101</v>
      </c>
      <c r="AM153" t="s">
        <v>101</v>
      </c>
      <c r="AN153" t="s">
        <v>101</v>
      </c>
      <c r="AO153" t="s">
        <v>101</v>
      </c>
      <c r="AP153" t="s">
        <v>101</v>
      </c>
      <c r="AQ153" t="s">
        <v>101</v>
      </c>
      <c r="AR153" t="s">
        <v>101</v>
      </c>
      <c r="AS153" t="s">
        <v>101</v>
      </c>
    </row>
    <row r="154" spans="1:45" x14ac:dyDescent="0.35">
      <c r="A154" s="7">
        <v>44057</v>
      </c>
      <c r="B154" t="s">
        <v>101</v>
      </c>
      <c r="C154" t="s">
        <v>101</v>
      </c>
      <c r="D154" t="s">
        <v>101</v>
      </c>
      <c r="E154" t="s">
        <v>101</v>
      </c>
      <c r="F154" t="s">
        <v>101</v>
      </c>
      <c r="G154" t="s">
        <v>101</v>
      </c>
      <c r="H154" t="s">
        <v>101</v>
      </c>
      <c r="I154" t="s">
        <v>101</v>
      </c>
      <c r="J154" t="s">
        <v>101</v>
      </c>
      <c r="K154" t="s">
        <v>101</v>
      </c>
      <c r="L154" t="s">
        <v>101</v>
      </c>
      <c r="M154" t="s">
        <v>101</v>
      </c>
      <c r="N154" t="s">
        <v>101</v>
      </c>
      <c r="O154" t="s">
        <v>101</v>
      </c>
      <c r="P154" t="s">
        <v>101</v>
      </c>
      <c r="Q154" t="s">
        <v>101</v>
      </c>
      <c r="R154" t="s">
        <v>101</v>
      </c>
      <c r="S154" t="s">
        <v>101</v>
      </c>
      <c r="T154" t="s">
        <v>101</v>
      </c>
      <c r="U154" t="s">
        <v>101</v>
      </c>
      <c r="V154" t="s">
        <v>101</v>
      </c>
      <c r="W154" t="s">
        <v>101</v>
      </c>
      <c r="X154" t="s">
        <v>101</v>
      </c>
      <c r="Y154" t="s">
        <v>101</v>
      </c>
      <c r="Z154" t="s">
        <v>101</v>
      </c>
      <c r="AA154" t="s">
        <v>101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H154" t="s">
        <v>101</v>
      </c>
      <c r="AI154" t="s">
        <v>101</v>
      </c>
      <c r="AJ154" t="s">
        <v>101</v>
      </c>
      <c r="AK154" t="s">
        <v>101</v>
      </c>
      <c r="AL154" t="s">
        <v>101</v>
      </c>
      <c r="AM154" t="s">
        <v>101</v>
      </c>
      <c r="AN154" t="s">
        <v>101</v>
      </c>
      <c r="AO154" t="s">
        <v>101</v>
      </c>
      <c r="AP154" t="s">
        <v>101</v>
      </c>
      <c r="AQ154" t="s">
        <v>101</v>
      </c>
      <c r="AR154" t="s">
        <v>101</v>
      </c>
      <c r="AS154" t="s">
        <v>101</v>
      </c>
    </row>
    <row r="155" spans="1:45" x14ac:dyDescent="0.35">
      <c r="A155" s="7">
        <v>44058</v>
      </c>
      <c r="B155" t="s">
        <v>101</v>
      </c>
      <c r="C155" t="s">
        <v>101</v>
      </c>
      <c r="D155" t="s">
        <v>101</v>
      </c>
      <c r="E155" t="s">
        <v>101</v>
      </c>
      <c r="F155" t="s">
        <v>101</v>
      </c>
      <c r="G155" t="s">
        <v>101</v>
      </c>
      <c r="H155" t="s">
        <v>101</v>
      </c>
      <c r="I155" t="s">
        <v>101</v>
      </c>
      <c r="J155" t="s">
        <v>101</v>
      </c>
      <c r="K155" t="s">
        <v>101</v>
      </c>
      <c r="L155" t="s">
        <v>101</v>
      </c>
      <c r="M155" t="s">
        <v>101</v>
      </c>
      <c r="N155" t="s">
        <v>101</v>
      </c>
      <c r="O155" t="s">
        <v>101</v>
      </c>
      <c r="P155" t="s">
        <v>101</v>
      </c>
      <c r="Q155" t="s">
        <v>101</v>
      </c>
      <c r="R155" t="s">
        <v>101</v>
      </c>
      <c r="S155" t="s">
        <v>101</v>
      </c>
      <c r="T155" t="s">
        <v>101</v>
      </c>
      <c r="U155" t="s">
        <v>101</v>
      </c>
      <c r="V155" t="s">
        <v>101</v>
      </c>
      <c r="W155" t="s">
        <v>101</v>
      </c>
      <c r="X155" t="s">
        <v>101</v>
      </c>
      <c r="Y155" t="s">
        <v>101</v>
      </c>
      <c r="Z155" t="s">
        <v>101</v>
      </c>
      <c r="AA155" t="s">
        <v>101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H155" t="s">
        <v>101</v>
      </c>
      <c r="AI155" t="s">
        <v>101</v>
      </c>
      <c r="AJ155" t="s">
        <v>101</v>
      </c>
      <c r="AK155" t="s">
        <v>101</v>
      </c>
      <c r="AL155" t="s">
        <v>101</v>
      </c>
      <c r="AM155" t="s">
        <v>101</v>
      </c>
      <c r="AN155" t="s">
        <v>101</v>
      </c>
      <c r="AO155" t="s">
        <v>101</v>
      </c>
      <c r="AP155" t="s">
        <v>101</v>
      </c>
      <c r="AQ155" t="s">
        <v>101</v>
      </c>
      <c r="AR155" t="s">
        <v>101</v>
      </c>
      <c r="AS155" t="s">
        <v>101</v>
      </c>
    </row>
    <row r="156" spans="1:45" ht="12" customHeight="1" x14ac:dyDescent="0.35">
      <c r="A156" s="7">
        <v>44059</v>
      </c>
      <c r="B156" s="5">
        <f>mtl_newcases!C174</f>
        <v>29447</v>
      </c>
      <c r="C156" s="5" t="s">
        <v>101</v>
      </c>
      <c r="D156">
        <v>3462</v>
      </c>
      <c r="E156" t="s">
        <v>101</v>
      </c>
      <c r="F156" cm="1">
        <f t="array" ref="F156:O156">TRANSPOSE(santemontreal!EK$57:EK$66)</f>
        <v>399</v>
      </c>
      <c r="G156">
        <v>354</v>
      </c>
      <c r="H156">
        <v>1234</v>
      </c>
      <c r="I156">
        <v>4074</v>
      </c>
      <c r="J156">
        <v>3886</v>
      </c>
      <c r="K156">
        <v>4014</v>
      </c>
      <c r="L156">
        <v>3600</v>
      </c>
      <c r="M156">
        <v>2479</v>
      </c>
      <c r="N156">
        <v>2443</v>
      </c>
      <c r="O156">
        <v>6883</v>
      </c>
      <c r="P156" s="6">
        <f>F156/(age_distribution_2016!$B$2/100000)</f>
        <v>363.58665937670861</v>
      </c>
      <c r="Q156" s="6">
        <f>G156/(age_distribution_2016!$B$3/100000)</f>
        <v>339.1291852277626</v>
      </c>
      <c r="R156" s="6">
        <f>H156/(age_distribution_2016!$B$4/100000)</f>
        <v>655.73770491803282</v>
      </c>
      <c r="S156" s="6">
        <f>I156/(age_distribution_2016!$B$5/100000)</f>
        <v>1389.376758461932</v>
      </c>
      <c r="T156" s="6">
        <f>J156/(age_distribution_2016!$B$6/100000)</f>
        <v>1296.7381329773921</v>
      </c>
      <c r="U156" s="6">
        <f>K156/(age_distribution_2016!$B$7/100000)</f>
        <v>1577.3651635720601</v>
      </c>
      <c r="V156" s="6">
        <f>L156/(age_distribution_2016!$B$8/100000)</f>
        <v>1390.6325446644132</v>
      </c>
      <c r="W156" s="6">
        <f>M156/(age_distribution_2016!$B$9/100000)</f>
        <v>1209.2387990536815</v>
      </c>
      <c r="X156" s="6">
        <f>N156/(age_distribution_2016!$B$10/100000)</f>
        <v>1883.8679827267119</v>
      </c>
      <c r="Y156" s="6">
        <f>O156/(age_distribution_2016!$B$11/100000)</f>
        <v>6966.2466474368712</v>
      </c>
      <c r="Z156" s="3">
        <f t="shared" ref="Z156" si="1916">F156*100/SUM($F156:$O156)</f>
        <v>1.3587141592317646</v>
      </c>
      <c r="AA156" s="3">
        <f t="shared" ref="AA156" si="1917">G156*100/SUM($F156:$O156)</f>
        <v>1.2054757202206634</v>
      </c>
      <c r="AB156" s="3">
        <f t="shared" ref="AB156" si="1918">H156*100/SUM($F156:$O156)</f>
        <v>4.2021385275488656</v>
      </c>
      <c r="AC156" s="3">
        <f t="shared" ref="AC156" si="1919">I156*100/SUM($F156:$O156)</f>
        <v>13.873186678471702</v>
      </c>
      <c r="AD156" s="3">
        <f t="shared" ref="AD156" si="1920">J156*100/SUM($F156:$O156)</f>
        <v>13.232990533269767</v>
      </c>
      <c r="AE156" s="3">
        <f t="shared" ref="AE156" si="1921">K156*100/SUM($F156:$O156)</f>
        <v>13.668868759790234</v>
      </c>
      <c r="AF156" s="3">
        <f t="shared" ref="AF156" si="1922">L156*100/SUM($F156:$O156)</f>
        <v>12.259075120888102</v>
      </c>
      <c r="AG156" s="3">
        <f t="shared" ref="AG156" si="1923">M156*100/SUM($F156:$O156)</f>
        <v>8.441735340189334</v>
      </c>
      <c r="AH156" s="3">
        <f t="shared" ref="AH156" si="1924">N156*100/SUM($F156:$O156)</f>
        <v>8.3191445889804534</v>
      </c>
      <c r="AI156" s="3">
        <f t="shared" ref="AI156" si="1925">O156*100/SUM($F156:$O156)</f>
        <v>23.438670571409112</v>
      </c>
      <c r="AJ156" s="3">
        <f t="shared" ref="AJ156" si="1926">P156*100/SUM($P156:$Y156)</f>
        <v>2.1297350758165465</v>
      </c>
      <c r="AK156" s="3">
        <f t="shared" ref="AK156" si="1927">Q156*100/SUM($P156:$Y156)</f>
        <v>1.986473657341566</v>
      </c>
      <c r="AL156" s="3">
        <f t="shared" ref="AL156" si="1928">R156*100/SUM($P156:$Y156)</f>
        <v>3.8410308923145209</v>
      </c>
      <c r="AM156" s="3">
        <f t="shared" ref="AM156" si="1929">S156*100/SUM($P156:$Y156)</f>
        <v>8.1383745517320385</v>
      </c>
      <c r="AN156" s="3">
        <f t="shared" ref="AN156" si="1930">T156*100/SUM($P156:$Y156)</f>
        <v>7.595737122712837</v>
      </c>
      <c r="AO156" s="3">
        <f t="shared" ref="AO156" si="1931">U156*100/SUM($P156:$Y156)</f>
        <v>9.2395301906550706</v>
      </c>
      <c r="AP156" s="3">
        <f t="shared" ref="AP156" si="1932">V156*100/SUM($P156:$Y156)</f>
        <v>8.1457304099687935</v>
      </c>
      <c r="AQ156" s="3">
        <f t="shared" ref="AQ156" si="1933">W156*100/SUM($P156:$Y156)</f>
        <v>7.0832034646095154</v>
      </c>
      <c r="AR156" s="3">
        <f t="shared" ref="AR156" si="1934">X156*100/SUM($P156:$Y156)</f>
        <v>11.034892556010696</v>
      </c>
      <c r="AS156" s="3">
        <f t="shared" ref="AS156" si="1935">Y156*100/SUM($P156:$Y156)</f>
        <v>40.805292078838413</v>
      </c>
    </row>
    <row r="157" spans="1:45" x14ac:dyDescent="0.35">
      <c r="A157" s="7">
        <v>44060</v>
      </c>
      <c r="B157" t="s">
        <v>101</v>
      </c>
      <c r="C157" t="s">
        <v>101</v>
      </c>
      <c r="D157" t="s">
        <v>101</v>
      </c>
      <c r="E157" t="s">
        <v>101</v>
      </c>
      <c r="F157" t="s">
        <v>101</v>
      </c>
      <c r="G157" t="s">
        <v>101</v>
      </c>
      <c r="H157" t="s">
        <v>101</v>
      </c>
      <c r="I157" t="s">
        <v>101</v>
      </c>
      <c r="J157" t="s">
        <v>101</v>
      </c>
      <c r="K157" t="s">
        <v>101</v>
      </c>
      <c r="L157" t="s">
        <v>101</v>
      </c>
      <c r="M157" t="s">
        <v>101</v>
      </c>
      <c r="N157" t="s">
        <v>101</v>
      </c>
      <c r="O157" t="s">
        <v>101</v>
      </c>
      <c r="P157" t="s">
        <v>101</v>
      </c>
      <c r="Q157" t="s">
        <v>101</v>
      </c>
      <c r="R157" t="s">
        <v>101</v>
      </c>
      <c r="S157" t="s">
        <v>101</v>
      </c>
      <c r="T157" t="s">
        <v>101</v>
      </c>
      <c r="U157" t="s">
        <v>101</v>
      </c>
      <c r="V157" t="s">
        <v>101</v>
      </c>
      <c r="W157" t="s">
        <v>101</v>
      </c>
      <c r="X157" t="s">
        <v>101</v>
      </c>
      <c r="Y157" t="s">
        <v>101</v>
      </c>
      <c r="Z157" t="s">
        <v>101</v>
      </c>
      <c r="AA157" t="s">
        <v>101</v>
      </c>
      <c r="AB157" t="s">
        <v>101</v>
      </c>
      <c r="AC157" t="s">
        <v>101</v>
      </c>
      <c r="AD157" t="s">
        <v>101</v>
      </c>
      <c r="AE157" t="s">
        <v>101</v>
      </c>
      <c r="AF157" t="s">
        <v>101</v>
      </c>
      <c r="AG157" t="s">
        <v>101</v>
      </c>
      <c r="AH157" t="s">
        <v>101</v>
      </c>
      <c r="AI157" t="s">
        <v>101</v>
      </c>
      <c r="AJ157" t="s">
        <v>101</v>
      </c>
      <c r="AK157" t="s">
        <v>101</v>
      </c>
      <c r="AL157" t="s">
        <v>101</v>
      </c>
      <c r="AM157" t="s">
        <v>101</v>
      </c>
      <c r="AN157" t="s">
        <v>101</v>
      </c>
      <c r="AO157" t="s">
        <v>101</v>
      </c>
      <c r="AP157" t="s">
        <v>101</v>
      </c>
      <c r="AQ157" t="s">
        <v>101</v>
      </c>
      <c r="AR157" t="s">
        <v>101</v>
      </c>
      <c r="AS157" t="s">
        <v>101</v>
      </c>
    </row>
    <row r="158" spans="1:45" x14ac:dyDescent="0.35">
      <c r="A158" s="7">
        <v>44061</v>
      </c>
      <c r="B158" t="s">
        <v>101</v>
      </c>
      <c r="C158" t="s">
        <v>101</v>
      </c>
      <c r="D158" t="s">
        <v>101</v>
      </c>
      <c r="E158" t="s">
        <v>101</v>
      </c>
      <c r="F158" t="s">
        <v>101</v>
      </c>
      <c r="G158" t="s">
        <v>101</v>
      </c>
      <c r="H158" t="s">
        <v>101</v>
      </c>
      <c r="I158" t="s">
        <v>101</v>
      </c>
      <c r="J158" t="s">
        <v>101</v>
      </c>
      <c r="K158" t="s">
        <v>101</v>
      </c>
      <c r="L158" t="s">
        <v>101</v>
      </c>
      <c r="M158" t="s">
        <v>101</v>
      </c>
      <c r="N158" t="s">
        <v>101</v>
      </c>
      <c r="O158" t="s">
        <v>101</v>
      </c>
      <c r="P158" t="s">
        <v>101</v>
      </c>
      <c r="Q158" t="s">
        <v>101</v>
      </c>
      <c r="R158" t="s">
        <v>101</v>
      </c>
      <c r="S158" t="s">
        <v>101</v>
      </c>
      <c r="T158" t="s">
        <v>101</v>
      </c>
      <c r="U158" t="s">
        <v>101</v>
      </c>
      <c r="V158" t="s">
        <v>101</v>
      </c>
      <c r="W158" t="s">
        <v>101</v>
      </c>
      <c r="X158" t="s">
        <v>101</v>
      </c>
      <c r="Y158" t="s">
        <v>101</v>
      </c>
      <c r="Z158" t="s">
        <v>101</v>
      </c>
      <c r="AA158" t="s">
        <v>101</v>
      </c>
      <c r="AB158" t="s">
        <v>101</v>
      </c>
      <c r="AC158" t="s">
        <v>101</v>
      </c>
      <c r="AD158" t="s">
        <v>101</v>
      </c>
      <c r="AE158" t="s">
        <v>101</v>
      </c>
      <c r="AF158" t="s">
        <v>101</v>
      </c>
      <c r="AG158" t="s">
        <v>101</v>
      </c>
      <c r="AH158" t="s">
        <v>101</v>
      </c>
      <c r="AI158" t="s">
        <v>101</v>
      </c>
      <c r="AJ158" t="s">
        <v>101</v>
      </c>
      <c r="AK158" t="s">
        <v>101</v>
      </c>
      <c r="AL158" t="s">
        <v>101</v>
      </c>
      <c r="AM158" t="s">
        <v>101</v>
      </c>
      <c r="AN158" t="s">
        <v>101</v>
      </c>
      <c r="AO158" t="s">
        <v>101</v>
      </c>
      <c r="AP158" t="s">
        <v>101</v>
      </c>
      <c r="AQ158" t="s">
        <v>101</v>
      </c>
      <c r="AR158" t="s">
        <v>101</v>
      </c>
      <c r="AS158" t="s">
        <v>101</v>
      </c>
    </row>
    <row r="159" spans="1:45" x14ac:dyDescent="0.35">
      <c r="A159" s="7">
        <v>44062</v>
      </c>
      <c r="B159" t="s">
        <v>101</v>
      </c>
      <c r="C159" t="s">
        <v>101</v>
      </c>
      <c r="D159" t="s">
        <v>101</v>
      </c>
      <c r="E159" t="s">
        <v>101</v>
      </c>
      <c r="F159" t="s">
        <v>101</v>
      </c>
      <c r="G159" t="s">
        <v>101</v>
      </c>
      <c r="H159" t="s">
        <v>101</v>
      </c>
      <c r="I159" t="s">
        <v>101</v>
      </c>
      <c r="J159" t="s">
        <v>101</v>
      </c>
      <c r="K159" t="s">
        <v>101</v>
      </c>
      <c r="L159" t="s">
        <v>101</v>
      </c>
      <c r="M159" t="s">
        <v>101</v>
      </c>
      <c r="N159" t="s">
        <v>101</v>
      </c>
      <c r="O159" t="s">
        <v>101</v>
      </c>
      <c r="P159" t="s">
        <v>101</v>
      </c>
      <c r="Q159" t="s">
        <v>101</v>
      </c>
      <c r="R159" t="s">
        <v>101</v>
      </c>
      <c r="S159" t="s">
        <v>101</v>
      </c>
      <c r="T159" t="s">
        <v>101</v>
      </c>
      <c r="U159" t="s">
        <v>101</v>
      </c>
      <c r="V159" t="s">
        <v>101</v>
      </c>
      <c r="W159" t="s">
        <v>101</v>
      </c>
      <c r="X159" t="s">
        <v>101</v>
      </c>
      <c r="Y159" t="s">
        <v>101</v>
      </c>
      <c r="Z159" t="s">
        <v>101</v>
      </c>
      <c r="AA159" t="s">
        <v>101</v>
      </c>
      <c r="AB159" t="s">
        <v>101</v>
      </c>
      <c r="AC159" t="s">
        <v>101</v>
      </c>
      <c r="AD159" t="s">
        <v>101</v>
      </c>
      <c r="AE159" t="s">
        <v>101</v>
      </c>
      <c r="AF159" t="s">
        <v>101</v>
      </c>
      <c r="AG159" t="s">
        <v>101</v>
      </c>
      <c r="AH159" t="s">
        <v>101</v>
      </c>
      <c r="AI159" t="s">
        <v>101</v>
      </c>
      <c r="AJ159" t="s">
        <v>101</v>
      </c>
      <c r="AK159" t="s">
        <v>101</v>
      </c>
      <c r="AL159" t="s">
        <v>101</v>
      </c>
      <c r="AM159" t="s">
        <v>101</v>
      </c>
      <c r="AN159" t="s">
        <v>101</v>
      </c>
      <c r="AO159" t="s">
        <v>101</v>
      </c>
      <c r="AP159" t="s">
        <v>101</v>
      </c>
      <c r="AQ159" t="s">
        <v>101</v>
      </c>
      <c r="AR159" t="s">
        <v>101</v>
      </c>
      <c r="AS159" t="s">
        <v>101</v>
      </c>
    </row>
    <row r="160" spans="1:45" x14ac:dyDescent="0.35">
      <c r="A160" s="7">
        <v>44063</v>
      </c>
      <c r="B160" t="s">
        <v>101</v>
      </c>
      <c r="C160" t="s">
        <v>101</v>
      </c>
      <c r="D160" t="s">
        <v>101</v>
      </c>
      <c r="E160" t="s">
        <v>101</v>
      </c>
      <c r="F160" t="s">
        <v>101</v>
      </c>
      <c r="G160" t="s">
        <v>101</v>
      </c>
      <c r="H160" t="s">
        <v>101</v>
      </c>
      <c r="I160" t="s">
        <v>101</v>
      </c>
      <c r="J160" t="s">
        <v>101</v>
      </c>
      <c r="K160" t="s">
        <v>101</v>
      </c>
      <c r="L160" t="s">
        <v>101</v>
      </c>
      <c r="M160" t="s">
        <v>101</v>
      </c>
      <c r="N160" t="s">
        <v>101</v>
      </c>
      <c r="O160" t="s">
        <v>101</v>
      </c>
      <c r="P160" t="s">
        <v>101</v>
      </c>
      <c r="Q160" t="s">
        <v>101</v>
      </c>
      <c r="R160" t="s">
        <v>101</v>
      </c>
      <c r="S160" t="s">
        <v>101</v>
      </c>
      <c r="T160" t="s">
        <v>101</v>
      </c>
      <c r="U160" t="s">
        <v>101</v>
      </c>
      <c r="V160" t="s">
        <v>101</v>
      </c>
      <c r="W160" t="s">
        <v>101</v>
      </c>
      <c r="X160" t="s">
        <v>101</v>
      </c>
      <c r="Y160" t="s">
        <v>101</v>
      </c>
      <c r="Z160" t="s">
        <v>101</v>
      </c>
      <c r="AA160" t="s">
        <v>101</v>
      </c>
      <c r="AB160" t="s">
        <v>101</v>
      </c>
      <c r="AC160" t="s">
        <v>101</v>
      </c>
      <c r="AD160" t="s">
        <v>101</v>
      </c>
      <c r="AE160" t="s">
        <v>101</v>
      </c>
      <c r="AF160" t="s">
        <v>101</v>
      </c>
      <c r="AG160" t="s">
        <v>101</v>
      </c>
      <c r="AH160" t="s">
        <v>101</v>
      </c>
      <c r="AI160" t="s">
        <v>101</v>
      </c>
      <c r="AJ160" t="s">
        <v>101</v>
      </c>
      <c r="AK160" t="s">
        <v>101</v>
      </c>
      <c r="AL160" t="s">
        <v>101</v>
      </c>
      <c r="AM160" t="s">
        <v>101</v>
      </c>
      <c r="AN160" t="s">
        <v>101</v>
      </c>
      <c r="AO160" t="s">
        <v>101</v>
      </c>
      <c r="AP160" t="s">
        <v>101</v>
      </c>
      <c r="AQ160" t="s">
        <v>101</v>
      </c>
      <c r="AR160" t="s">
        <v>101</v>
      </c>
      <c r="AS160" t="s">
        <v>101</v>
      </c>
    </row>
    <row r="161" spans="1:45" x14ac:dyDescent="0.35">
      <c r="A161" s="7">
        <v>44064</v>
      </c>
      <c r="B161" t="s">
        <v>101</v>
      </c>
      <c r="C161" t="s">
        <v>101</v>
      </c>
      <c r="D161" t="s">
        <v>101</v>
      </c>
      <c r="E161" t="s">
        <v>101</v>
      </c>
      <c r="F161" t="s">
        <v>101</v>
      </c>
      <c r="G161" t="s">
        <v>101</v>
      </c>
      <c r="H161" t="s">
        <v>101</v>
      </c>
      <c r="I161" t="s">
        <v>101</v>
      </c>
      <c r="J161" t="s">
        <v>101</v>
      </c>
      <c r="K161" t="s">
        <v>101</v>
      </c>
      <c r="L161" t="s">
        <v>101</v>
      </c>
      <c r="M161" t="s">
        <v>101</v>
      </c>
      <c r="N161" t="s">
        <v>101</v>
      </c>
      <c r="O161" t="s">
        <v>101</v>
      </c>
      <c r="P161" t="s">
        <v>101</v>
      </c>
      <c r="Q161" t="s">
        <v>101</v>
      </c>
      <c r="R161" t="s">
        <v>101</v>
      </c>
      <c r="S161" t="s">
        <v>101</v>
      </c>
      <c r="T161" t="s">
        <v>101</v>
      </c>
      <c r="U161" t="s">
        <v>101</v>
      </c>
      <c r="V161" t="s">
        <v>101</v>
      </c>
      <c r="W161" t="s">
        <v>101</v>
      </c>
      <c r="X161" t="s">
        <v>101</v>
      </c>
      <c r="Y161" t="s">
        <v>101</v>
      </c>
      <c r="Z161" t="s">
        <v>101</v>
      </c>
      <c r="AA161" t="s">
        <v>101</v>
      </c>
      <c r="AB161" t="s">
        <v>101</v>
      </c>
      <c r="AC161" t="s">
        <v>101</v>
      </c>
      <c r="AD161" t="s">
        <v>101</v>
      </c>
      <c r="AE161" t="s">
        <v>101</v>
      </c>
      <c r="AF161" t="s">
        <v>101</v>
      </c>
      <c r="AG161" t="s">
        <v>101</v>
      </c>
      <c r="AH161" t="s">
        <v>101</v>
      </c>
      <c r="AI161" t="s">
        <v>101</v>
      </c>
      <c r="AJ161" t="s">
        <v>101</v>
      </c>
      <c r="AK161" t="s">
        <v>101</v>
      </c>
      <c r="AL161" t="s">
        <v>101</v>
      </c>
      <c r="AM161" t="s">
        <v>101</v>
      </c>
      <c r="AN161" t="s">
        <v>101</v>
      </c>
      <c r="AO161" t="s">
        <v>101</v>
      </c>
      <c r="AP161" t="s">
        <v>101</v>
      </c>
      <c r="AQ161" t="s">
        <v>101</v>
      </c>
      <c r="AR161" t="s">
        <v>101</v>
      </c>
      <c r="AS161" t="s">
        <v>101</v>
      </c>
    </row>
    <row r="162" spans="1:45" x14ac:dyDescent="0.35">
      <c r="A162" s="7">
        <v>44065</v>
      </c>
      <c r="B162" t="s">
        <v>101</v>
      </c>
      <c r="C162" t="s">
        <v>101</v>
      </c>
      <c r="D162" t="s">
        <v>101</v>
      </c>
      <c r="E162" t="s">
        <v>101</v>
      </c>
      <c r="F162" t="s">
        <v>101</v>
      </c>
      <c r="G162" t="s">
        <v>101</v>
      </c>
      <c r="H162" t="s">
        <v>101</v>
      </c>
      <c r="I162" t="s">
        <v>101</v>
      </c>
      <c r="J162" t="s">
        <v>101</v>
      </c>
      <c r="K162" t="s">
        <v>101</v>
      </c>
      <c r="L162" t="s">
        <v>101</v>
      </c>
      <c r="M162" t="s">
        <v>101</v>
      </c>
      <c r="N162" t="s">
        <v>101</v>
      </c>
      <c r="O162" t="s">
        <v>101</v>
      </c>
      <c r="P162" t="s">
        <v>101</v>
      </c>
      <c r="Q162" t="s">
        <v>101</v>
      </c>
      <c r="R162" t="s">
        <v>101</v>
      </c>
      <c r="S162" t="s">
        <v>101</v>
      </c>
      <c r="T162" t="s">
        <v>101</v>
      </c>
      <c r="U162" t="s">
        <v>101</v>
      </c>
      <c r="V162" t="s">
        <v>101</v>
      </c>
      <c r="W162" t="s">
        <v>101</v>
      </c>
      <c r="X162" t="s">
        <v>101</v>
      </c>
      <c r="Y162" t="s">
        <v>101</v>
      </c>
      <c r="Z162" t="s">
        <v>101</v>
      </c>
      <c r="AA162" t="s">
        <v>101</v>
      </c>
      <c r="AB162" t="s">
        <v>101</v>
      </c>
      <c r="AC162" t="s">
        <v>101</v>
      </c>
      <c r="AD162" t="s">
        <v>101</v>
      </c>
      <c r="AE162" t="s">
        <v>101</v>
      </c>
      <c r="AF162" t="s">
        <v>101</v>
      </c>
      <c r="AG162" t="s">
        <v>101</v>
      </c>
      <c r="AH162" t="s">
        <v>101</v>
      </c>
      <c r="AI162" t="s">
        <v>101</v>
      </c>
      <c r="AJ162" t="s">
        <v>101</v>
      </c>
      <c r="AK162" t="s">
        <v>101</v>
      </c>
      <c r="AL162" t="s">
        <v>101</v>
      </c>
      <c r="AM162" t="s">
        <v>101</v>
      </c>
      <c r="AN162" t="s">
        <v>101</v>
      </c>
      <c r="AO162" t="s">
        <v>101</v>
      </c>
      <c r="AP162" t="s">
        <v>101</v>
      </c>
      <c r="AQ162" t="s">
        <v>101</v>
      </c>
      <c r="AR162" t="s">
        <v>101</v>
      </c>
      <c r="AS162" t="s">
        <v>101</v>
      </c>
    </row>
    <row r="163" spans="1:45" x14ac:dyDescent="0.35">
      <c r="A163" s="7">
        <v>44066</v>
      </c>
      <c r="B163" t="s">
        <v>101</v>
      </c>
      <c r="C163" t="s">
        <v>101</v>
      </c>
      <c r="D163" t="s">
        <v>101</v>
      </c>
      <c r="E163" t="s">
        <v>101</v>
      </c>
      <c r="F163" t="s">
        <v>101</v>
      </c>
      <c r="G163" t="s">
        <v>101</v>
      </c>
      <c r="H163" t="s">
        <v>101</v>
      </c>
      <c r="I163" t="s">
        <v>101</v>
      </c>
      <c r="J163" t="s">
        <v>101</v>
      </c>
      <c r="K163" t="s">
        <v>101</v>
      </c>
      <c r="L163" t="s">
        <v>101</v>
      </c>
      <c r="M163" t="s">
        <v>101</v>
      </c>
      <c r="N163" t="s">
        <v>101</v>
      </c>
      <c r="O163" t="s">
        <v>101</v>
      </c>
      <c r="P163" t="s">
        <v>101</v>
      </c>
      <c r="Q163" t="s">
        <v>101</v>
      </c>
      <c r="R163" t="s">
        <v>101</v>
      </c>
      <c r="S163" t="s">
        <v>101</v>
      </c>
      <c r="T163" t="s">
        <v>101</v>
      </c>
      <c r="U163" t="s">
        <v>101</v>
      </c>
      <c r="V163" t="s">
        <v>101</v>
      </c>
      <c r="W163" t="s">
        <v>101</v>
      </c>
      <c r="X163" t="s">
        <v>101</v>
      </c>
      <c r="Y163" t="s">
        <v>101</v>
      </c>
      <c r="Z163" t="s">
        <v>101</v>
      </c>
      <c r="AA163" t="s">
        <v>101</v>
      </c>
      <c r="AB163" t="s">
        <v>101</v>
      </c>
      <c r="AC163" t="s">
        <v>101</v>
      </c>
      <c r="AD163" t="s">
        <v>101</v>
      </c>
      <c r="AE163" t="s">
        <v>101</v>
      </c>
      <c r="AF163" t="s">
        <v>101</v>
      </c>
      <c r="AG163" t="s">
        <v>101</v>
      </c>
      <c r="AH163" t="s">
        <v>101</v>
      </c>
      <c r="AI163" t="s">
        <v>101</v>
      </c>
      <c r="AJ163" t="s">
        <v>101</v>
      </c>
      <c r="AK163" t="s">
        <v>101</v>
      </c>
      <c r="AL163" t="s">
        <v>101</v>
      </c>
      <c r="AM163" t="s">
        <v>101</v>
      </c>
      <c r="AN163" t="s">
        <v>101</v>
      </c>
      <c r="AO163" t="s">
        <v>101</v>
      </c>
      <c r="AP163" t="s">
        <v>101</v>
      </c>
      <c r="AQ163" t="s">
        <v>101</v>
      </c>
      <c r="AR163" t="s">
        <v>101</v>
      </c>
      <c r="AS163" t="s">
        <v>101</v>
      </c>
    </row>
    <row r="164" spans="1:45" x14ac:dyDescent="0.35">
      <c r="A164" s="7">
        <v>44067</v>
      </c>
      <c r="B164" t="s">
        <v>101</v>
      </c>
      <c r="C164" t="s">
        <v>101</v>
      </c>
      <c r="D164" t="s">
        <v>101</v>
      </c>
      <c r="E164" t="s">
        <v>101</v>
      </c>
      <c r="F164" t="s">
        <v>101</v>
      </c>
      <c r="G164" t="s">
        <v>101</v>
      </c>
      <c r="H164" t="s">
        <v>101</v>
      </c>
      <c r="I164" t="s">
        <v>101</v>
      </c>
      <c r="J164" t="s">
        <v>101</v>
      </c>
      <c r="K164" t="s">
        <v>101</v>
      </c>
      <c r="L164" t="s">
        <v>101</v>
      </c>
      <c r="M164" t="s">
        <v>101</v>
      </c>
      <c r="N164" t="s">
        <v>101</v>
      </c>
      <c r="O164" t="s">
        <v>101</v>
      </c>
      <c r="P164" t="s">
        <v>101</v>
      </c>
      <c r="Q164" t="s">
        <v>101</v>
      </c>
      <c r="R164" t="s">
        <v>101</v>
      </c>
      <c r="S164" t="s">
        <v>101</v>
      </c>
      <c r="T164" t="s">
        <v>101</v>
      </c>
      <c r="U164" t="s">
        <v>101</v>
      </c>
      <c r="V164" t="s">
        <v>101</v>
      </c>
      <c r="W164" t="s">
        <v>101</v>
      </c>
      <c r="X164" t="s">
        <v>101</v>
      </c>
      <c r="Y164" t="s">
        <v>101</v>
      </c>
      <c r="Z164" t="s">
        <v>101</v>
      </c>
      <c r="AA164" t="s">
        <v>101</v>
      </c>
      <c r="AB164" t="s">
        <v>101</v>
      </c>
      <c r="AC164" t="s">
        <v>101</v>
      </c>
      <c r="AD164" t="s">
        <v>101</v>
      </c>
      <c r="AE164" t="s">
        <v>101</v>
      </c>
      <c r="AF164" t="s">
        <v>101</v>
      </c>
      <c r="AG164" t="s">
        <v>101</v>
      </c>
      <c r="AH164" t="s">
        <v>101</v>
      </c>
      <c r="AI164" t="s">
        <v>101</v>
      </c>
      <c r="AJ164" t="s">
        <v>101</v>
      </c>
      <c r="AK164" t="s">
        <v>101</v>
      </c>
      <c r="AL164" t="s">
        <v>101</v>
      </c>
      <c r="AM164" t="s">
        <v>101</v>
      </c>
      <c r="AN164" t="s">
        <v>101</v>
      </c>
      <c r="AO164" t="s">
        <v>101</v>
      </c>
      <c r="AP164" t="s">
        <v>101</v>
      </c>
      <c r="AQ164" t="s">
        <v>101</v>
      </c>
      <c r="AR164" t="s">
        <v>101</v>
      </c>
      <c r="AS164" t="s">
        <v>101</v>
      </c>
    </row>
    <row r="165" spans="1:45" x14ac:dyDescent="0.35">
      <c r="A165" s="7">
        <v>44068</v>
      </c>
      <c r="B165" t="s">
        <v>101</v>
      </c>
      <c r="C165" t="s">
        <v>101</v>
      </c>
      <c r="D165" t="s">
        <v>101</v>
      </c>
      <c r="E165" t="s">
        <v>101</v>
      </c>
      <c r="F165" t="s">
        <v>101</v>
      </c>
      <c r="G165" t="s">
        <v>101</v>
      </c>
      <c r="H165" t="s">
        <v>101</v>
      </c>
      <c r="I165" t="s">
        <v>101</v>
      </c>
      <c r="J165" t="s">
        <v>101</v>
      </c>
      <c r="K165" t="s">
        <v>101</v>
      </c>
      <c r="L165" t="s">
        <v>101</v>
      </c>
      <c r="M165" t="s">
        <v>101</v>
      </c>
      <c r="N165" t="s">
        <v>101</v>
      </c>
      <c r="O165" t="s">
        <v>101</v>
      </c>
      <c r="P165" t="s">
        <v>101</v>
      </c>
      <c r="Q165" t="s">
        <v>101</v>
      </c>
      <c r="R165" t="s">
        <v>101</v>
      </c>
      <c r="S165" t="s">
        <v>101</v>
      </c>
      <c r="T165" t="s">
        <v>101</v>
      </c>
      <c r="U165" t="s">
        <v>101</v>
      </c>
      <c r="V165" t="s">
        <v>101</v>
      </c>
      <c r="W165" t="s">
        <v>101</v>
      </c>
      <c r="X165" t="s">
        <v>101</v>
      </c>
      <c r="Y165" t="s">
        <v>101</v>
      </c>
      <c r="Z165" t="s">
        <v>101</v>
      </c>
      <c r="AA165" t="s">
        <v>101</v>
      </c>
      <c r="AB165" t="s">
        <v>101</v>
      </c>
      <c r="AC165" t="s">
        <v>101</v>
      </c>
      <c r="AD165" t="s">
        <v>101</v>
      </c>
      <c r="AE165" t="s">
        <v>101</v>
      </c>
      <c r="AF165" t="s">
        <v>101</v>
      </c>
      <c r="AG165" t="s">
        <v>101</v>
      </c>
      <c r="AH165" t="s">
        <v>101</v>
      </c>
      <c r="AI165" t="s">
        <v>101</v>
      </c>
      <c r="AJ165" t="s">
        <v>101</v>
      </c>
      <c r="AK165" t="s">
        <v>101</v>
      </c>
      <c r="AL165" t="s">
        <v>101</v>
      </c>
      <c r="AM165" t="s">
        <v>101</v>
      </c>
      <c r="AN165" t="s">
        <v>101</v>
      </c>
      <c r="AO165" t="s">
        <v>101</v>
      </c>
      <c r="AP165" t="s">
        <v>101</v>
      </c>
      <c r="AQ165" t="s">
        <v>101</v>
      </c>
      <c r="AR165" t="s">
        <v>101</v>
      </c>
      <c r="AS165" t="s">
        <v>101</v>
      </c>
    </row>
    <row r="166" spans="1:45" x14ac:dyDescent="0.35">
      <c r="A166" s="7">
        <v>44069</v>
      </c>
      <c r="B166" t="s">
        <v>101</v>
      </c>
      <c r="C166" t="s">
        <v>101</v>
      </c>
      <c r="D166" t="s">
        <v>101</v>
      </c>
      <c r="E166" t="s">
        <v>101</v>
      </c>
      <c r="F166" t="s">
        <v>101</v>
      </c>
      <c r="G166" t="s">
        <v>101</v>
      </c>
      <c r="H166" t="s">
        <v>101</v>
      </c>
      <c r="I166" t="s">
        <v>101</v>
      </c>
      <c r="J166" t="s">
        <v>101</v>
      </c>
      <c r="K166" t="s">
        <v>101</v>
      </c>
      <c r="L166" t="s">
        <v>101</v>
      </c>
      <c r="M166" t="s">
        <v>101</v>
      </c>
      <c r="N166" t="s">
        <v>101</v>
      </c>
      <c r="O166" t="s">
        <v>101</v>
      </c>
      <c r="P166" t="s">
        <v>101</v>
      </c>
      <c r="Q166" t="s">
        <v>101</v>
      </c>
      <c r="R166" t="s">
        <v>101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Z166" t="s">
        <v>101</v>
      </c>
      <c r="AA166" t="s">
        <v>101</v>
      </c>
      <c r="AB166" t="s">
        <v>101</v>
      </c>
      <c r="AC166" t="s">
        <v>101</v>
      </c>
      <c r="AD166" t="s">
        <v>101</v>
      </c>
      <c r="AE166" t="s">
        <v>101</v>
      </c>
      <c r="AF166" t="s">
        <v>101</v>
      </c>
      <c r="AG166" t="s">
        <v>101</v>
      </c>
      <c r="AH166" t="s">
        <v>101</v>
      </c>
      <c r="AI166" t="s">
        <v>101</v>
      </c>
      <c r="AJ166" t="s">
        <v>101</v>
      </c>
      <c r="AK166" t="s">
        <v>101</v>
      </c>
      <c r="AL166" t="s">
        <v>101</v>
      </c>
      <c r="AM166" t="s">
        <v>101</v>
      </c>
      <c r="AN166" t="s">
        <v>101</v>
      </c>
      <c r="AO166" t="s">
        <v>101</v>
      </c>
      <c r="AP166" t="s">
        <v>101</v>
      </c>
      <c r="AQ166" t="s">
        <v>101</v>
      </c>
      <c r="AR166" t="s">
        <v>101</v>
      </c>
      <c r="AS166" t="s">
        <v>101</v>
      </c>
    </row>
    <row r="167" spans="1:45" x14ac:dyDescent="0.35">
      <c r="A167" s="7">
        <v>44070</v>
      </c>
      <c r="B167" t="s">
        <v>101</v>
      </c>
      <c r="C167" t="s">
        <v>101</v>
      </c>
      <c r="D167" t="s">
        <v>101</v>
      </c>
      <c r="E167" t="s">
        <v>101</v>
      </c>
      <c r="F167" t="s">
        <v>101</v>
      </c>
      <c r="G167" t="s">
        <v>101</v>
      </c>
      <c r="H167" t="s">
        <v>101</v>
      </c>
      <c r="I167" t="s">
        <v>101</v>
      </c>
      <c r="J167" t="s">
        <v>101</v>
      </c>
      <c r="K167" t="s">
        <v>101</v>
      </c>
      <c r="L167" t="s">
        <v>101</v>
      </c>
      <c r="M167" t="s">
        <v>101</v>
      </c>
      <c r="N167" t="s">
        <v>101</v>
      </c>
      <c r="O167" t="s">
        <v>101</v>
      </c>
      <c r="P167" t="s">
        <v>101</v>
      </c>
      <c r="Q167" t="s">
        <v>101</v>
      </c>
      <c r="R167" t="s">
        <v>101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Z167" t="s">
        <v>101</v>
      </c>
      <c r="AA167" t="s">
        <v>101</v>
      </c>
      <c r="AB167" t="s">
        <v>101</v>
      </c>
      <c r="AC167" t="s">
        <v>101</v>
      </c>
      <c r="AD167" t="s">
        <v>101</v>
      </c>
      <c r="AE167" t="s">
        <v>101</v>
      </c>
      <c r="AF167" t="s">
        <v>101</v>
      </c>
      <c r="AG167" t="s">
        <v>101</v>
      </c>
      <c r="AH167" t="s">
        <v>101</v>
      </c>
      <c r="AI167" t="s">
        <v>101</v>
      </c>
      <c r="AJ167" t="s">
        <v>101</v>
      </c>
      <c r="AK167" t="s">
        <v>101</v>
      </c>
      <c r="AL167" t="s">
        <v>101</v>
      </c>
      <c r="AM167" t="s">
        <v>101</v>
      </c>
      <c r="AN167" t="s">
        <v>101</v>
      </c>
      <c r="AO167" t="s">
        <v>101</v>
      </c>
      <c r="AP167" t="s">
        <v>101</v>
      </c>
      <c r="AQ167" t="s">
        <v>101</v>
      </c>
      <c r="AR167" t="s">
        <v>101</v>
      </c>
      <c r="AS167" t="s">
        <v>101</v>
      </c>
    </row>
    <row r="168" spans="1:45" x14ac:dyDescent="0.35">
      <c r="A168" s="7">
        <v>44071</v>
      </c>
      <c r="B168" t="s">
        <v>101</v>
      </c>
      <c r="C168" t="s">
        <v>101</v>
      </c>
      <c r="D168" t="s">
        <v>101</v>
      </c>
      <c r="E168" t="s">
        <v>101</v>
      </c>
      <c r="F168" t="s">
        <v>101</v>
      </c>
      <c r="G168" t="s">
        <v>101</v>
      </c>
      <c r="H168" t="s">
        <v>101</v>
      </c>
      <c r="I168" t="s">
        <v>101</v>
      </c>
      <c r="J168" t="s">
        <v>101</v>
      </c>
      <c r="K168" t="s">
        <v>101</v>
      </c>
      <c r="L168" t="s">
        <v>101</v>
      </c>
      <c r="M168" t="s">
        <v>101</v>
      </c>
      <c r="N168" t="s">
        <v>101</v>
      </c>
      <c r="O168" t="s">
        <v>101</v>
      </c>
      <c r="P168" t="s">
        <v>101</v>
      </c>
      <c r="Q168" t="s">
        <v>101</v>
      </c>
      <c r="R168" t="s">
        <v>101</v>
      </c>
      <c r="S168" t="s">
        <v>101</v>
      </c>
      <c r="T168" t="s">
        <v>101</v>
      </c>
      <c r="U168" t="s">
        <v>101</v>
      </c>
      <c r="V168" t="s">
        <v>101</v>
      </c>
      <c r="W168" t="s">
        <v>101</v>
      </c>
      <c r="X168" t="s">
        <v>101</v>
      </c>
      <c r="Y168" t="s">
        <v>101</v>
      </c>
      <c r="Z168" t="s">
        <v>101</v>
      </c>
      <c r="AA168" t="s">
        <v>101</v>
      </c>
      <c r="AB168" t="s">
        <v>101</v>
      </c>
      <c r="AC168" t="s">
        <v>101</v>
      </c>
      <c r="AD168" t="s">
        <v>101</v>
      </c>
      <c r="AE168" t="s">
        <v>101</v>
      </c>
      <c r="AF168" t="s">
        <v>101</v>
      </c>
      <c r="AG168" t="s">
        <v>101</v>
      </c>
      <c r="AH168" t="s">
        <v>101</v>
      </c>
      <c r="AI168" t="s">
        <v>101</v>
      </c>
      <c r="AJ168" t="s">
        <v>101</v>
      </c>
      <c r="AK168" t="s">
        <v>101</v>
      </c>
      <c r="AL168" t="s">
        <v>101</v>
      </c>
      <c r="AM168" t="s">
        <v>101</v>
      </c>
      <c r="AN168" t="s">
        <v>101</v>
      </c>
      <c r="AO168" t="s">
        <v>101</v>
      </c>
      <c r="AP168" t="s">
        <v>101</v>
      </c>
      <c r="AQ168" t="s">
        <v>101</v>
      </c>
      <c r="AR168" t="s">
        <v>101</v>
      </c>
      <c r="AS168" t="s">
        <v>101</v>
      </c>
    </row>
    <row r="169" spans="1:45" x14ac:dyDescent="0.35">
      <c r="A169" s="7">
        <v>44072</v>
      </c>
      <c r="B169" t="s">
        <v>101</v>
      </c>
      <c r="C169" t="s">
        <v>101</v>
      </c>
      <c r="D169" t="s">
        <v>101</v>
      </c>
      <c r="E169" t="s">
        <v>101</v>
      </c>
      <c r="F169" t="s">
        <v>101</v>
      </c>
      <c r="G169" t="s">
        <v>101</v>
      </c>
      <c r="H169" t="s">
        <v>101</v>
      </c>
      <c r="I169" t="s">
        <v>101</v>
      </c>
      <c r="J169" t="s">
        <v>101</v>
      </c>
      <c r="K169" t="s">
        <v>101</v>
      </c>
      <c r="L169" t="s">
        <v>101</v>
      </c>
      <c r="M169" t="s">
        <v>101</v>
      </c>
      <c r="N169" t="s">
        <v>101</v>
      </c>
      <c r="O169" t="s">
        <v>101</v>
      </c>
      <c r="P169" t="s">
        <v>101</v>
      </c>
      <c r="Q169" t="s">
        <v>101</v>
      </c>
      <c r="R169" t="s">
        <v>101</v>
      </c>
      <c r="S169" t="s">
        <v>101</v>
      </c>
      <c r="T169" t="s">
        <v>101</v>
      </c>
      <c r="U169" t="s">
        <v>101</v>
      </c>
      <c r="V169" t="s">
        <v>101</v>
      </c>
      <c r="W169" t="s">
        <v>101</v>
      </c>
      <c r="X169" t="s">
        <v>101</v>
      </c>
      <c r="Y169" t="s">
        <v>101</v>
      </c>
      <c r="Z169" t="s">
        <v>101</v>
      </c>
      <c r="AA169" t="s">
        <v>101</v>
      </c>
      <c r="AB169" t="s">
        <v>101</v>
      </c>
      <c r="AC169" t="s">
        <v>101</v>
      </c>
      <c r="AD169" t="s">
        <v>101</v>
      </c>
      <c r="AE169" t="s">
        <v>101</v>
      </c>
      <c r="AF169" t="s">
        <v>101</v>
      </c>
      <c r="AG169" t="s">
        <v>101</v>
      </c>
      <c r="AH169" t="s">
        <v>101</v>
      </c>
      <c r="AI169" t="s">
        <v>101</v>
      </c>
      <c r="AJ169" t="s">
        <v>101</v>
      </c>
      <c r="AK169" t="s">
        <v>101</v>
      </c>
      <c r="AL169" t="s">
        <v>101</v>
      </c>
      <c r="AM169" t="s">
        <v>101</v>
      </c>
      <c r="AN169" t="s">
        <v>101</v>
      </c>
      <c r="AO169" t="s">
        <v>101</v>
      </c>
      <c r="AP169" t="s">
        <v>101</v>
      </c>
      <c r="AQ169" t="s">
        <v>101</v>
      </c>
      <c r="AR169" t="s">
        <v>101</v>
      </c>
      <c r="AS169" t="s">
        <v>101</v>
      </c>
    </row>
    <row r="170" spans="1:45" x14ac:dyDescent="0.35">
      <c r="A170" s="7">
        <v>44073</v>
      </c>
      <c r="B170" t="s">
        <v>101</v>
      </c>
      <c r="C170" t="s">
        <v>101</v>
      </c>
      <c r="D170" t="s">
        <v>101</v>
      </c>
      <c r="E170" t="s">
        <v>101</v>
      </c>
      <c r="F170" t="s">
        <v>101</v>
      </c>
      <c r="G170" t="s">
        <v>101</v>
      </c>
      <c r="H170" t="s">
        <v>101</v>
      </c>
      <c r="I170" t="s">
        <v>101</v>
      </c>
      <c r="J170" t="s">
        <v>101</v>
      </c>
      <c r="K170" t="s">
        <v>101</v>
      </c>
      <c r="L170" t="s">
        <v>101</v>
      </c>
      <c r="M170" t="s">
        <v>101</v>
      </c>
      <c r="N170" t="s">
        <v>101</v>
      </c>
      <c r="O170" t="s">
        <v>101</v>
      </c>
      <c r="P170" t="s">
        <v>101</v>
      </c>
      <c r="Q170" t="s">
        <v>101</v>
      </c>
      <c r="R170" t="s">
        <v>101</v>
      </c>
      <c r="S170" t="s">
        <v>101</v>
      </c>
      <c r="T170" t="s">
        <v>101</v>
      </c>
      <c r="U170" t="s">
        <v>101</v>
      </c>
      <c r="V170" t="s">
        <v>101</v>
      </c>
      <c r="W170" t="s">
        <v>101</v>
      </c>
      <c r="X170" t="s">
        <v>101</v>
      </c>
      <c r="Y170" t="s">
        <v>101</v>
      </c>
      <c r="Z170" t="s">
        <v>101</v>
      </c>
      <c r="AA170" t="s">
        <v>101</v>
      </c>
      <c r="AB170" t="s">
        <v>101</v>
      </c>
      <c r="AC170" t="s">
        <v>101</v>
      </c>
      <c r="AD170" t="s">
        <v>101</v>
      </c>
      <c r="AE170" t="s">
        <v>101</v>
      </c>
      <c r="AF170" t="s">
        <v>101</v>
      </c>
      <c r="AG170" t="s">
        <v>101</v>
      </c>
      <c r="AH170" t="s">
        <v>101</v>
      </c>
      <c r="AI170" t="s">
        <v>101</v>
      </c>
      <c r="AJ170" t="s">
        <v>101</v>
      </c>
      <c r="AK170" t="s">
        <v>101</v>
      </c>
      <c r="AL170" t="s">
        <v>101</v>
      </c>
      <c r="AM170" t="s">
        <v>101</v>
      </c>
      <c r="AN170" t="s">
        <v>101</v>
      </c>
      <c r="AO170" t="s">
        <v>101</v>
      </c>
      <c r="AP170" t="s">
        <v>101</v>
      </c>
      <c r="AQ170" t="s">
        <v>101</v>
      </c>
      <c r="AR170" t="s">
        <v>101</v>
      </c>
      <c r="AS170" t="s">
        <v>101</v>
      </c>
    </row>
    <row r="171" spans="1:45" x14ac:dyDescent="0.35">
      <c r="A171" s="7">
        <v>44074</v>
      </c>
      <c r="B171" t="s">
        <v>101</v>
      </c>
      <c r="C171" t="s">
        <v>101</v>
      </c>
      <c r="D171" t="s">
        <v>101</v>
      </c>
      <c r="E171" t="s">
        <v>101</v>
      </c>
      <c r="F171" t="s">
        <v>101</v>
      </c>
      <c r="G171" t="s">
        <v>101</v>
      </c>
      <c r="H171" t="s">
        <v>101</v>
      </c>
      <c r="I171" t="s">
        <v>101</v>
      </c>
      <c r="J171" t="s">
        <v>101</v>
      </c>
      <c r="K171" t="s">
        <v>101</v>
      </c>
      <c r="L171" t="s">
        <v>101</v>
      </c>
      <c r="M171" t="s">
        <v>101</v>
      </c>
      <c r="N171" t="s">
        <v>101</v>
      </c>
      <c r="O171" t="s">
        <v>101</v>
      </c>
      <c r="P171" t="s">
        <v>101</v>
      </c>
      <c r="Q171" t="s">
        <v>101</v>
      </c>
      <c r="R171" t="s">
        <v>101</v>
      </c>
      <c r="S171" t="s">
        <v>101</v>
      </c>
      <c r="T171" t="s">
        <v>101</v>
      </c>
      <c r="U171" t="s">
        <v>101</v>
      </c>
      <c r="V171" t="s">
        <v>101</v>
      </c>
      <c r="W171" t="s">
        <v>101</v>
      </c>
      <c r="X171" t="s">
        <v>101</v>
      </c>
      <c r="Y171" t="s">
        <v>101</v>
      </c>
      <c r="Z171" t="s">
        <v>101</v>
      </c>
      <c r="AA171" t="s">
        <v>101</v>
      </c>
      <c r="AB171" t="s">
        <v>101</v>
      </c>
      <c r="AC171" t="s">
        <v>101</v>
      </c>
      <c r="AD171" t="s">
        <v>101</v>
      </c>
      <c r="AE171" t="s">
        <v>101</v>
      </c>
      <c r="AF171" t="s">
        <v>101</v>
      </c>
      <c r="AG171" t="s">
        <v>101</v>
      </c>
      <c r="AH171" t="s">
        <v>101</v>
      </c>
      <c r="AI171" t="s">
        <v>101</v>
      </c>
      <c r="AJ171" t="s">
        <v>101</v>
      </c>
      <c r="AK171" t="s">
        <v>101</v>
      </c>
      <c r="AL171" t="s">
        <v>101</v>
      </c>
      <c r="AM171" t="s">
        <v>101</v>
      </c>
      <c r="AN171" t="s">
        <v>101</v>
      </c>
      <c r="AO171" t="s">
        <v>101</v>
      </c>
      <c r="AP171" t="s">
        <v>101</v>
      </c>
      <c r="AQ171" t="s">
        <v>101</v>
      </c>
      <c r="AR171" t="s">
        <v>101</v>
      </c>
      <c r="AS171" t="s">
        <v>101</v>
      </c>
    </row>
    <row r="172" spans="1:45" x14ac:dyDescent="0.35">
      <c r="A172" s="7">
        <v>44075</v>
      </c>
      <c r="B172" t="s">
        <v>101</v>
      </c>
      <c r="C172" t="s">
        <v>101</v>
      </c>
      <c r="D172" t="s">
        <v>101</v>
      </c>
      <c r="E172" t="s">
        <v>101</v>
      </c>
      <c r="F172" t="s">
        <v>101</v>
      </c>
      <c r="G172" t="s">
        <v>101</v>
      </c>
      <c r="H172" t="s">
        <v>101</v>
      </c>
      <c r="I172" t="s">
        <v>101</v>
      </c>
      <c r="J172" t="s">
        <v>101</v>
      </c>
      <c r="K172" t="s">
        <v>101</v>
      </c>
      <c r="L172" t="s">
        <v>101</v>
      </c>
      <c r="M172" t="s">
        <v>101</v>
      </c>
      <c r="N172" t="s">
        <v>101</v>
      </c>
      <c r="O172" t="s">
        <v>101</v>
      </c>
      <c r="P172" t="s">
        <v>101</v>
      </c>
      <c r="Q172" t="s">
        <v>101</v>
      </c>
      <c r="R172" t="s">
        <v>101</v>
      </c>
      <c r="S172" t="s">
        <v>101</v>
      </c>
      <c r="T172" t="s">
        <v>101</v>
      </c>
      <c r="U172" t="s">
        <v>101</v>
      </c>
      <c r="V172" t="s">
        <v>101</v>
      </c>
      <c r="W172" t="s">
        <v>101</v>
      </c>
      <c r="X172" t="s">
        <v>101</v>
      </c>
      <c r="Y172" t="s">
        <v>101</v>
      </c>
      <c r="Z172" t="s">
        <v>101</v>
      </c>
      <c r="AA172" t="s">
        <v>101</v>
      </c>
      <c r="AB172" t="s">
        <v>101</v>
      </c>
      <c r="AC172" t="s">
        <v>101</v>
      </c>
      <c r="AD172" t="s">
        <v>101</v>
      </c>
      <c r="AE172" t="s">
        <v>101</v>
      </c>
      <c r="AF172" t="s">
        <v>101</v>
      </c>
      <c r="AG172" t="s">
        <v>101</v>
      </c>
      <c r="AH172" t="s">
        <v>101</v>
      </c>
      <c r="AI172" t="s">
        <v>101</v>
      </c>
      <c r="AJ172" t="s">
        <v>101</v>
      </c>
      <c r="AK172" t="s">
        <v>101</v>
      </c>
      <c r="AL172" t="s">
        <v>101</v>
      </c>
      <c r="AM172" t="s">
        <v>101</v>
      </c>
      <c r="AN172" t="s">
        <v>101</v>
      </c>
      <c r="AO172" t="s">
        <v>101</v>
      </c>
      <c r="AP172" t="s">
        <v>101</v>
      </c>
      <c r="AQ172" t="s">
        <v>101</v>
      </c>
      <c r="AR172" t="s">
        <v>101</v>
      </c>
      <c r="AS172" t="s">
        <v>101</v>
      </c>
    </row>
    <row r="173" spans="1:45" x14ac:dyDescent="0.35">
      <c r="A173" s="7">
        <v>44076</v>
      </c>
      <c r="B173">
        <v>29936</v>
      </c>
      <c r="C173" t="s">
        <v>101</v>
      </c>
      <c r="D173">
        <v>3475</v>
      </c>
      <c r="E173" t="s">
        <v>101</v>
      </c>
      <c r="F173" cm="1">
        <f t="array" ref="F173:O173">TRANSPOSE(santemontreal!EL$57:EL$66)</f>
        <v>410</v>
      </c>
      <c r="G173">
        <v>360</v>
      </c>
      <c r="H173">
        <v>1277</v>
      </c>
      <c r="I173">
        <v>4233</v>
      </c>
      <c r="J173">
        <v>3988</v>
      </c>
      <c r="K173">
        <v>4066</v>
      </c>
      <c r="L173">
        <v>3651</v>
      </c>
      <c r="M173">
        <v>2506</v>
      </c>
      <c r="N173">
        <v>2458</v>
      </c>
      <c r="O173">
        <v>6900</v>
      </c>
      <c r="P173" s="6">
        <f>F173/(age_distribution_2016!$B$2/100000)</f>
        <v>373.61035174047754</v>
      </c>
      <c r="Q173" s="6">
        <f>G173/(age_distribution_2016!$B$3/100000)</f>
        <v>344.87713751975861</v>
      </c>
      <c r="R173" s="6">
        <f>H173/(age_distribution_2016!$B$4/100000)</f>
        <v>678.58756011371793</v>
      </c>
      <c r="S173" s="6">
        <f>I173/(age_distribution_2016!$B$5/100000)</f>
        <v>1443.6013300366615</v>
      </c>
      <c r="T173" s="6">
        <f>J173/(age_distribution_2016!$B$6/100000)</f>
        <v>1330.7750062567782</v>
      </c>
      <c r="U173" s="6">
        <f>K173/(age_distribution_2016!$B$7/100000)</f>
        <v>1597.7993909028391</v>
      </c>
      <c r="V173" s="6">
        <f>L173/(age_distribution_2016!$B$8/100000)</f>
        <v>1410.3331723804924</v>
      </c>
      <c r="W173" s="6">
        <f>M173/(age_distribution_2016!$B$9/100000)</f>
        <v>1222.4092095314747</v>
      </c>
      <c r="X173" s="6">
        <f>N173/(age_distribution_2016!$B$10/100000)</f>
        <v>1895.4349167180753</v>
      </c>
      <c r="Y173" s="6">
        <f>O173/(age_distribution_2016!$B$11/100000)</f>
        <v>6983.4522544405645</v>
      </c>
      <c r="Z173" s="3">
        <f>F173*100/SUM($F173:$O173)</f>
        <v>1.3735803544507355</v>
      </c>
      <c r="AA173" s="3">
        <f>G173*100/SUM($F173:$O173)</f>
        <v>1.2060705551274749</v>
      </c>
      <c r="AB173" s="3">
        <f>H173*100/SUM($F173:$O173)</f>
        <v>4.2782002747160712</v>
      </c>
      <c r="AC173" s="3">
        <f>I173*100/SUM($F173:$O173)</f>
        <v>14.181379610707227</v>
      </c>
      <c r="AD173" s="3">
        <f>J173*100/SUM($F173:$O173)</f>
        <v>13.36058159402325</v>
      </c>
      <c r="AE173" s="3">
        <f>K173*100/SUM($F173:$O173)</f>
        <v>13.621896880967537</v>
      </c>
      <c r="AF173" s="3">
        <f>L173*100/SUM($F173:$O173)</f>
        <v>12.231565546584475</v>
      </c>
      <c r="AG173" s="3">
        <f>M173*100/SUM($F173:$O173)</f>
        <v>8.3955911420818126</v>
      </c>
      <c r="AH173" s="3">
        <f>N173*100/SUM($F173:$O173)</f>
        <v>8.2347817347314827</v>
      </c>
      <c r="AI173" s="3">
        <f>O173*100/SUM($F173:$O173)</f>
        <v>23.116352306609937</v>
      </c>
      <c r="AJ173" s="3">
        <f>P173*100/SUM($P173:$Y173)</f>
        <v>2.1619868005199163</v>
      </c>
      <c r="AK173" s="3">
        <f>Q173*100/SUM($P173:$Y173)</f>
        <v>1.9957150963438586</v>
      </c>
      <c r="AL173" s="3">
        <f>R173*100/SUM($P173:$Y173)</f>
        <v>3.9268112918401386</v>
      </c>
      <c r="AM173" s="3">
        <f>S173*100/SUM($P173:$Y173)</f>
        <v>8.3537487818866509</v>
      </c>
      <c r="AN173" s="3">
        <f>T173*100/SUM($P173:$Y173)</f>
        <v>7.7008519292514332</v>
      </c>
      <c r="AO173" s="3">
        <f>U173*100/SUM($P173:$Y173)</f>
        <v>9.2460532127071744</v>
      </c>
      <c r="AP173" s="3">
        <f>V173*100/SUM($P173:$Y173)</f>
        <v>8.1612345290154789</v>
      </c>
      <c r="AQ173" s="3">
        <f>W173*100/SUM($P173:$Y173)</f>
        <v>7.0737669968974366</v>
      </c>
      <c r="AR173" s="3">
        <f>X173*100/SUM($P173:$Y173)</f>
        <v>10.968393279519166</v>
      </c>
      <c r="AS173" s="3">
        <f>Y173*100/SUM($P173:$Y173)</f>
        <v>40.411438082018741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91"/>
  <sheetViews>
    <sheetView zoomScale="75" zoomScaleNormal="75" workbookViewId="0">
      <pane ySplit="1" topLeftCell="A167" activePane="bottomLeft" state="frozen"/>
      <selection pane="bottomLeft" activeCell="E187" sqref="E187:E190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4</v>
      </c>
      <c r="C19">
        <v>20</v>
      </c>
      <c r="E19" s="7"/>
    </row>
    <row r="20" spans="1:5" x14ac:dyDescent="0.35">
      <c r="A20" s="7">
        <v>43905</v>
      </c>
      <c r="B20">
        <v>6</v>
      </c>
      <c r="C20">
        <v>26</v>
      </c>
      <c r="E20" s="7"/>
    </row>
    <row r="21" spans="1:5" x14ac:dyDescent="0.35">
      <c r="A21" s="7">
        <v>43906</v>
      </c>
      <c r="B21">
        <v>5</v>
      </c>
      <c r="C21">
        <v>31</v>
      </c>
      <c r="E21" s="7"/>
    </row>
    <row r="22" spans="1:5" x14ac:dyDescent="0.35">
      <c r="A22" s="7">
        <v>43907</v>
      </c>
      <c r="B22">
        <v>7</v>
      </c>
      <c r="C22">
        <v>38</v>
      </c>
      <c r="E22" s="7"/>
    </row>
    <row r="23" spans="1:5" x14ac:dyDescent="0.35">
      <c r="A23" s="7">
        <v>43908</v>
      </c>
      <c r="B23">
        <v>6</v>
      </c>
      <c r="C23">
        <v>44</v>
      </c>
      <c r="E23" s="7"/>
    </row>
    <row r="24" spans="1:5" x14ac:dyDescent="0.35">
      <c r="A24" s="7">
        <v>43909</v>
      </c>
      <c r="B24">
        <v>35</v>
      </c>
      <c r="C24">
        <v>79</v>
      </c>
      <c r="E24" s="7"/>
    </row>
    <row r="25" spans="1:5" x14ac:dyDescent="0.35">
      <c r="A25" s="7">
        <v>43910</v>
      </c>
      <c r="B25">
        <v>49</v>
      </c>
      <c r="C25">
        <v>128</v>
      </c>
      <c r="E25" s="7"/>
    </row>
    <row r="26" spans="1:5" x14ac:dyDescent="0.35">
      <c r="A26" s="7">
        <v>43911</v>
      </c>
      <c r="B26">
        <v>92</v>
      </c>
      <c r="C26">
        <v>220</v>
      </c>
      <c r="E26" s="7"/>
    </row>
    <row r="27" spans="1:5" x14ac:dyDescent="0.35">
      <c r="A27" s="7">
        <v>43912</v>
      </c>
      <c r="B27">
        <v>88</v>
      </c>
      <c r="C27">
        <v>308</v>
      </c>
      <c r="E27" s="7"/>
    </row>
    <row r="28" spans="1:5" x14ac:dyDescent="0.35">
      <c r="A28" s="7">
        <v>43913</v>
      </c>
      <c r="B28">
        <v>134</v>
      </c>
      <c r="C28">
        <v>442</v>
      </c>
      <c r="E28" s="7"/>
    </row>
    <row r="29" spans="1:5" x14ac:dyDescent="0.35">
      <c r="A29" s="7">
        <v>43914</v>
      </c>
      <c r="B29">
        <v>145</v>
      </c>
      <c r="C29">
        <v>587</v>
      </c>
      <c r="E29" s="7"/>
    </row>
    <row r="30" spans="1:5" x14ac:dyDescent="0.35">
      <c r="A30" s="7">
        <v>43915</v>
      </c>
      <c r="B30">
        <v>188</v>
      </c>
      <c r="C30">
        <v>775</v>
      </c>
      <c r="E30" s="7"/>
    </row>
    <row r="31" spans="1:5" x14ac:dyDescent="0.35">
      <c r="A31" s="7">
        <v>43916</v>
      </c>
      <c r="B31">
        <v>181</v>
      </c>
      <c r="C31">
        <v>956</v>
      </c>
      <c r="E31" s="7"/>
    </row>
    <row r="32" spans="1:5" x14ac:dyDescent="0.35">
      <c r="A32" s="7">
        <v>43917</v>
      </c>
      <c r="B32">
        <v>243</v>
      </c>
      <c r="C32">
        <v>1199</v>
      </c>
      <c r="E32" s="7"/>
    </row>
    <row r="33" spans="1:5" x14ac:dyDescent="0.35">
      <c r="A33" s="7">
        <v>43918</v>
      </c>
      <c r="B33">
        <v>201</v>
      </c>
      <c r="C33">
        <v>1400</v>
      </c>
      <c r="E33" s="7"/>
    </row>
    <row r="34" spans="1:5" x14ac:dyDescent="0.35">
      <c r="A34" s="7">
        <v>43919</v>
      </c>
      <c r="B34">
        <v>261</v>
      </c>
      <c r="C34">
        <v>1661</v>
      </c>
      <c r="E34" s="7"/>
    </row>
    <row r="35" spans="1:5" x14ac:dyDescent="0.35">
      <c r="A35" s="7">
        <v>43920</v>
      </c>
      <c r="B35">
        <v>266</v>
      </c>
      <c r="C35">
        <v>1927</v>
      </c>
      <c r="E35" s="7"/>
    </row>
    <row r="36" spans="1:5" x14ac:dyDescent="0.35">
      <c r="A36" s="7">
        <v>43921</v>
      </c>
      <c r="B36" s="8">
        <v>330</v>
      </c>
      <c r="C36">
        <v>2257</v>
      </c>
      <c r="E36" s="7"/>
    </row>
    <row r="37" spans="1:5" x14ac:dyDescent="0.35">
      <c r="A37" s="7">
        <v>43922</v>
      </c>
      <c r="B37" s="8">
        <v>305</v>
      </c>
      <c r="C37">
        <v>2562</v>
      </c>
      <c r="E37" s="7"/>
    </row>
    <row r="38" spans="1:5" x14ac:dyDescent="0.35">
      <c r="A38" s="7">
        <v>43923</v>
      </c>
      <c r="B38">
        <v>410</v>
      </c>
      <c r="C38">
        <v>2972</v>
      </c>
      <c r="E38" s="7"/>
    </row>
    <row r="39" spans="1:5" x14ac:dyDescent="0.35">
      <c r="A39" s="7">
        <v>43924</v>
      </c>
      <c r="B39">
        <v>351</v>
      </c>
      <c r="C39">
        <v>3323</v>
      </c>
      <c r="E39" s="7"/>
    </row>
    <row r="40" spans="1:5" x14ac:dyDescent="0.35">
      <c r="A40" s="7">
        <v>43925</v>
      </c>
      <c r="B40">
        <v>340</v>
      </c>
      <c r="C40">
        <v>3663</v>
      </c>
      <c r="E40" s="7"/>
    </row>
    <row r="41" spans="1:5" x14ac:dyDescent="0.35">
      <c r="A41" s="7">
        <v>43926</v>
      </c>
      <c r="B41" s="8">
        <v>261</v>
      </c>
      <c r="C41">
        <v>3924</v>
      </c>
      <c r="E41" s="7"/>
    </row>
    <row r="42" spans="1:5" x14ac:dyDescent="0.35">
      <c r="A42" s="7">
        <v>43927</v>
      </c>
      <c r="B42" s="8">
        <v>457</v>
      </c>
      <c r="C42">
        <v>4381</v>
      </c>
      <c r="E42" s="7"/>
    </row>
    <row r="43" spans="1:5" x14ac:dyDescent="0.35">
      <c r="A43" s="7">
        <v>43928</v>
      </c>
      <c r="B43" s="8">
        <v>421</v>
      </c>
      <c r="C43">
        <v>4802</v>
      </c>
      <c r="E43" s="7"/>
    </row>
    <row r="44" spans="1:5" x14ac:dyDescent="0.35">
      <c r="A44" s="7">
        <v>43929</v>
      </c>
      <c r="B44" s="8">
        <v>377</v>
      </c>
      <c r="C44">
        <v>5179</v>
      </c>
      <c r="E44" s="7"/>
    </row>
    <row r="45" spans="1:5" x14ac:dyDescent="0.35">
      <c r="A45" s="7">
        <v>43930</v>
      </c>
      <c r="B45" s="8">
        <v>352</v>
      </c>
      <c r="C45">
        <v>5531</v>
      </c>
      <c r="E45" s="7"/>
    </row>
    <row r="46" spans="1:5" x14ac:dyDescent="0.35">
      <c r="A46" s="7">
        <v>43931</v>
      </c>
      <c r="B46" s="8">
        <v>307</v>
      </c>
      <c r="C46">
        <v>5838</v>
      </c>
      <c r="E46" s="7"/>
    </row>
    <row r="47" spans="1:5" x14ac:dyDescent="0.35">
      <c r="A47" s="7">
        <v>43932</v>
      </c>
      <c r="B47" s="8">
        <v>257</v>
      </c>
      <c r="C47">
        <v>6095</v>
      </c>
      <c r="E47" s="7"/>
    </row>
    <row r="48" spans="1:5" x14ac:dyDescent="0.35">
      <c r="A48" s="7">
        <v>43933</v>
      </c>
      <c r="B48" s="8">
        <v>331</v>
      </c>
      <c r="C48">
        <v>6426</v>
      </c>
      <c r="E48" s="7"/>
    </row>
    <row r="49" spans="1:6" x14ac:dyDescent="0.35">
      <c r="A49" s="7">
        <v>43934</v>
      </c>
      <c r="B49" s="8">
        <v>542</v>
      </c>
      <c r="C49">
        <v>6968</v>
      </c>
      <c r="E49" s="7"/>
    </row>
    <row r="50" spans="1:6" x14ac:dyDescent="0.35">
      <c r="A50" s="7">
        <v>43935</v>
      </c>
      <c r="B50" s="8">
        <v>468</v>
      </c>
      <c r="C50">
        <v>7436</v>
      </c>
      <c r="E50" s="7"/>
    </row>
    <row r="51" spans="1:6" x14ac:dyDescent="0.35">
      <c r="A51" s="7">
        <v>43936</v>
      </c>
      <c r="B51" s="8">
        <v>619</v>
      </c>
      <c r="C51">
        <v>8055</v>
      </c>
      <c r="E51" s="7"/>
    </row>
    <row r="52" spans="1:6" x14ac:dyDescent="0.35">
      <c r="A52" s="7">
        <v>43937</v>
      </c>
      <c r="B52" s="8">
        <v>497</v>
      </c>
      <c r="C52">
        <v>8552</v>
      </c>
      <c r="E52" s="7"/>
    </row>
    <row r="53" spans="1:6" x14ac:dyDescent="0.35">
      <c r="A53" s="7">
        <v>43938</v>
      </c>
      <c r="B53" s="8">
        <v>570</v>
      </c>
      <c r="C53">
        <v>9122</v>
      </c>
      <c r="E53" s="7"/>
    </row>
    <row r="54" spans="1:6" x14ac:dyDescent="0.35">
      <c r="A54" s="7">
        <v>43939</v>
      </c>
      <c r="B54" s="8">
        <v>330</v>
      </c>
      <c r="C54">
        <v>9452</v>
      </c>
      <c r="E54" s="7"/>
    </row>
    <row r="55" spans="1:6" x14ac:dyDescent="0.35">
      <c r="A55" s="7">
        <v>43940</v>
      </c>
      <c r="B55" s="8">
        <v>428</v>
      </c>
      <c r="C55">
        <v>9880</v>
      </c>
      <c r="E55" s="7"/>
    </row>
    <row r="56" spans="1:6" x14ac:dyDescent="0.35">
      <c r="A56" s="7">
        <v>43941</v>
      </c>
      <c r="B56" s="8">
        <v>484</v>
      </c>
      <c r="C56">
        <v>10364</v>
      </c>
      <c r="E56" s="7"/>
    </row>
    <row r="57" spans="1:6" x14ac:dyDescent="0.35">
      <c r="A57" s="7">
        <v>43942</v>
      </c>
      <c r="B57" s="8">
        <v>460</v>
      </c>
      <c r="C57">
        <v>10824</v>
      </c>
      <c r="E57" s="7"/>
    </row>
    <row r="58" spans="1:6" x14ac:dyDescent="0.35">
      <c r="A58" s="7">
        <v>43943</v>
      </c>
      <c r="B58" s="8">
        <v>534</v>
      </c>
      <c r="C58">
        <v>11358</v>
      </c>
      <c r="E58" s="7"/>
    </row>
    <row r="59" spans="1:6" x14ac:dyDescent="0.35">
      <c r="A59" s="7">
        <v>43944</v>
      </c>
      <c r="B59" s="8">
        <v>525</v>
      </c>
      <c r="C59">
        <v>11883</v>
      </c>
      <c r="E59" s="7"/>
    </row>
    <row r="60" spans="1:6" x14ac:dyDescent="0.35">
      <c r="A60" s="7">
        <v>43945</v>
      </c>
      <c r="B60" s="8">
        <v>495</v>
      </c>
      <c r="C60">
        <v>12378</v>
      </c>
      <c r="E60" s="7"/>
    </row>
    <row r="61" spans="1:6" x14ac:dyDescent="0.35">
      <c r="A61" s="7">
        <v>43946</v>
      </c>
      <c r="B61" s="8">
        <v>312</v>
      </c>
      <c r="C61">
        <v>12690</v>
      </c>
      <c r="E61" s="7"/>
    </row>
    <row r="62" spans="1:6" x14ac:dyDescent="0.35">
      <c r="A62" s="7">
        <v>43947</v>
      </c>
      <c r="B62" s="8">
        <v>283</v>
      </c>
      <c r="C62">
        <v>12973</v>
      </c>
      <c r="E62" s="7"/>
    </row>
    <row r="63" spans="1:6" x14ac:dyDescent="0.35">
      <c r="A63" s="7">
        <v>43948</v>
      </c>
      <c r="B63" s="8">
        <v>462</v>
      </c>
      <c r="C63">
        <v>13435</v>
      </c>
      <c r="E63" s="7"/>
      <c r="F63" s="5"/>
    </row>
    <row r="64" spans="1:6" x14ac:dyDescent="0.35">
      <c r="A64" s="7">
        <v>43949</v>
      </c>
      <c r="B64" s="8">
        <v>472</v>
      </c>
      <c r="C64">
        <v>13907</v>
      </c>
      <c r="E64" s="7"/>
    </row>
    <row r="65" spans="1:5" x14ac:dyDescent="0.35">
      <c r="A65" s="7">
        <v>43950</v>
      </c>
      <c r="B65" s="8">
        <v>521</v>
      </c>
      <c r="C65">
        <v>14428</v>
      </c>
      <c r="E65" s="7"/>
    </row>
    <row r="66" spans="1:5" x14ac:dyDescent="0.35">
      <c r="A66" s="7">
        <v>43951</v>
      </c>
      <c r="B66" s="8">
        <v>591</v>
      </c>
      <c r="C66">
        <v>15019</v>
      </c>
      <c r="E66" s="7"/>
    </row>
    <row r="67" spans="1:5" x14ac:dyDescent="0.35">
      <c r="A67" s="7">
        <v>43952</v>
      </c>
      <c r="B67" s="8">
        <v>615</v>
      </c>
      <c r="C67">
        <v>15634</v>
      </c>
      <c r="E67" s="7"/>
    </row>
    <row r="68" spans="1:5" x14ac:dyDescent="0.35">
      <c r="A68" s="7">
        <v>43953</v>
      </c>
      <c r="B68" s="8">
        <v>523</v>
      </c>
      <c r="C68">
        <v>16157</v>
      </c>
      <c r="E68" s="7"/>
    </row>
    <row r="69" spans="1:5" x14ac:dyDescent="0.35">
      <c r="A69" s="7">
        <v>43954</v>
      </c>
      <c r="B69" s="8">
        <v>346</v>
      </c>
      <c r="C69">
        <v>16503</v>
      </c>
      <c r="E69" s="7"/>
    </row>
    <row r="70" spans="1:5" x14ac:dyDescent="0.35">
      <c r="A70" s="7">
        <v>43955</v>
      </c>
      <c r="B70" s="8">
        <v>418</v>
      </c>
      <c r="C70">
        <v>16921</v>
      </c>
      <c r="E70" s="7"/>
    </row>
    <row r="71" spans="1:5" x14ac:dyDescent="0.35">
      <c r="A71" s="7">
        <v>43956</v>
      </c>
      <c r="B71" s="8">
        <v>470</v>
      </c>
      <c r="C71">
        <v>17391</v>
      </c>
      <c r="E71" s="7"/>
    </row>
    <row r="72" spans="1:5" x14ac:dyDescent="0.35">
      <c r="A72" s="7">
        <v>43957</v>
      </c>
      <c r="B72" s="8">
        <v>568</v>
      </c>
      <c r="C72">
        <v>17959</v>
      </c>
      <c r="E72" s="7"/>
    </row>
    <row r="73" spans="1:5" x14ac:dyDescent="0.35">
      <c r="A73" s="7">
        <v>43958</v>
      </c>
      <c r="B73" s="8">
        <v>426</v>
      </c>
      <c r="C73">
        <v>18385</v>
      </c>
      <c r="E73" s="7"/>
    </row>
    <row r="74" spans="1:5" x14ac:dyDescent="0.35">
      <c r="A74" s="7">
        <v>43959</v>
      </c>
      <c r="B74" s="8">
        <v>435</v>
      </c>
      <c r="C74">
        <v>18820</v>
      </c>
      <c r="E74" s="7"/>
    </row>
    <row r="75" spans="1:5" x14ac:dyDescent="0.35">
      <c r="A75" s="7">
        <v>43960</v>
      </c>
      <c r="B75" s="8">
        <v>312</v>
      </c>
      <c r="C75">
        <v>19132</v>
      </c>
      <c r="E75" s="7"/>
    </row>
    <row r="76" spans="1:5" x14ac:dyDescent="0.35">
      <c r="A76" s="7">
        <v>43961</v>
      </c>
      <c r="B76">
        <v>301</v>
      </c>
      <c r="C76">
        <v>19433</v>
      </c>
      <c r="E76" s="7"/>
    </row>
    <row r="77" spans="1:5" x14ac:dyDescent="0.35">
      <c r="A77" s="7">
        <v>43962</v>
      </c>
      <c r="B77">
        <v>365</v>
      </c>
      <c r="C77">
        <v>19798</v>
      </c>
    </row>
    <row r="78" spans="1:5" x14ac:dyDescent="0.35">
      <c r="A78" s="7">
        <v>43963</v>
      </c>
      <c r="B78">
        <v>431</v>
      </c>
      <c r="C78">
        <v>20229</v>
      </c>
    </row>
    <row r="79" spans="1:5" x14ac:dyDescent="0.35">
      <c r="A79" s="7">
        <v>43964</v>
      </c>
      <c r="B79">
        <v>396</v>
      </c>
      <c r="C79">
        <v>20625</v>
      </c>
    </row>
    <row r="80" spans="1:5" x14ac:dyDescent="0.35">
      <c r="A80" s="7">
        <v>43965</v>
      </c>
      <c r="B80">
        <v>352</v>
      </c>
      <c r="C80">
        <v>20977</v>
      </c>
    </row>
    <row r="81" spans="1:3" x14ac:dyDescent="0.35">
      <c r="A81" s="7">
        <v>43966</v>
      </c>
      <c r="B81">
        <v>346</v>
      </c>
      <c r="C81">
        <v>21323</v>
      </c>
    </row>
    <row r="82" spans="1:3" x14ac:dyDescent="0.35">
      <c r="A82" s="7">
        <v>43967</v>
      </c>
      <c r="B82">
        <v>268</v>
      </c>
      <c r="C82">
        <v>21591</v>
      </c>
    </row>
    <row r="83" spans="1:3" x14ac:dyDescent="0.35">
      <c r="A83" s="7">
        <v>43968</v>
      </c>
      <c r="B83">
        <v>342</v>
      </c>
      <c r="C83">
        <v>21933</v>
      </c>
    </row>
    <row r="84" spans="1:3" x14ac:dyDescent="0.35">
      <c r="A84" s="7">
        <v>43969</v>
      </c>
      <c r="B84">
        <v>334</v>
      </c>
      <c r="C84">
        <v>22267</v>
      </c>
    </row>
    <row r="85" spans="1:3" x14ac:dyDescent="0.35">
      <c r="A85" s="7">
        <v>43970</v>
      </c>
      <c r="B85">
        <v>319</v>
      </c>
      <c r="C85">
        <v>22586</v>
      </c>
    </row>
    <row r="86" spans="1:3" x14ac:dyDescent="0.35">
      <c r="A86" s="7">
        <v>43971</v>
      </c>
      <c r="B86">
        <v>410</v>
      </c>
      <c r="C86">
        <v>22996</v>
      </c>
    </row>
    <row r="87" spans="1:3" x14ac:dyDescent="0.35">
      <c r="A87" s="7">
        <v>43972</v>
      </c>
      <c r="B87">
        <v>383</v>
      </c>
      <c r="C87">
        <v>23379</v>
      </c>
    </row>
    <row r="88" spans="1:3" x14ac:dyDescent="0.35">
      <c r="A88" s="7">
        <v>43973</v>
      </c>
      <c r="B88">
        <v>257</v>
      </c>
      <c r="C88">
        <v>23636</v>
      </c>
    </row>
    <row r="89" spans="1:3" x14ac:dyDescent="0.35">
      <c r="A89" s="7">
        <v>43974</v>
      </c>
      <c r="B89">
        <v>215</v>
      </c>
      <c r="C89">
        <v>23851</v>
      </c>
    </row>
    <row r="90" spans="1:3" x14ac:dyDescent="0.35">
      <c r="A90" s="7">
        <v>43975</v>
      </c>
      <c r="B90">
        <v>216</v>
      </c>
      <c r="C90">
        <v>24067</v>
      </c>
    </row>
    <row r="91" spans="1:3" x14ac:dyDescent="0.35">
      <c r="A91" s="7">
        <v>43976</v>
      </c>
      <c r="B91">
        <v>205</v>
      </c>
      <c r="C91">
        <v>24272</v>
      </c>
    </row>
    <row r="92" spans="1:3" x14ac:dyDescent="0.35">
      <c r="A92" s="7">
        <v>43977</v>
      </c>
      <c r="B92">
        <v>246</v>
      </c>
      <c r="C92">
        <v>24518</v>
      </c>
    </row>
    <row r="93" spans="1:3" x14ac:dyDescent="0.35">
      <c r="A93" s="7">
        <v>43978</v>
      </c>
      <c r="B93">
        <v>256</v>
      </c>
      <c r="C93">
        <v>24774</v>
      </c>
    </row>
    <row r="94" spans="1:3" x14ac:dyDescent="0.35">
      <c r="A94" s="7">
        <v>43979</v>
      </c>
      <c r="B94">
        <v>193</v>
      </c>
      <c r="C94">
        <v>24967</v>
      </c>
    </row>
    <row r="95" spans="1:3" x14ac:dyDescent="0.35">
      <c r="A95" s="7">
        <v>43980</v>
      </c>
      <c r="B95">
        <v>195</v>
      </c>
      <c r="C95">
        <v>25162</v>
      </c>
    </row>
    <row r="96" spans="1:3" x14ac:dyDescent="0.35">
      <c r="A96" s="7">
        <v>43981</v>
      </c>
      <c r="B96">
        <v>207</v>
      </c>
      <c r="C96">
        <v>25369</v>
      </c>
    </row>
    <row r="97" spans="1:3" x14ac:dyDescent="0.35">
      <c r="A97" s="7">
        <v>43982</v>
      </c>
      <c r="B97">
        <v>140</v>
      </c>
      <c r="C97">
        <v>25509</v>
      </c>
    </row>
    <row r="98" spans="1:3" x14ac:dyDescent="0.35">
      <c r="A98" s="7">
        <v>43983</v>
      </c>
      <c r="B98">
        <v>157</v>
      </c>
      <c r="C98">
        <v>25666</v>
      </c>
    </row>
    <row r="99" spans="1:3" x14ac:dyDescent="0.35">
      <c r="A99" s="7">
        <v>43984</v>
      </c>
      <c r="B99">
        <v>100</v>
      </c>
      <c r="C99">
        <v>25766</v>
      </c>
    </row>
    <row r="100" spans="1:3" x14ac:dyDescent="0.35">
      <c r="A100" s="7">
        <v>43985</v>
      </c>
      <c r="B100">
        <v>115</v>
      </c>
      <c r="C100">
        <v>25881</v>
      </c>
    </row>
    <row r="101" spans="1:3" x14ac:dyDescent="0.35">
      <c r="A101" s="7">
        <v>43986</v>
      </c>
      <c r="B101">
        <v>124</v>
      </c>
      <c r="C101">
        <v>26005</v>
      </c>
    </row>
    <row r="102" spans="1:3" x14ac:dyDescent="0.35">
      <c r="A102" s="7">
        <v>43987</v>
      </c>
      <c r="B102">
        <v>115</v>
      </c>
      <c r="C102">
        <v>26120</v>
      </c>
    </row>
    <row r="103" spans="1:3" x14ac:dyDescent="0.35">
      <c r="A103" s="7">
        <v>43988</v>
      </c>
      <c r="B103">
        <v>105</v>
      </c>
      <c r="C103">
        <v>26225</v>
      </c>
    </row>
    <row r="104" spans="1:3" x14ac:dyDescent="0.35">
      <c r="A104" s="7">
        <v>43989</v>
      </c>
      <c r="B104">
        <v>74</v>
      </c>
      <c r="C104">
        <v>26299</v>
      </c>
    </row>
    <row r="105" spans="1:3" x14ac:dyDescent="0.35">
      <c r="A105" s="7">
        <v>43990</v>
      </c>
      <c r="B105">
        <v>50</v>
      </c>
      <c r="C105">
        <v>26349</v>
      </c>
    </row>
    <row r="106" spans="1:3" x14ac:dyDescent="0.35">
      <c r="A106" s="7">
        <v>43991</v>
      </c>
      <c r="B106">
        <v>78</v>
      </c>
      <c r="C106">
        <v>26427</v>
      </c>
    </row>
    <row r="107" spans="1:3" x14ac:dyDescent="0.35">
      <c r="A107" s="7">
        <v>43992</v>
      </c>
      <c r="B107">
        <v>68</v>
      </c>
      <c r="C107">
        <v>26495</v>
      </c>
    </row>
    <row r="108" spans="1:3" x14ac:dyDescent="0.35">
      <c r="A108" s="7">
        <v>43993</v>
      </c>
      <c r="B108">
        <v>67</v>
      </c>
      <c r="C108">
        <v>26562</v>
      </c>
    </row>
    <row r="109" spans="1:3" x14ac:dyDescent="0.35">
      <c r="A109" s="7">
        <v>43994</v>
      </c>
      <c r="B109">
        <v>72</v>
      </c>
      <c r="C109">
        <v>26634</v>
      </c>
    </row>
    <row r="110" spans="1:3" x14ac:dyDescent="0.35">
      <c r="A110" s="7">
        <v>43995</v>
      </c>
      <c r="B110">
        <v>65</v>
      </c>
      <c r="C110">
        <v>26699</v>
      </c>
    </row>
    <row r="111" spans="1:3" x14ac:dyDescent="0.35">
      <c r="A111" s="7">
        <v>43996</v>
      </c>
      <c r="B111">
        <v>28</v>
      </c>
      <c r="C111">
        <v>26727</v>
      </c>
    </row>
    <row r="112" spans="1:3" x14ac:dyDescent="0.35">
      <c r="A112" s="7">
        <v>43997</v>
      </c>
      <c r="B112">
        <v>55</v>
      </c>
      <c r="C112">
        <v>26782</v>
      </c>
    </row>
    <row r="113" spans="1:3" x14ac:dyDescent="0.35">
      <c r="A113" s="7">
        <v>43998</v>
      </c>
      <c r="B113">
        <v>72</v>
      </c>
      <c r="C113">
        <v>26854</v>
      </c>
    </row>
    <row r="114" spans="1:3" x14ac:dyDescent="0.35">
      <c r="A114" s="7">
        <v>43999</v>
      </c>
      <c r="B114">
        <v>51</v>
      </c>
      <c r="C114">
        <v>26905</v>
      </c>
    </row>
    <row r="115" spans="1:3" x14ac:dyDescent="0.35">
      <c r="A115" s="7">
        <v>44000</v>
      </c>
      <c r="B115">
        <v>51</v>
      </c>
      <c r="C115">
        <v>26956</v>
      </c>
    </row>
    <row r="116" spans="1:3" x14ac:dyDescent="0.35">
      <c r="A116" s="7">
        <v>44001</v>
      </c>
      <c r="B116">
        <v>61</v>
      </c>
      <c r="C116">
        <v>27017</v>
      </c>
    </row>
    <row r="117" spans="1:3" x14ac:dyDescent="0.35">
      <c r="A117" s="7">
        <v>44002</v>
      </c>
      <c r="B117">
        <v>31</v>
      </c>
      <c r="C117">
        <v>27048</v>
      </c>
    </row>
    <row r="118" spans="1:3" x14ac:dyDescent="0.35">
      <c r="A118" s="7">
        <v>44003</v>
      </c>
      <c r="B118">
        <v>24</v>
      </c>
      <c r="C118">
        <v>27072</v>
      </c>
    </row>
    <row r="119" spans="1:3" x14ac:dyDescent="0.35">
      <c r="A119" s="7">
        <v>44004</v>
      </c>
      <c r="B119">
        <v>40</v>
      </c>
      <c r="C119">
        <v>27112</v>
      </c>
    </row>
    <row r="120" spans="1:3" x14ac:dyDescent="0.35">
      <c r="A120" s="7">
        <v>44005</v>
      </c>
      <c r="B120">
        <v>39</v>
      </c>
      <c r="C120">
        <v>27151</v>
      </c>
    </row>
    <row r="121" spans="1:3" x14ac:dyDescent="0.35">
      <c r="A121" s="7">
        <v>44006</v>
      </c>
      <c r="B121">
        <v>29</v>
      </c>
      <c r="C121">
        <v>27180</v>
      </c>
    </row>
    <row r="122" spans="1:3" x14ac:dyDescent="0.35">
      <c r="A122" s="7">
        <v>44007</v>
      </c>
      <c r="B122">
        <v>46</v>
      </c>
      <c r="C122">
        <v>27226</v>
      </c>
    </row>
    <row r="123" spans="1:3" x14ac:dyDescent="0.35">
      <c r="A123" s="7">
        <v>44008</v>
      </c>
      <c r="B123">
        <v>42</v>
      </c>
      <c r="C123">
        <v>27268</v>
      </c>
    </row>
    <row r="124" spans="1:3" x14ac:dyDescent="0.35">
      <c r="A124" s="7">
        <v>44009</v>
      </c>
      <c r="B124">
        <v>32</v>
      </c>
      <c r="C124">
        <v>27300</v>
      </c>
    </row>
    <row r="125" spans="1:3" x14ac:dyDescent="0.35">
      <c r="A125" s="7">
        <v>44010</v>
      </c>
      <c r="B125">
        <v>18</v>
      </c>
      <c r="C125">
        <v>27318</v>
      </c>
    </row>
    <row r="126" spans="1:3" x14ac:dyDescent="0.35">
      <c r="A126" s="7">
        <v>44011</v>
      </c>
      <c r="B126">
        <v>16</v>
      </c>
      <c r="C126">
        <v>27334</v>
      </c>
    </row>
    <row r="127" spans="1:3" x14ac:dyDescent="0.35">
      <c r="A127" s="7">
        <v>44012</v>
      </c>
      <c r="B127">
        <v>39</v>
      </c>
      <c r="C127">
        <v>27373</v>
      </c>
    </row>
    <row r="128" spans="1:3" x14ac:dyDescent="0.35">
      <c r="A128" s="7">
        <v>44013</v>
      </c>
      <c r="B128">
        <v>23</v>
      </c>
      <c r="C128">
        <v>27396</v>
      </c>
    </row>
    <row r="129" spans="1:3" x14ac:dyDescent="0.35">
      <c r="A129" s="7">
        <v>44014</v>
      </c>
      <c r="B129">
        <v>16</v>
      </c>
      <c r="C129">
        <v>27412</v>
      </c>
    </row>
    <row r="130" spans="1:3" x14ac:dyDescent="0.35">
      <c r="A130" s="7">
        <v>44015</v>
      </c>
      <c r="B130">
        <v>16</v>
      </c>
      <c r="C130">
        <v>27428</v>
      </c>
    </row>
    <row r="131" spans="1:3" x14ac:dyDescent="0.35">
      <c r="A131" s="7">
        <v>44016</v>
      </c>
      <c r="B131">
        <v>14</v>
      </c>
      <c r="C131">
        <v>27442</v>
      </c>
    </row>
    <row r="132" spans="1:3" x14ac:dyDescent="0.35">
      <c r="A132" s="7">
        <v>44017</v>
      </c>
      <c r="B132">
        <v>8</v>
      </c>
      <c r="C132">
        <v>27450</v>
      </c>
    </row>
    <row r="133" spans="1:3" x14ac:dyDescent="0.35">
      <c r="A133" s="7">
        <v>44018</v>
      </c>
      <c r="B133">
        <v>15</v>
      </c>
      <c r="C133">
        <v>27465</v>
      </c>
    </row>
    <row r="134" spans="1:3" x14ac:dyDescent="0.35">
      <c r="A134" s="7">
        <v>44019</v>
      </c>
      <c r="B134">
        <v>20</v>
      </c>
      <c r="C134">
        <v>27485</v>
      </c>
    </row>
    <row r="135" spans="1:3" x14ac:dyDescent="0.35">
      <c r="A135" s="7">
        <v>44020</v>
      </c>
      <c r="B135">
        <v>33</v>
      </c>
      <c r="C135">
        <v>27518</v>
      </c>
    </row>
    <row r="136" spans="1:3" x14ac:dyDescent="0.35">
      <c r="A136" s="7">
        <v>44021</v>
      </c>
      <c r="B136">
        <v>52</v>
      </c>
      <c r="C136">
        <v>27570</v>
      </c>
    </row>
    <row r="137" spans="1:3" x14ac:dyDescent="0.35">
      <c r="A137" s="7">
        <v>44022</v>
      </c>
      <c r="B137">
        <v>49</v>
      </c>
      <c r="C137">
        <v>27619</v>
      </c>
    </row>
    <row r="138" spans="1:3" x14ac:dyDescent="0.35">
      <c r="A138" s="7">
        <v>44023</v>
      </c>
      <c r="B138">
        <v>21</v>
      </c>
      <c r="C138">
        <v>27640</v>
      </c>
    </row>
    <row r="139" spans="1:3" x14ac:dyDescent="0.35">
      <c r="A139" s="7">
        <v>44024</v>
      </c>
      <c r="B139">
        <v>13</v>
      </c>
      <c r="C139">
        <v>27653</v>
      </c>
    </row>
    <row r="140" spans="1:3" x14ac:dyDescent="0.35">
      <c r="A140" s="7">
        <v>44025</v>
      </c>
      <c r="B140">
        <v>75</v>
      </c>
      <c r="C140">
        <v>27728</v>
      </c>
    </row>
    <row r="141" spans="1:3" x14ac:dyDescent="0.35">
      <c r="A141" s="7">
        <v>44026</v>
      </c>
      <c r="B141">
        <v>65</v>
      </c>
      <c r="C141">
        <v>27793</v>
      </c>
    </row>
    <row r="142" spans="1:3" x14ac:dyDescent="0.35">
      <c r="A142" s="7">
        <v>44027</v>
      </c>
      <c r="B142">
        <v>68</v>
      </c>
      <c r="C142">
        <v>27861</v>
      </c>
    </row>
    <row r="143" spans="1:3" x14ac:dyDescent="0.35">
      <c r="A143" s="7">
        <v>44028</v>
      </c>
      <c r="B143">
        <v>64</v>
      </c>
      <c r="C143">
        <v>27925</v>
      </c>
    </row>
    <row r="144" spans="1:3" x14ac:dyDescent="0.35">
      <c r="A144" s="7">
        <v>44029</v>
      </c>
      <c r="B144">
        <v>98</v>
      </c>
      <c r="C144">
        <v>28023</v>
      </c>
    </row>
    <row r="145" spans="1:3" x14ac:dyDescent="0.35">
      <c r="A145" s="7">
        <v>44030</v>
      </c>
      <c r="B145">
        <v>101</v>
      </c>
      <c r="C145">
        <v>28124</v>
      </c>
    </row>
    <row r="146" spans="1:3" x14ac:dyDescent="0.35">
      <c r="A146" s="7">
        <v>44031</v>
      </c>
      <c r="B146">
        <v>55</v>
      </c>
      <c r="C146">
        <v>28179</v>
      </c>
    </row>
    <row r="147" spans="1:3" x14ac:dyDescent="0.35">
      <c r="A147" s="7">
        <v>44032</v>
      </c>
      <c r="B147">
        <v>37</v>
      </c>
      <c r="C147">
        <v>28216</v>
      </c>
    </row>
    <row r="148" spans="1:3" x14ac:dyDescent="0.35">
      <c r="A148" s="7">
        <v>44033</v>
      </c>
      <c r="B148">
        <v>65</v>
      </c>
      <c r="C148">
        <v>28281</v>
      </c>
    </row>
    <row r="149" spans="1:3" x14ac:dyDescent="0.35">
      <c r="A149" s="7">
        <v>44034</v>
      </c>
      <c r="B149">
        <v>76</v>
      </c>
      <c r="C149">
        <v>28357</v>
      </c>
    </row>
    <row r="150" spans="1:3" x14ac:dyDescent="0.35">
      <c r="A150" s="7">
        <v>44035</v>
      </c>
      <c r="B150">
        <v>92</v>
      </c>
      <c r="C150">
        <v>28449</v>
      </c>
    </row>
    <row r="151" spans="1:3" x14ac:dyDescent="0.35">
      <c r="A151" s="7">
        <v>44036</v>
      </c>
      <c r="B151">
        <v>68</v>
      </c>
      <c r="C151">
        <v>28517</v>
      </c>
    </row>
    <row r="152" spans="1:3" x14ac:dyDescent="0.35">
      <c r="A152" s="7">
        <v>44037</v>
      </c>
      <c r="B152">
        <v>35</v>
      </c>
      <c r="C152">
        <v>28552</v>
      </c>
    </row>
    <row r="153" spans="1:3" x14ac:dyDescent="0.35">
      <c r="A153" s="7">
        <v>44038</v>
      </c>
      <c r="B153">
        <v>50</v>
      </c>
      <c r="C153">
        <v>28602</v>
      </c>
    </row>
    <row r="154" spans="1:3" x14ac:dyDescent="0.35">
      <c r="A154" s="7">
        <v>44039</v>
      </c>
      <c r="B154">
        <v>34</v>
      </c>
      <c r="C154">
        <v>28636</v>
      </c>
    </row>
    <row r="155" spans="1:3" x14ac:dyDescent="0.35">
      <c r="A155" s="7">
        <v>44040</v>
      </c>
      <c r="B155">
        <v>37</v>
      </c>
      <c r="C155">
        <v>28673</v>
      </c>
    </row>
    <row r="156" spans="1:3" x14ac:dyDescent="0.35">
      <c r="A156" s="7">
        <v>44041</v>
      </c>
      <c r="B156">
        <v>71</v>
      </c>
      <c r="C156">
        <v>28744</v>
      </c>
    </row>
    <row r="157" spans="1:3" x14ac:dyDescent="0.35">
      <c r="A157" s="7">
        <v>44042</v>
      </c>
      <c r="B157">
        <v>62</v>
      </c>
      <c r="C157">
        <v>28806</v>
      </c>
    </row>
    <row r="158" spans="1:3" x14ac:dyDescent="0.35">
      <c r="A158" s="7">
        <v>44043</v>
      </c>
      <c r="B158">
        <v>58</v>
      </c>
      <c r="C158">
        <v>28864</v>
      </c>
    </row>
    <row r="159" spans="1:3" x14ac:dyDescent="0.35">
      <c r="A159" s="7">
        <v>44044</v>
      </c>
      <c r="B159">
        <v>52</v>
      </c>
      <c r="C159">
        <v>28916</v>
      </c>
    </row>
    <row r="160" spans="1:3" x14ac:dyDescent="0.35">
      <c r="A160" s="7">
        <v>44045</v>
      </c>
      <c r="B160">
        <v>31</v>
      </c>
      <c r="C160">
        <v>28947</v>
      </c>
    </row>
    <row r="161" spans="1:3" x14ac:dyDescent="0.35">
      <c r="A161" s="7">
        <v>44046</v>
      </c>
      <c r="B161">
        <v>43</v>
      </c>
      <c r="C161">
        <v>28990</v>
      </c>
    </row>
    <row r="162" spans="1:3" x14ac:dyDescent="0.35">
      <c r="A162" s="7">
        <v>44047</v>
      </c>
      <c r="B162">
        <v>65</v>
      </c>
      <c r="C162">
        <v>29055</v>
      </c>
    </row>
    <row r="163" spans="1:3" x14ac:dyDescent="0.35">
      <c r="A163" s="7">
        <v>44048</v>
      </c>
      <c r="B163">
        <v>46</v>
      </c>
      <c r="C163">
        <v>29101</v>
      </c>
    </row>
    <row r="164" spans="1:3" x14ac:dyDescent="0.35">
      <c r="A164" s="7">
        <v>44049</v>
      </c>
      <c r="B164">
        <v>22</v>
      </c>
      <c r="C164">
        <v>29123</v>
      </c>
    </row>
    <row r="165" spans="1:3" x14ac:dyDescent="0.35">
      <c r="A165" s="7">
        <v>44050</v>
      </c>
      <c r="B165">
        <v>47</v>
      </c>
      <c r="C165">
        <v>29170</v>
      </c>
    </row>
    <row r="166" spans="1:3" x14ac:dyDescent="0.35">
      <c r="A166" s="7">
        <v>44051</v>
      </c>
      <c r="B166">
        <v>35</v>
      </c>
      <c r="C166">
        <v>29205</v>
      </c>
    </row>
    <row r="167" spans="1:3" x14ac:dyDescent="0.35">
      <c r="A167" s="7">
        <v>44052</v>
      </c>
      <c r="B167">
        <v>37</v>
      </c>
      <c r="C167">
        <v>29242</v>
      </c>
    </row>
    <row r="168" spans="1:3" x14ac:dyDescent="0.35">
      <c r="A168" s="7">
        <v>44053</v>
      </c>
      <c r="B168">
        <v>35</v>
      </c>
      <c r="C168">
        <v>29277</v>
      </c>
    </row>
    <row r="169" spans="1:3" x14ac:dyDescent="0.35">
      <c r="A169" s="7">
        <v>44054</v>
      </c>
      <c r="B169">
        <v>37</v>
      </c>
      <c r="C169">
        <v>29314</v>
      </c>
    </row>
    <row r="170" spans="1:3" x14ac:dyDescent="0.35">
      <c r="A170" s="7">
        <v>44055</v>
      </c>
      <c r="B170">
        <v>36</v>
      </c>
      <c r="C170">
        <v>29350</v>
      </c>
    </row>
    <row r="171" spans="1:3" x14ac:dyDescent="0.35">
      <c r="A171" s="7">
        <v>44056</v>
      </c>
      <c r="B171">
        <v>37</v>
      </c>
      <c r="C171">
        <v>29387</v>
      </c>
    </row>
    <row r="172" spans="1:3" x14ac:dyDescent="0.35">
      <c r="A172" s="7">
        <v>44057</v>
      </c>
      <c r="B172">
        <v>33</v>
      </c>
      <c r="C172">
        <v>29420</v>
      </c>
    </row>
    <row r="173" spans="1:3" x14ac:dyDescent="0.35">
      <c r="A173" s="7">
        <v>44058</v>
      </c>
      <c r="B173">
        <v>14</v>
      </c>
      <c r="C173">
        <v>29434</v>
      </c>
    </row>
    <row r="174" spans="1:3" x14ac:dyDescent="0.35">
      <c r="A174" s="7">
        <v>44059</v>
      </c>
      <c r="B174">
        <v>13</v>
      </c>
      <c r="C174">
        <v>29447</v>
      </c>
    </row>
    <row r="175" spans="1:3" x14ac:dyDescent="0.35">
      <c r="A175" s="7">
        <v>44060</v>
      </c>
      <c r="B175">
        <v>17</v>
      </c>
      <c r="C175">
        <v>29464</v>
      </c>
    </row>
    <row r="176" spans="1:3" x14ac:dyDescent="0.35">
      <c r="A176" s="7">
        <v>44061</v>
      </c>
      <c r="B176">
        <v>18</v>
      </c>
      <c r="C176">
        <v>29482</v>
      </c>
    </row>
    <row r="177" spans="1:3" x14ac:dyDescent="0.35">
      <c r="A177" s="7">
        <v>44062</v>
      </c>
      <c r="B177">
        <v>22</v>
      </c>
      <c r="C177">
        <v>29504</v>
      </c>
    </row>
    <row r="178" spans="1:3" x14ac:dyDescent="0.35">
      <c r="A178" s="7">
        <v>44063</v>
      </c>
      <c r="B178">
        <v>35</v>
      </c>
      <c r="C178">
        <v>29539</v>
      </c>
    </row>
    <row r="179" spans="1:3" x14ac:dyDescent="0.35">
      <c r="A179" s="7">
        <v>44064</v>
      </c>
      <c r="B179">
        <v>34</v>
      </c>
      <c r="C179">
        <v>29573</v>
      </c>
    </row>
    <row r="180" spans="1:3" x14ac:dyDescent="0.35">
      <c r="A180" s="7">
        <v>44065</v>
      </c>
      <c r="B180">
        <v>21</v>
      </c>
      <c r="C180">
        <v>29594</v>
      </c>
    </row>
    <row r="181" spans="1:3" x14ac:dyDescent="0.35">
      <c r="A181" s="7">
        <v>44066</v>
      </c>
      <c r="B181">
        <v>23</v>
      </c>
      <c r="C181">
        <v>29617</v>
      </c>
    </row>
    <row r="182" spans="1:3" x14ac:dyDescent="0.35">
      <c r="A182" s="7">
        <v>44067</v>
      </c>
      <c r="B182">
        <v>11</v>
      </c>
      <c r="C182">
        <v>29628</v>
      </c>
    </row>
    <row r="183" spans="1:3" x14ac:dyDescent="0.35">
      <c r="A183" s="7">
        <v>44068</v>
      </c>
      <c r="B183">
        <v>29</v>
      </c>
      <c r="C183">
        <v>29657</v>
      </c>
    </row>
    <row r="184" spans="1:3" x14ac:dyDescent="0.35">
      <c r="A184" s="7">
        <v>44069</v>
      </c>
      <c r="B184">
        <v>43</v>
      </c>
      <c r="C184">
        <v>29700</v>
      </c>
    </row>
    <row r="185" spans="1:3" x14ac:dyDescent="0.35">
      <c r="A185" s="7">
        <v>44070</v>
      </c>
      <c r="B185">
        <v>46</v>
      </c>
      <c r="C185">
        <v>29746</v>
      </c>
    </row>
    <row r="186" spans="1:3" x14ac:dyDescent="0.35">
      <c r="A186" s="7">
        <v>44071</v>
      </c>
      <c r="B186">
        <v>26</v>
      </c>
      <c r="C186">
        <v>29772</v>
      </c>
    </row>
    <row r="187" spans="1:3" x14ac:dyDescent="0.35">
      <c r="A187" s="7">
        <v>44072</v>
      </c>
      <c r="B187">
        <v>55</v>
      </c>
      <c r="C187">
        <v>29827</v>
      </c>
    </row>
    <row r="188" spans="1:3" x14ac:dyDescent="0.35">
      <c r="A188" s="7">
        <v>44073</v>
      </c>
      <c r="B188">
        <v>17</v>
      </c>
      <c r="C188">
        <v>29844</v>
      </c>
    </row>
    <row r="189" spans="1:3" x14ac:dyDescent="0.35">
      <c r="A189" s="7">
        <v>44074</v>
      </c>
      <c r="B189">
        <v>31</v>
      </c>
      <c r="C189">
        <v>29875</v>
      </c>
    </row>
    <row r="190" spans="1:3" x14ac:dyDescent="0.35">
      <c r="A190" s="7">
        <v>44075</v>
      </c>
      <c r="B190">
        <v>34</v>
      </c>
      <c r="C190">
        <v>29909</v>
      </c>
    </row>
    <row r="191" spans="1:3" x14ac:dyDescent="0.35">
      <c r="A191" s="7">
        <v>44076</v>
      </c>
      <c r="B191">
        <v>27</v>
      </c>
      <c r="C191">
        <v>29936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53" thickBot="1" x14ac:dyDescent="0.4">
      <c r="A1" s="35" t="s">
        <v>414</v>
      </c>
      <c r="B1" s="36" t="s">
        <v>415</v>
      </c>
      <c r="C1" s="36" t="s">
        <v>416</v>
      </c>
      <c r="D1" s="36" t="s">
        <v>417</v>
      </c>
      <c r="E1" s="26" t="s">
        <v>418</v>
      </c>
      <c r="F1" s="37" t="s">
        <v>420</v>
      </c>
    </row>
    <row r="2" spans="1:6" ht="15" thickBot="1" x14ac:dyDescent="0.4">
      <c r="A2" s="27"/>
      <c r="B2" s="28"/>
      <c r="C2" s="28"/>
      <c r="D2" s="28"/>
      <c r="E2" s="28" t="s">
        <v>419</v>
      </c>
      <c r="F2" s="28"/>
    </row>
    <row r="3" spans="1:6" ht="15" thickBot="1" x14ac:dyDescent="0.4">
      <c r="A3" s="27" t="s">
        <v>331</v>
      </c>
      <c r="B3" s="29">
        <v>410</v>
      </c>
      <c r="C3" s="28">
        <v>1.4</v>
      </c>
      <c r="D3" s="28">
        <v>373.3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9">
        <v>360</v>
      </c>
      <c r="C4" s="28">
        <v>1.2</v>
      </c>
      <c r="D4" s="30">
        <v>334.6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1277</v>
      </c>
      <c r="C5" s="28">
        <v>4.3</v>
      </c>
      <c r="D5" s="30">
        <v>642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4233</v>
      </c>
      <c r="C6" s="28">
        <v>14.2</v>
      </c>
      <c r="D6" s="30">
        <v>1300.0999999999999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3988</v>
      </c>
      <c r="C7" s="28">
        <v>13.4</v>
      </c>
      <c r="D7" s="30">
        <v>1215.0999999999999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4066</v>
      </c>
      <c r="C8" s="28">
        <v>13.6</v>
      </c>
      <c r="D8" s="30">
        <v>1464.7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3651</v>
      </c>
      <c r="C9" s="28">
        <v>12.2</v>
      </c>
      <c r="D9" s="30">
        <v>1423.4</v>
      </c>
      <c r="E9" s="28">
        <v>69</v>
      </c>
      <c r="F9" s="28">
        <v>26.9</v>
      </c>
    </row>
    <row r="10" spans="1:6" ht="15" thickBot="1" x14ac:dyDescent="0.4">
      <c r="A10" s="27" t="s">
        <v>338</v>
      </c>
      <c r="B10" s="29">
        <v>2506</v>
      </c>
      <c r="C10" s="28">
        <v>8.4</v>
      </c>
      <c r="D10" s="30">
        <v>1158.4000000000001</v>
      </c>
      <c r="E10" s="29">
        <v>223</v>
      </c>
      <c r="F10" s="30">
        <v>103.1</v>
      </c>
    </row>
    <row r="11" spans="1:6" ht="15" thickBot="1" x14ac:dyDescent="0.4">
      <c r="A11" s="27" t="s">
        <v>339</v>
      </c>
      <c r="B11" s="29">
        <v>2458</v>
      </c>
      <c r="C11" s="28">
        <v>8.1999999999999993</v>
      </c>
      <c r="D11" s="30">
        <v>1700.9</v>
      </c>
      <c r="E11" s="29">
        <v>594</v>
      </c>
      <c r="F11" s="30">
        <v>411</v>
      </c>
    </row>
    <row r="12" spans="1:6" ht="20.5" thickBot="1" x14ac:dyDescent="0.4">
      <c r="A12" s="27" t="s">
        <v>340</v>
      </c>
      <c r="B12" s="29">
        <v>6900</v>
      </c>
      <c r="C12" s="28">
        <v>23.1</v>
      </c>
      <c r="D12" s="30">
        <v>6859.5</v>
      </c>
      <c r="E12" s="29">
        <v>2567</v>
      </c>
      <c r="F12" s="30">
        <v>2551.9</v>
      </c>
    </row>
    <row r="13" spans="1:6" ht="15" thickBot="1" x14ac:dyDescent="0.4">
      <c r="A13" s="31" t="s">
        <v>341</v>
      </c>
      <c r="B13" s="32">
        <v>87</v>
      </c>
      <c r="C13" s="33" t="s">
        <v>224</v>
      </c>
      <c r="D13" s="34" t="s">
        <v>224</v>
      </c>
      <c r="E13" s="32" t="s">
        <v>224</v>
      </c>
      <c r="F13" s="33" t="s">
        <v>224</v>
      </c>
    </row>
    <row r="14" spans="1:6" x14ac:dyDescent="0.35">
      <c r="A14" t="s">
        <v>97</v>
      </c>
      <c r="B14" s="2">
        <v>29936</v>
      </c>
      <c r="C14" t="s">
        <v>224</v>
      </c>
      <c r="D14" s="38">
        <v>1449.2</v>
      </c>
      <c r="E14" s="2">
        <v>3475</v>
      </c>
      <c r="F14">
        <v>168.2</v>
      </c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DY1" workbookViewId="0">
      <pane ySplit="1" topLeftCell="A2" activePane="bottomLeft" state="frozen"/>
      <selection pane="bottomLeft" activeCell="EL117" sqref="EL117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393</v>
      </c>
      <c r="CX1" s="10" t="s">
        <v>394</v>
      </c>
      <c r="CY1" s="10" t="s">
        <v>395</v>
      </c>
      <c r="CZ1" s="10" t="s">
        <v>396</v>
      </c>
      <c r="DA1" s="10" t="s">
        <v>397</v>
      </c>
      <c r="DB1" s="10" t="s">
        <v>398</v>
      </c>
      <c r="DC1" s="10" t="s">
        <v>399</v>
      </c>
      <c r="DD1" s="10" t="s">
        <v>400</v>
      </c>
      <c r="DE1" s="10" t="s">
        <v>401</v>
      </c>
      <c r="DF1" s="10" t="s">
        <v>402</v>
      </c>
      <c r="DG1" s="10" t="s">
        <v>403</v>
      </c>
      <c r="DH1" s="10" t="s">
        <v>404</v>
      </c>
      <c r="DI1" s="10" t="s">
        <v>405</v>
      </c>
      <c r="DJ1" s="10" t="s">
        <v>406</v>
      </c>
      <c r="DK1" s="10" t="s">
        <v>407</v>
      </c>
      <c r="DL1" s="10" t="s">
        <v>408</v>
      </c>
      <c r="DM1" s="10" t="s">
        <v>409</v>
      </c>
      <c r="DN1" s="10" t="s">
        <v>410</v>
      </c>
      <c r="DO1" s="10" t="s">
        <v>411</v>
      </c>
      <c r="DP1" s="10" t="s">
        <v>412</v>
      </c>
      <c r="DQ1" s="10" t="s">
        <v>413</v>
      </c>
      <c r="DR1" s="10" t="s">
        <v>421</v>
      </c>
      <c r="DS1" s="10" t="s">
        <v>422</v>
      </c>
      <c r="DT1" s="10" t="s">
        <v>423</v>
      </c>
      <c r="DU1" s="10" t="s">
        <v>424</v>
      </c>
      <c r="DV1" s="10" t="s">
        <v>425</v>
      </c>
      <c r="DW1" s="10" t="s">
        <v>426</v>
      </c>
      <c r="DX1" s="10" t="s">
        <v>427</v>
      </c>
      <c r="DY1" s="10" t="s">
        <v>428</v>
      </c>
      <c r="DZ1" s="10" t="s">
        <v>429</v>
      </c>
      <c r="EA1" s="10" t="s">
        <v>430</v>
      </c>
      <c r="EB1" s="10" t="s">
        <v>431</v>
      </c>
      <c r="EC1" s="10" t="s">
        <v>432</v>
      </c>
      <c r="ED1" s="10" t="s">
        <v>433</v>
      </c>
      <c r="EE1" s="10" t="s">
        <v>434</v>
      </c>
      <c r="EF1" s="10" t="s">
        <v>435</v>
      </c>
      <c r="EG1" s="10" t="s">
        <v>436</v>
      </c>
      <c r="EH1" s="10" t="s">
        <v>437</v>
      </c>
      <c r="EI1" s="10" t="s">
        <v>438</v>
      </c>
      <c r="EJ1" s="10" t="s">
        <v>439</v>
      </c>
      <c r="EK1" s="10" t="s">
        <v>440</v>
      </c>
      <c r="EL1" s="10" t="s">
        <v>441</v>
      </c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>
        <v>346</v>
      </c>
      <c r="DE57" s="13">
        <v>347</v>
      </c>
      <c r="DF57" s="13">
        <v>348</v>
      </c>
      <c r="DG57" s="13" t="s">
        <v>101</v>
      </c>
      <c r="DH57" s="13" t="s">
        <v>101</v>
      </c>
      <c r="DI57" s="13">
        <v>353</v>
      </c>
      <c r="DJ57" s="13">
        <v>353</v>
      </c>
      <c r="DK57" s="13">
        <v>358</v>
      </c>
      <c r="DL57" s="13">
        <v>359</v>
      </c>
      <c r="DM57" s="13">
        <v>360</v>
      </c>
      <c r="DN57" s="13" t="s">
        <v>101</v>
      </c>
      <c r="DO57" s="13" t="s">
        <v>101</v>
      </c>
      <c r="DP57" s="13">
        <v>358</v>
      </c>
      <c r="DQ57" s="13" t="s">
        <v>101</v>
      </c>
      <c r="DR57" s="13" t="s">
        <v>101</v>
      </c>
      <c r="DS57" s="13" t="s">
        <v>101</v>
      </c>
      <c r="DT57" s="13" t="s">
        <v>101</v>
      </c>
      <c r="DU57" s="13" t="s">
        <v>101</v>
      </c>
      <c r="DV57" s="13" t="s">
        <v>101</v>
      </c>
      <c r="DW57" s="13" t="s">
        <v>101</v>
      </c>
      <c r="DX57" s="13" t="s">
        <v>101</v>
      </c>
      <c r="DY57" s="13" t="s">
        <v>101</v>
      </c>
      <c r="DZ57" s="13" t="s">
        <v>101</v>
      </c>
      <c r="EA57" s="13" t="s">
        <v>101</v>
      </c>
      <c r="EB57" s="13" t="s">
        <v>101</v>
      </c>
      <c r="EC57" s="13" t="s">
        <v>101</v>
      </c>
      <c r="ED57" s="13" t="s">
        <v>101</v>
      </c>
      <c r="EE57" s="13" t="s">
        <v>101</v>
      </c>
      <c r="EF57" s="13">
        <v>398</v>
      </c>
      <c r="EG57" s="13" t="s">
        <v>101</v>
      </c>
      <c r="EH57" s="13" t="s">
        <v>101</v>
      </c>
      <c r="EI57" s="13" t="s">
        <v>101</v>
      </c>
      <c r="EJ57" s="13" t="s">
        <v>101</v>
      </c>
      <c r="EK57" s="13">
        <v>399</v>
      </c>
      <c r="EL57" s="13">
        <v>410</v>
      </c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>
        <v>315</v>
      </c>
      <c r="DE58" s="15">
        <v>315</v>
      </c>
      <c r="DF58" s="15">
        <v>315</v>
      </c>
      <c r="DG58" s="13" t="s">
        <v>101</v>
      </c>
      <c r="DH58" s="13" t="s">
        <v>101</v>
      </c>
      <c r="DI58" s="15">
        <v>316</v>
      </c>
      <c r="DJ58" s="15">
        <v>316</v>
      </c>
      <c r="DK58" s="15">
        <v>319</v>
      </c>
      <c r="DL58" s="15">
        <v>319</v>
      </c>
      <c r="DM58" s="15">
        <v>319</v>
      </c>
      <c r="DN58" s="13" t="s">
        <v>101</v>
      </c>
      <c r="DO58" s="13" t="s">
        <v>101</v>
      </c>
      <c r="DP58" s="15">
        <v>319</v>
      </c>
      <c r="DQ58" s="13" t="s">
        <v>101</v>
      </c>
      <c r="DR58" s="13" t="s">
        <v>101</v>
      </c>
      <c r="DS58" s="13" t="s">
        <v>101</v>
      </c>
      <c r="DT58" s="13" t="s">
        <v>101</v>
      </c>
      <c r="DU58" s="13" t="s">
        <v>101</v>
      </c>
      <c r="DV58" s="13" t="s">
        <v>101</v>
      </c>
      <c r="DW58" s="13" t="s">
        <v>101</v>
      </c>
      <c r="DX58" s="13" t="s">
        <v>101</v>
      </c>
      <c r="DY58" s="13" t="s">
        <v>101</v>
      </c>
      <c r="DZ58" s="13" t="s">
        <v>101</v>
      </c>
      <c r="EA58" s="13" t="s">
        <v>101</v>
      </c>
      <c r="EB58" s="13" t="s">
        <v>101</v>
      </c>
      <c r="EC58" s="13" t="s">
        <v>101</v>
      </c>
      <c r="ED58" s="13" t="s">
        <v>101</v>
      </c>
      <c r="EE58" s="13" t="s">
        <v>101</v>
      </c>
      <c r="EF58" s="15">
        <v>349</v>
      </c>
      <c r="EG58" s="13" t="s">
        <v>101</v>
      </c>
      <c r="EH58" s="13" t="s">
        <v>101</v>
      </c>
      <c r="EI58" s="13" t="s">
        <v>101</v>
      </c>
      <c r="EJ58" s="13" t="s">
        <v>101</v>
      </c>
      <c r="EK58" s="15">
        <v>354</v>
      </c>
      <c r="EL58" s="15">
        <v>360</v>
      </c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>
        <v>1080</v>
      </c>
      <c r="DE59" s="13">
        <v>1084</v>
      </c>
      <c r="DF59" s="13">
        <v>1088</v>
      </c>
      <c r="DG59" s="13" t="s">
        <v>101</v>
      </c>
      <c r="DH59" s="13" t="s">
        <v>101</v>
      </c>
      <c r="DI59" s="13">
        <v>1098</v>
      </c>
      <c r="DJ59" s="13">
        <v>1103</v>
      </c>
      <c r="DK59" s="13">
        <v>1106</v>
      </c>
      <c r="DL59" s="13">
        <v>1107</v>
      </c>
      <c r="DM59" s="13">
        <v>1116</v>
      </c>
      <c r="DN59" s="13" t="s">
        <v>101</v>
      </c>
      <c r="DO59" s="13" t="s">
        <v>101</v>
      </c>
      <c r="DP59" s="13">
        <v>1106</v>
      </c>
      <c r="DQ59" s="13" t="s">
        <v>101</v>
      </c>
      <c r="DR59" s="13" t="s">
        <v>101</v>
      </c>
      <c r="DS59" s="13" t="s">
        <v>101</v>
      </c>
      <c r="DT59" s="13" t="s">
        <v>101</v>
      </c>
      <c r="DU59" s="13" t="s">
        <v>101</v>
      </c>
      <c r="DV59" s="13" t="s">
        <v>101</v>
      </c>
      <c r="DW59" s="13" t="s">
        <v>101</v>
      </c>
      <c r="DX59" s="13" t="s">
        <v>101</v>
      </c>
      <c r="DY59" s="13" t="s">
        <v>101</v>
      </c>
      <c r="DZ59" s="13" t="s">
        <v>101</v>
      </c>
      <c r="EA59" s="13" t="s">
        <v>101</v>
      </c>
      <c r="EB59" s="13" t="s">
        <v>101</v>
      </c>
      <c r="EC59" s="13" t="s">
        <v>101</v>
      </c>
      <c r="ED59" s="13" t="s">
        <v>101</v>
      </c>
      <c r="EE59" s="13" t="s">
        <v>101</v>
      </c>
      <c r="EF59" s="13">
        <v>1222</v>
      </c>
      <c r="EG59" s="13" t="s">
        <v>101</v>
      </c>
      <c r="EH59" s="13" t="s">
        <v>101</v>
      </c>
      <c r="EI59" s="13" t="s">
        <v>101</v>
      </c>
      <c r="EJ59" s="13" t="s">
        <v>101</v>
      </c>
      <c r="EK59" s="13">
        <v>1234</v>
      </c>
      <c r="EL59" s="13">
        <v>1277</v>
      </c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>
        <v>3412</v>
      </c>
      <c r="DE60" s="15">
        <v>3431</v>
      </c>
      <c r="DF60" s="15">
        <v>3464</v>
      </c>
      <c r="DG60" s="13" t="s">
        <v>101</v>
      </c>
      <c r="DH60" s="13" t="s">
        <v>101</v>
      </c>
      <c r="DI60" s="15">
        <v>3568</v>
      </c>
      <c r="DJ60" s="15">
        <v>3601</v>
      </c>
      <c r="DK60" s="15">
        <v>3626</v>
      </c>
      <c r="DL60" s="15">
        <v>3655</v>
      </c>
      <c r="DM60" s="15">
        <v>3687</v>
      </c>
      <c r="DN60" s="13" t="s">
        <v>101</v>
      </c>
      <c r="DO60" s="13" t="s">
        <v>101</v>
      </c>
      <c r="DP60" s="15">
        <v>3626</v>
      </c>
      <c r="DQ60" s="13" t="s">
        <v>101</v>
      </c>
      <c r="DR60" s="13" t="s">
        <v>101</v>
      </c>
      <c r="DS60" s="13" t="s">
        <v>101</v>
      </c>
      <c r="DT60" s="13" t="s">
        <v>101</v>
      </c>
      <c r="DU60" s="13" t="s">
        <v>101</v>
      </c>
      <c r="DV60" s="13" t="s">
        <v>101</v>
      </c>
      <c r="DW60" s="13" t="s">
        <v>101</v>
      </c>
      <c r="DX60" s="13" t="s">
        <v>101</v>
      </c>
      <c r="DY60" s="13" t="s">
        <v>101</v>
      </c>
      <c r="DZ60" s="13" t="s">
        <v>101</v>
      </c>
      <c r="EA60" s="13" t="s">
        <v>101</v>
      </c>
      <c r="EB60" s="13" t="s">
        <v>101</v>
      </c>
      <c r="EC60" s="13" t="s">
        <v>101</v>
      </c>
      <c r="ED60" s="13" t="s">
        <v>101</v>
      </c>
      <c r="EE60" s="13" t="s">
        <v>101</v>
      </c>
      <c r="EF60" s="15">
        <v>4034</v>
      </c>
      <c r="EG60" s="13" t="s">
        <v>101</v>
      </c>
      <c r="EH60" s="13" t="s">
        <v>101</v>
      </c>
      <c r="EI60" s="13" t="s">
        <v>101</v>
      </c>
      <c r="EJ60" s="13" t="s">
        <v>101</v>
      </c>
      <c r="EK60" s="15">
        <v>4074</v>
      </c>
      <c r="EL60" s="15">
        <v>4233</v>
      </c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>
        <v>3553</v>
      </c>
      <c r="DE61" s="13">
        <v>3571</v>
      </c>
      <c r="DF61" s="13">
        <v>3591</v>
      </c>
      <c r="DG61" s="13" t="s">
        <v>101</v>
      </c>
      <c r="DH61" s="13" t="s">
        <v>101</v>
      </c>
      <c r="DI61" s="13">
        <v>3638</v>
      </c>
      <c r="DJ61" s="13">
        <v>3661</v>
      </c>
      <c r="DK61" s="13">
        <v>3675</v>
      </c>
      <c r="DL61" s="13">
        <v>3679</v>
      </c>
      <c r="DM61" s="13">
        <v>3691</v>
      </c>
      <c r="DN61" s="13" t="s">
        <v>101</v>
      </c>
      <c r="DO61" s="13" t="s">
        <v>101</v>
      </c>
      <c r="DP61" s="13">
        <v>3675</v>
      </c>
      <c r="DQ61" s="13" t="s">
        <v>101</v>
      </c>
      <c r="DR61" s="13" t="s">
        <v>101</v>
      </c>
      <c r="DS61" s="13" t="s">
        <v>101</v>
      </c>
      <c r="DT61" s="13" t="s">
        <v>101</v>
      </c>
      <c r="DU61" s="13" t="s">
        <v>101</v>
      </c>
      <c r="DV61" s="13" t="s">
        <v>101</v>
      </c>
      <c r="DW61" s="13" t="s">
        <v>101</v>
      </c>
      <c r="DX61" s="13" t="s">
        <v>101</v>
      </c>
      <c r="DY61" s="13" t="s">
        <v>101</v>
      </c>
      <c r="DZ61" s="13" t="s">
        <v>101</v>
      </c>
      <c r="EA61" s="13" t="s">
        <v>101</v>
      </c>
      <c r="EB61" s="13" t="s">
        <v>101</v>
      </c>
      <c r="EC61" s="13" t="s">
        <v>101</v>
      </c>
      <c r="ED61" s="13" t="s">
        <v>101</v>
      </c>
      <c r="EE61" s="13" t="s">
        <v>101</v>
      </c>
      <c r="EF61" s="13">
        <v>3868</v>
      </c>
      <c r="EG61" s="13" t="s">
        <v>101</v>
      </c>
      <c r="EH61" s="13" t="s">
        <v>101</v>
      </c>
      <c r="EI61" s="13" t="s">
        <v>101</v>
      </c>
      <c r="EJ61" s="13" t="s">
        <v>101</v>
      </c>
      <c r="EK61" s="13">
        <v>3886</v>
      </c>
      <c r="EL61" s="13">
        <v>3988</v>
      </c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>
        <v>3815</v>
      </c>
      <c r="DE62" s="15">
        <v>3821</v>
      </c>
      <c r="DF62" s="15">
        <v>3833</v>
      </c>
      <c r="DG62" s="13" t="s">
        <v>101</v>
      </c>
      <c r="DH62" s="13" t="s">
        <v>101</v>
      </c>
      <c r="DI62" s="15">
        <v>3852</v>
      </c>
      <c r="DJ62" s="15">
        <v>3867</v>
      </c>
      <c r="DK62" s="15">
        <v>3871</v>
      </c>
      <c r="DL62" s="15">
        <v>3877</v>
      </c>
      <c r="DM62" s="15">
        <v>3883</v>
      </c>
      <c r="DN62" s="13" t="s">
        <v>101</v>
      </c>
      <c r="DO62" s="13" t="s">
        <v>101</v>
      </c>
      <c r="DP62" s="15">
        <v>3871</v>
      </c>
      <c r="DQ62" s="13" t="s">
        <v>101</v>
      </c>
      <c r="DR62" s="13" t="s">
        <v>101</v>
      </c>
      <c r="DS62" s="13" t="s">
        <v>101</v>
      </c>
      <c r="DT62" s="13" t="s">
        <v>101</v>
      </c>
      <c r="DU62" s="13" t="s">
        <v>101</v>
      </c>
      <c r="DV62" s="13" t="s">
        <v>101</v>
      </c>
      <c r="DW62" s="13" t="s">
        <v>101</v>
      </c>
      <c r="DX62" s="13" t="s">
        <v>101</v>
      </c>
      <c r="DY62" s="13" t="s">
        <v>101</v>
      </c>
      <c r="DZ62" s="13" t="s">
        <v>101</v>
      </c>
      <c r="EA62" s="13" t="s">
        <v>101</v>
      </c>
      <c r="EB62" s="13" t="s">
        <v>101</v>
      </c>
      <c r="EC62" s="13" t="s">
        <v>101</v>
      </c>
      <c r="ED62" s="13" t="s">
        <v>101</v>
      </c>
      <c r="EE62" s="13" t="s">
        <v>101</v>
      </c>
      <c r="EF62" s="15">
        <v>3992</v>
      </c>
      <c r="EG62" s="13" t="s">
        <v>101</v>
      </c>
      <c r="EH62" s="13" t="s">
        <v>101</v>
      </c>
      <c r="EI62" s="13" t="s">
        <v>101</v>
      </c>
      <c r="EJ62" s="13" t="s">
        <v>101</v>
      </c>
      <c r="EK62" s="15">
        <v>4014</v>
      </c>
      <c r="EL62" s="15">
        <v>4066</v>
      </c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>
        <v>3458</v>
      </c>
      <c r="DE63" s="13">
        <v>3458</v>
      </c>
      <c r="DF63" s="13">
        <v>3461</v>
      </c>
      <c r="DG63" s="13" t="s">
        <v>101</v>
      </c>
      <c r="DH63" s="13" t="s">
        <v>101</v>
      </c>
      <c r="DI63" s="13">
        <v>3474</v>
      </c>
      <c r="DJ63" s="13">
        <v>3482</v>
      </c>
      <c r="DK63" s="13">
        <v>3483</v>
      </c>
      <c r="DL63" s="13">
        <v>3489</v>
      </c>
      <c r="DM63" s="13">
        <v>3493</v>
      </c>
      <c r="DN63" s="13" t="s">
        <v>101</v>
      </c>
      <c r="DO63" s="13" t="s">
        <v>101</v>
      </c>
      <c r="DP63" s="13">
        <v>3483</v>
      </c>
      <c r="DQ63" s="13" t="s">
        <v>101</v>
      </c>
      <c r="DR63" s="13" t="s">
        <v>101</v>
      </c>
      <c r="DS63" s="13" t="s">
        <v>101</v>
      </c>
      <c r="DT63" s="13" t="s">
        <v>101</v>
      </c>
      <c r="DU63" s="13" t="s">
        <v>101</v>
      </c>
      <c r="DV63" s="13" t="s">
        <v>101</v>
      </c>
      <c r="DW63" s="13" t="s">
        <v>101</v>
      </c>
      <c r="DX63" s="13" t="s">
        <v>101</v>
      </c>
      <c r="DY63" s="13" t="s">
        <v>101</v>
      </c>
      <c r="DZ63" s="13" t="s">
        <v>101</v>
      </c>
      <c r="EA63" s="13" t="s">
        <v>101</v>
      </c>
      <c r="EB63" s="13" t="s">
        <v>101</v>
      </c>
      <c r="EC63" s="13" t="s">
        <v>101</v>
      </c>
      <c r="ED63" s="13" t="s">
        <v>101</v>
      </c>
      <c r="EE63" s="13" t="s">
        <v>101</v>
      </c>
      <c r="EF63" s="13">
        <v>3585</v>
      </c>
      <c r="EG63" s="13" t="s">
        <v>101</v>
      </c>
      <c r="EH63" s="13" t="s">
        <v>101</v>
      </c>
      <c r="EI63" s="13" t="s">
        <v>101</v>
      </c>
      <c r="EJ63" s="13" t="s">
        <v>101</v>
      </c>
      <c r="EK63" s="13">
        <v>3600</v>
      </c>
      <c r="EL63" s="13">
        <v>3651</v>
      </c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>
        <v>2396</v>
      </c>
      <c r="DE64" s="15">
        <v>2399</v>
      </c>
      <c r="DF64" s="15">
        <v>2401</v>
      </c>
      <c r="DG64" s="13" t="s">
        <v>101</v>
      </c>
      <c r="DH64" s="13" t="s">
        <v>101</v>
      </c>
      <c r="DI64" s="15">
        <v>2408</v>
      </c>
      <c r="DJ64" s="15">
        <v>2414</v>
      </c>
      <c r="DK64" s="15">
        <v>2416</v>
      </c>
      <c r="DL64" s="15">
        <v>2416</v>
      </c>
      <c r="DM64" s="15">
        <v>2418</v>
      </c>
      <c r="DN64" s="13" t="s">
        <v>101</v>
      </c>
      <c r="DO64" s="13" t="s">
        <v>101</v>
      </c>
      <c r="DP64" s="15">
        <v>2416</v>
      </c>
      <c r="DQ64" s="13" t="s">
        <v>101</v>
      </c>
      <c r="DR64" s="13" t="s">
        <v>101</v>
      </c>
      <c r="DS64" s="13" t="s">
        <v>101</v>
      </c>
      <c r="DT64" s="13" t="s">
        <v>101</v>
      </c>
      <c r="DU64" s="13" t="s">
        <v>101</v>
      </c>
      <c r="DV64" s="13" t="s">
        <v>101</v>
      </c>
      <c r="DW64" s="13" t="s">
        <v>101</v>
      </c>
      <c r="DX64" s="13" t="s">
        <v>101</v>
      </c>
      <c r="DY64" s="13" t="s">
        <v>101</v>
      </c>
      <c r="DZ64" s="13" t="s">
        <v>101</v>
      </c>
      <c r="EA64" s="13" t="s">
        <v>101</v>
      </c>
      <c r="EB64" s="13" t="s">
        <v>101</v>
      </c>
      <c r="EC64" s="13" t="s">
        <v>101</v>
      </c>
      <c r="ED64" s="13" t="s">
        <v>101</v>
      </c>
      <c r="EE64" s="13" t="s">
        <v>101</v>
      </c>
      <c r="EF64" s="15">
        <v>2469</v>
      </c>
      <c r="EG64" s="13" t="s">
        <v>101</v>
      </c>
      <c r="EH64" s="13" t="s">
        <v>101</v>
      </c>
      <c r="EI64" s="13" t="s">
        <v>101</v>
      </c>
      <c r="EJ64" s="13" t="s">
        <v>101</v>
      </c>
      <c r="EK64" s="15">
        <v>2479</v>
      </c>
      <c r="EL64" s="15">
        <v>2506</v>
      </c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>
        <v>2412</v>
      </c>
      <c r="DE65" s="13">
        <v>2413</v>
      </c>
      <c r="DF65" s="13">
        <v>2413</v>
      </c>
      <c r="DG65" s="13" t="s">
        <v>101</v>
      </c>
      <c r="DH65" s="13" t="s">
        <v>101</v>
      </c>
      <c r="DI65" s="13">
        <v>2416</v>
      </c>
      <c r="DJ65" s="13">
        <v>2416</v>
      </c>
      <c r="DK65" s="13">
        <v>2418</v>
      </c>
      <c r="DL65" s="13">
        <v>2418</v>
      </c>
      <c r="DM65" s="13">
        <v>2418</v>
      </c>
      <c r="DN65" s="13" t="s">
        <v>101</v>
      </c>
      <c r="DO65" s="13" t="s">
        <v>101</v>
      </c>
      <c r="DP65" s="13">
        <v>2418</v>
      </c>
      <c r="DQ65" s="13" t="s">
        <v>101</v>
      </c>
      <c r="DR65" s="13" t="s">
        <v>101</v>
      </c>
      <c r="DS65" s="13" t="s">
        <v>101</v>
      </c>
      <c r="DT65" s="13" t="s">
        <v>101</v>
      </c>
      <c r="DU65" s="13" t="s">
        <v>101</v>
      </c>
      <c r="DV65" s="13" t="s">
        <v>101</v>
      </c>
      <c r="DW65" s="13" t="s">
        <v>101</v>
      </c>
      <c r="DX65" s="13" t="s">
        <v>101</v>
      </c>
      <c r="DY65" s="13" t="s">
        <v>101</v>
      </c>
      <c r="DZ65" s="13" t="s">
        <v>101</v>
      </c>
      <c r="EA65" s="13" t="s">
        <v>101</v>
      </c>
      <c r="EB65" s="13" t="s">
        <v>101</v>
      </c>
      <c r="EC65" s="13" t="s">
        <v>101</v>
      </c>
      <c r="ED65" s="13" t="s">
        <v>101</v>
      </c>
      <c r="EE65" s="13" t="s">
        <v>101</v>
      </c>
      <c r="EF65" s="13">
        <v>2436</v>
      </c>
      <c r="EG65" s="13" t="s">
        <v>101</v>
      </c>
      <c r="EH65" s="13" t="s">
        <v>101</v>
      </c>
      <c r="EI65" s="13" t="s">
        <v>101</v>
      </c>
      <c r="EJ65" s="13" t="s">
        <v>101</v>
      </c>
      <c r="EK65" s="13">
        <v>2443</v>
      </c>
      <c r="EL65" s="13">
        <v>2458</v>
      </c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>
        <v>6864</v>
      </c>
      <c r="DE66" s="15">
        <v>6865</v>
      </c>
      <c r="DF66" s="15">
        <v>6866</v>
      </c>
      <c r="DG66" s="13" t="s">
        <v>101</v>
      </c>
      <c r="DH66" s="13" t="s">
        <v>101</v>
      </c>
      <c r="DI66" s="15">
        <v>6869</v>
      </c>
      <c r="DJ66" s="15">
        <v>6871</v>
      </c>
      <c r="DK66" s="15">
        <v>6873</v>
      </c>
      <c r="DL66" s="15">
        <v>6873</v>
      </c>
      <c r="DM66" s="15">
        <v>6873</v>
      </c>
      <c r="DN66" s="13" t="s">
        <v>101</v>
      </c>
      <c r="DO66" s="13" t="s">
        <v>101</v>
      </c>
      <c r="DP66" s="15">
        <v>6873</v>
      </c>
      <c r="DQ66" s="13" t="s">
        <v>101</v>
      </c>
      <c r="DR66" s="13" t="s">
        <v>101</v>
      </c>
      <c r="DS66" s="13" t="s">
        <v>101</v>
      </c>
      <c r="DT66" s="13" t="s">
        <v>101</v>
      </c>
      <c r="DU66" s="13" t="s">
        <v>101</v>
      </c>
      <c r="DV66" s="13" t="s">
        <v>101</v>
      </c>
      <c r="DW66" s="13" t="s">
        <v>101</v>
      </c>
      <c r="DX66" s="13" t="s">
        <v>101</v>
      </c>
      <c r="DY66" s="13" t="s">
        <v>101</v>
      </c>
      <c r="DZ66" s="13" t="s">
        <v>101</v>
      </c>
      <c r="EA66" s="13" t="s">
        <v>101</v>
      </c>
      <c r="EB66" s="13" t="s">
        <v>101</v>
      </c>
      <c r="EC66" s="13" t="s">
        <v>101</v>
      </c>
      <c r="ED66" s="13" t="s">
        <v>101</v>
      </c>
      <c r="EE66" s="13" t="s">
        <v>101</v>
      </c>
      <c r="EF66" s="15">
        <v>6878</v>
      </c>
      <c r="EG66" s="13" t="s">
        <v>101</v>
      </c>
      <c r="EH66" s="13" t="s">
        <v>101</v>
      </c>
      <c r="EI66" s="13" t="s">
        <v>101</v>
      </c>
      <c r="EJ66" s="13" t="s">
        <v>101</v>
      </c>
      <c r="EK66" s="15">
        <v>6883</v>
      </c>
      <c r="EL66" s="15">
        <v>6900</v>
      </c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>
        <v>82</v>
      </c>
      <c r="DE67" s="13">
        <v>83</v>
      </c>
      <c r="DF67" s="13">
        <v>83</v>
      </c>
      <c r="DG67" s="13" t="s">
        <v>101</v>
      </c>
      <c r="DH67" s="13" t="s">
        <v>101</v>
      </c>
      <c r="DI67" s="13">
        <v>83</v>
      </c>
      <c r="DJ67" s="13">
        <v>83</v>
      </c>
      <c r="DK67" s="13">
        <v>83</v>
      </c>
      <c r="DL67" s="13">
        <v>82</v>
      </c>
      <c r="DM67" s="13">
        <v>82</v>
      </c>
      <c r="DN67" s="13" t="s">
        <v>101</v>
      </c>
      <c r="DO67" s="13" t="s">
        <v>101</v>
      </c>
      <c r="DP67" s="13">
        <v>83</v>
      </c>
      <c r="DQ67" s="13" t="s">
        <v>101</v>
      </c>
      <c r="DR67" s="13" t="s">
        <v>101</v>
      </c>
      <c r="DS67" s="13" t="s">
        <v>101</v>
      </c>
      <c r="DT67" s="13" t="s">
        <v>101</v>
      </c>
      <c r="DU67" s="13" t="s">
        <v>101</v>
      </c>
      <c r="DV67" s="13" t="s">
        <v>101</v>
      </c>
      <c r="DW67" s="13" t="s">
        <v>101</v>
      </c>
      <c r="DX67" s="13" t="s">
        <v>101</v>
      </c>
      <c r="DY67" s="13" t="s">
        <v>101</v>
      </c>
      <c r="DZ67" s="13" t="s">
        <v>101</v>
      </c>
      <c r="EA67" s="13" t="s">
        <v>101</v>
      </c>
      <c r="EB67" s="13" t="s">
        <v>101</v>
      </c>
      <c r="EC67" s="13" t="s">
        <v>101</v>
      </c>
      <c r="ED67" s="13" t="s">
        <v>101</v>
      </c>
      <c r="EE67" s="13" t="s">
        <v>101</v>
      </c>
      <c r="EF67" s="13">
        <v>86</v>
      </c>
      <c r="EG67" s="13" t="s">
        <v>101</v>
      </c>
      <c r="EH67" s="13" t="s">
        <v>101</v>
      </c>
      <c r="EI67" s="13" t="s">
        <v>101</v>
      </c>
      <c r="EJ67" s="13" t="s">
        <v>101</v>
      </c>
      <c r="EK67" s="13">
        <v>85</v>
      </c>
      <c r="EL67" s="13">
        <v>87</v>
      </c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>
        <v>27733</v>
      </c>
      <c r="DE68" s="24">
        <v>27787</v>
      </c>
      <c r="DF68" s="24">
        <v>27863</v>
      </c>
      <c r="DG68" s="13" t="s">
        <v>101</v>
      </c>
      <c r="DH68" s="13" t="s">
        <v>101</v>
      </c>
      <c r="DI68" s="24">
        <v>28075</v>
      </c>
      <c r="DJ68" s="24">
        <v>28167</v>
      </c>
      <c r="DK68" s="24">
        <v>28228</v>
      </c>
      <c r="DL68" s="24">
        <v>28274</v>
      </c>
      <c r="DM68" s="24">
        <v>28340</v>
      </c>
      <c r="DN68" s="13" t="s">
        <v>101</v>
      </c>
      <c r="DO68" s="13" t="s">
        <v>101</v>
      </c>
      <c r="DP68" s="24">
        <v>28228</v>
      </c>
      <c r="DQ68" s="13" t="s">
        <v>101</v>
      </c>
      <c r="DR68" s="13" t="s">
        <v>101</v>
      </c>
      <c r="DS68" s="13" t="s">
        <v>101</v>
      </c>
      <c r="DT68" s="13" t="s">
        <v>101</v>
      </c>
      <c r="DU68" s="13" t="s">
        <v>101</v>
      </c>
      <c r="DV68" s="13" t="s">
        <v>101</v>
      </c>
      <c r="DW68" s="13" t="s">
        <v>101</v>
      </c>
      <c r="DX68" s="13" t="s">
        <v>101</v>
      </c>
      <c r="DY68" s="13" t="s">
        <v>101</v>
      </c>
      <c r="DZ68" s="13" t="s">
        <v>101</v>
      </c>
      <c r="EA68" s="13" t="s">
        <v>101</v>
      </c>
      <c r="EB68" s="13" t="s">
        <v>101</v>
      </c>
      <c r="EC68" s="13" t="s">
        <v>101</v>
      </c>
      <c r="ED68" s="13" t="s">
        <v>101</v>
      </c>
      <c r="EE68" s="13" t="s">
        <v>101</v>
      </c>
      <c r="EF68" s="24">
        <v>29317</v>
      </c>
      <c r="EG68" s="13" t="s">
        <v>101</v>
      </c>
      <c r="EH68" s="13" t="s">
        <v>101</v>
      </c>
      <c r="EI68" s="13" t="s">
        <v>101</v>
      </c>
      <c r="EJ68" s="13" t="s">
        <v>101</v>
      </c>
      <c r="EK68" s="24">
        <v>29451</v>
      </c>
      <c r="EL68" s="24">
        <v>29936</v>
      </c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thickBot="1" x14ac:dyDescent="0.4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ht="15" thickBot="1" x14ac:dyDescent="0.4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3" t="s">
        <v>101</v>
      </c>
      <c r="DH107" s="13" t="s">
        <v>101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3" t="s">
        <v>101</v>
      </c>
      <c r="DO107" s="13" t="s">
        <v>101</v>
      </c>
      <c r="DP107" s="11">
        <v>0</v>
      </c>
      <c r="DQ107" s="11" t="s">
        <v>101</v>
      </c>
      <c r="DR107" s="11" t="s">
        <v>101</v>
      </c>
      <c r="DS107" s="11" t="s">
        <v>101</v>
      </c>
      <c r="DT107" s="11" t="s">
        <v>101</v>
      </c>
      <c r="DU107" s="11" t="s">
        <v>101</v>
      </c>
      <c r="DV107" s="11" t="s">
        <v>101</v>
      </c>
      <c r="DW107" s="11" t="s">
        <v>101</v>
      </c>
      <c r="DX107" s="11" t="s">
        <v>101</v>
      </c>
      <c r="DY107" s="11" t="s">
        <v>101</v>
      </c>
      <c r="DZ107" s="11" t="s">
        <v>101</v>
      </c>
      <c r="EA107" s="11" t="s">
        <v>101</v>
      </c>
      <c r="EB107" s="11" t="s">
        <v>101</v>
      </c>
      <c r="EC107" s="11" t="s">
        <v>101</v>
      </c>
      <c r="ED107" s="11" t="s">
        <v>101</v>
      </c>
      <c r="EE107" s="11" t="s">
        <v>101</v>
      </c>
      <c r="EF107" s="11">
        <v>0</v>
      </c>
      <c r="EG107" s="11" t="s">
        <v>101</v>
      </c>
      <c r="EH107" s="11" t="s">
        <v>101</v>
      </c>
      <c r="EI107" s="11" t="s">
        <v>101</v>
      </c>
      <c r="EJ107" s="11" t="s">
        <v>101</v>
      </c>
      <c r="EK107" s="11">
        <v>0</v>
      </c>
      <c r="EL107" s="11">
        <v>0</v>
      </c>
    </row>
    <row r="108" spans="1:216" ht="15" thickBot="1" x14ac:dyDescent="0.4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3" t="s">
        <v>101</v>
      </c>
      <c r="DH108" s="13" t="s">
        <v>101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3" t="s">
        <v>101</v>
      </c>
      <c r="DO108" s="13" t="s">
        <v>101</v>
      </c>
      <c r="DP108" s="11">
        <v>0</v>
      </c>
      <c r="DQ108" s="11" t="s">
        <v>101</v>
      </c>
      <c r="DR108" s="11" t="s">
        <v>101</v>
      </c>
      <c r="DS108" s="11" t="s">
        <v>101</v>
      </c>
      <c r="DT108" s="11" t="s">
        <v>101</v>
      </c>
      <c r="DU108" s="11" t="s">
        <v>101</v>
      </c>
      <c r="DV108" s="11" t="s">
        <v>101</v>
      </c>
      <c r="DW108" s="11" t="s">
        <v>101</v>
      </c>
      <c r="DX108" s="11" t="s">
        <v>101</v>
      </c>
      <c r="DY108" s="11" t="s">
        <v>101</v>
      </c>
      <c r="DZ108" s="11" t="s">
        <v>101</v>
      </c>
      <c r="EA108" s="11" t="s">
        <v>101</v>
      </c>
      <c r="EB108" s="11" t="s">
        <v>101</v>
      </c>
      <c r="EC108" s="11" t="s">
        <v>101</v>
      </c>
      <c r="ED108" s="11" t="s">
        <v>101</v>
      </c>
      <c r="EE108" s="11" t="s">
        <v>101</v>
      </c>
      <c r="EF108" s="11">
        <v>0</v>
      </c>
      <c r="EG108" s="11" t="s">
        <v>101</v>
      </c>
      <c r="EH108" s="11" t="s">
        <v>101</v>
      </c>
      <c r="EI108" s="11" t="s">
        <v>101</v>
      </c>
      <c r="EJ108" s="11" t="s">
        <v>101</v>
      </c>
      <c r="EK108" s="11">
        <v>0</v>
      </c>
      <c r="EL108" s="11">
        <v>0</v>
      </c>
    </row>
    <row r="109" spans="1:216" ht="15" thickBot="1" x14ac:dyDescent="0.4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3" t="s">
        <v>101</v>
      </c>
      <c r="DH109" s="13" t="s">
        <v>101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3" t="s">
        <v>101</v>
      </c>
      <c r="DO109" s="13" t="s">
        <v>101</v>
      </c>
      <c r="DP109" s="11">
        <v>0</v>
      </c>
      <c r="DQ109" s="11" t="s">
        <v>101</v>
      </c>
      <c r="DR109" s="11" t="s">
        <v>101</v>
      </c>
      <c r="DS109" s="11" t="s">
        <v>101</v>
      </c>
      <c r="DT109" s="11" t="s">
        <v>101</v>
      </c>
      <c r="DU109" s="11" t="s">
        <v>101</v>
      </c>
      <c r="DV109" s="11" t="s">
        <v>101</v>
      </c>
      <c r="DW109" s="11" t="s">
        <v>101</v>
      </c>
      <c r="DX109" s="11" t="s">
        <v>101</v>
      </c>
      <c r="DY109" s="11" t="s">
        <v>101</v>
      </c>
      <c r="DZ109" s="11" t="s">
        <v>101</v>
      </c>
      <c r="EA109" s="11" t="s">
        <v>101</v>
      </c>
      <c r="EB109" s="11" t="s">
        <v>101</v>
      </c>
      <c r="EC109" s="11" t="s">
        <v>101</v>
      </c>
      <c r="ED109" s="11" t="s">
        <v>101</v>
      </c>
      <c r="EE109" s="11" t="s">
        <v>101</v>
      </c>
      <c r="EF109" s="11">
        <v>0</v>
      </c>
      <c r="EG109" s="11" t="s">
        <v>101</v>
      </c>
      <c r="EH109" s="11" t="s">
        <v>101</v>
      </c>
      <c r="EI109" s="11" t="s">
        <v>101</v>
      </c>
      <c r="EJ109" s="11" t="s">
        <v>101</v>
      </c>
      <c r="EK109" s="11">
        <v>0</v>
      </c>
      <c r="EL109" s="11">
        <v>0</v>
      </c>
    </row>
    <row r="110" spans="1:216" ht="15" thickBot="1" x14ac:dyDescent="0.4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  <c r="DD110" s="25">
        <v>3</v>
      </c>
      <c r="DE110" s="25">
        <v>3</v>
      </c>
      <c r="DF110" s="25">
        <v>3</v>
      </c>
      <c r="DG110" s="13" t="s">
        <v>101</v>
      </c>
      <c r="DH110" s="13" t="s">
        <v>101</v>
      </c>
      <c r="DI110" s="25">
        <v>3</v>
      </c>
      <c r="DJ110" s="25">
        <v>3</v>
      </c>
      <c r="DK110" s="25">
        <v>3</v>
      </c>
      <c r="DL110" s="25">
        <v>3</v>
      </c>
      <c r="DM110" s="25">
        <v>3</v>
      </c>
      <c r="DN110" s="13" t="s">
        <v>101</v>
      </c>
      <c r="DO110" s="13" t="s">
        <v>101</v>
      </c>
      <c r="DP110" s="25">
        <v>3</v>
      </c>
      <c r="DQ110" s="11" t="s">
        <v>101</v>
      </c>
      <c r="DR110" s="11" t="s">
        <v>101</v>
      </c>
      <c r="DS110" s="11" t="s">
        <v>101</v>
      </c>
      <c r="DT110" s="11" t="s">
        <v>101</v>
      </c>
      <c r="DU110" s="11" t="s">
        <v>101</v>
      </c>
      <c r="DV110" s="11" t="s">
        <v>101</v>
      </c>
      <c r="DW110" s="11" t="s">
        <v>101</v>
      </c>
      <c r="DX110" s="11" t="s">
        <v>101</v>
      </c>
      <c r="DY110" s="11" t="s">
        <v>101</v>
      </c>
      <c r="DZ110" s="11" t="s">
        <v>101</v>
      </c>
      <c r="EA110" s="11" t="s">
        <v>101</v>
      </c>
      <c r="EB110" s="11" t="s">
        <v>101</v>
      </c>
      <c r="EC110" s="11" t="s">
        <v>101</v>
      </c>
      <c r="ED110" s="11" t="s">
        <v>101</v>
      </c>
      <c r="EE110" s="11" t="s">
        <v>101</v>
      </c>
      <c r="EF110" s="25">
        <v>3</v>
      </c>
      <c r="EG110" s="11" t="s">
        <v>101</v>
      </c>
      <c r="EH110" s="11" t="s">
        <v>101</v>
      </c>
      <c r="EI110" s="11" t="s">
        <v>101</v>
      </c>
      <c r="EJ110" s="11" t="s">
        <v>101</v>
      </c>
      <c r="EK110" s="25">
        <v>3</v>
      </c>
      <c r="EL110" s="25">
        <v>3</v>
      </c>
    </row>
    <row r="111" spans="1:216" ht="15" thickBot="1" x14ac:dyDescent="0.4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  <c r="DD111" s="25">
        <v>4</v>
      </c>
      <c r="DE111" s="25">
        <v>4</v>
      </c>
      <c r="DF111" s="25">
        <v>4</v>
      </c>
      <c r="DG111" s="13" t="s">
        <v>101</v>
      </c>
      <c r="DH111" s="13" t="s">
        <v>101</v>
      </c>
      <c r="DI111" s="25">
        <v>4</v>
      </c>
      <c r="DJ111" s="25">
        <v>4</v>
      </c>
      <c r="DK111" s="25">
        <v>4</v>
      </c>
      <c r="DL111" s="25">
        <v>4</v>
      </c>
      <c r="DM111" s="25">
        <v>4</v>
      </c>
      <c r="DN111" s="13" t="s">
        <v>101</v>
      </c>
      <c r="DO111" s="13" t="s">
        <v>101</v>
      </c>
      <c r="DP111" s="25">
        <v>4</v>
      </c>
      <c r="DQ111" s="11" t="s">
        <v>101</v>
      </c>
      <c r="DR111" s="11" t="s">
        <v>101</v>
      </c>
      <c r="DS111" s="11" t="s">
        <v>101</v>
      </c>
      <c r="DT111" s="11" t="s">
        <v>101</v>
      </c>
      <c r="DU111" s="11" t="s">
        <v>101</v>
      </c>
      <c r="DV111" s="11" t="s">
        <v>101</v>
      </c>
      <c r="DW111" s="11" t="s">
        <v>101</v>
      </c>
      <c r="DX111" s="11" t="s">
        <v>101</v>
      </c>
      <c r="DY111" s="11" t="s">
        <v>101</v>
      </c>
      <c r="DZ111" s="11" t="s">
        <v>101</v>
      </c>
      <c r="EA111" s="11" t="s">
        <v>101</v>
      </c>
      <c r="EB111" s="11" t="s">
        <v>101</v>
      </c>
      <c r="EC111" s="11" t="s">
        <v>101</v>
      </c>
      <c r="ED111" s="11" t="s">
        <v>101</v>
      </c>
      <c r="EE111" s="11" t="s">
        <v>101</v>
      </c>
      <c r="EF111" s="25">
        <v>4</v>
      </c>
      <c r="EG111" s="11" t="s">
        <v>101</v>
      </c>
      <c r="EH111" s="11" t="s">
        <v>101</v>
      </c>
      <c r="EI111" s="11" t="s">
        <v>101</v>
      </c>
      <c r="EJ111" s="11" t="s">
        <v>101</v>
      </c>
      <c r="EK111" s="25">
        <v>4</v>
      </c>
      <c r="EL111" s="25">
        <v>4</v>
      </c>
    </row>
    <row r="112" spans="1:216" ht="15" thickBot="1" x14ac:dyDescent="0.4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  <c r="DD112" s="11">
        <v>15</v>
      </c>
      <c r="DE112" s="11">
        <v>15</v>
      </c>
      <c r="DF112" s="11">
        <v>15</v>
      </c>
      <c r="DG112" s="13" t="s">
        <v>101</v>
      </c>
      <c r="DH112" s="13" t="s">
        <v>101</v>
      </c>
      <c r="DI112" s="11">
        <v>15</v>
      </c>
      <c r="DJ112" s="11">
        <v>15</v>
      </c>
      <c r="DK112" s="11">
        <v>15</v>
      </c>
      <c r="DL112" s="11">
        <v>15</v>
      </c>
      <c r="DM112" s="11">
        <v>15</v>
      </c>
      <c r="DN112" s="13" t="s">
        <v>101</v>
      </c>
      <c r="DO112" s="13" t="s">
        <v>101</v>
      </c>
      <c r="DP112" s="11">
        <v>15</v>
      </c>
      <c r="DQ112" s="11" t="s">
        <v>101</v>
      </c>
      <c r="DR112" s="11" t="s">
        <v>101</v>
      </c>
      <c r="DS112" s="11" t="s">
        <v>101</v>
      </c>
      <c r="DT112" s="11" t="s">
        <v>101</v>
      </c>
      <c r="DU112" s="11" t="s">
        <v>101</v>
      </c>
      <c r="DV112" s="11" t="s">
        <v>101</v>
      </c>
      <c r="DW112" s="11" t="s">
        <v>101</v>
      </c>
      <c r="DX112" s="11" t="s">
        <v>101</v>
      </c>
      <c r="DY112" s="11" t="s">
        <v>101</v>
      </c>
      <c r="DZ112" s="11" t="s">
        <v>101</v>
      </c>
      <c r="EA112" s="11" t="s">
        <v>101</v>
      </c>
      <c r="EB112" s="11" t="s">
        <v>101</v>
      </c>
      <c r="EC112" s="11" t="s">
        <v>101</v>
      </c>
      <c r="ED112" s="11" t="s">
        <v>101</v>
      </c>
      <c r="EE112" s="11" t="s">
        <v>101</v>
      </c>
      <c r="EF112" s="11">
        <v>15</v>
      </c>
      <c r="EG112" s="11" t="s">
        <v>101</v>
      </c>
      <c r="EH112" s="11" t="s">
        <v>101</v>
      </c>
      <c r="EI112" s="11" t="s">
        <v>101</v>
      </c>
      <c r="EJ112" s="11" t="s">
        <v>101</v>
      </c>
      <c r="EK112" s="11">
        <v>15</v>
      </c>
      <c r="EL112" s="11">
        <v>15</v>
      </c>
    </row>
    <row r="113" spans="1:142" ht="15" thickBot="1" x14ac:dyDescent="0.4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  <c r="DD113" s="11">
        <v>66</v>
      </c>
      <c r="DE113" s="11">
        <v>66</v>
      </c>
      <c r="DF113" s="11">
        <v>66</v>
      </c>
      <c r="DG113" s="13" t="s">
        <v>101</v>
      </c>
      <c r="DH113" s="13" t="s">
        <v>101</v>
      </c>
      <c r="DI113" s="11">
        <v>67</v>
      </c>
      <c r="DJ113" s="11">
        <v>67</v>
      </c>
      <c r="DK113" s="11">
        <v>67</v>
      </c>
      <c r="DL113" s="11">
        <v>67</v>
      </c>
      <c r="DM113" s="11">
        <v>67</v>
      </c>
      <c r="DN113" s="13" t="s">
        <v>101</v>
      </c>
      <c r="DO113" s="13" t="s">
        <v>101</v>
      </c>
      <c r="DP113" s="11">
        <v>67</v>
      </c>
      <c r="DQ113" s="11" t="s">
        <v>101</v>
      </c>
      <c r="DR113" s="11" t="s">
        <v>101</v>
      </c>
      <c r="DS113" s="11" t="s">
        <v>101</v>
      </c>
      <c r="DT113" s="11" t="s">
        <v>101</v>
      </c>
      <c r="DU113" s="11" t="s">
        <v>101</v>
      </c>
      <c r="DV113" s="11" t="s">
        <v>101</v>
      </c>
      <c r="DW113" s="11" t="s">
        <v>101</v>
      </c>
      <c r="DX113" s="11" t="s">
        <v>101</v>
      </c>
      <c r="DY113" s="11" t="s">
        <v>101</v>
      </c>
      <c r="DZ113" s="11" t="s">
        <v>101</v>
      </c>
      <c r="EA113" s="11" t="s">
        <v>101</v>
      </c>
      <c r="EB113" s="11" t="s">
        <v>101</v>
      </c>
      <c r="EC113" s="11" t="s">
        <v>101</v>
      </c>
      <c r="ED113" s="11" t="s">
        <v>101</v>
      </c>
      <c r="EE113" s="11" t="s">
        <v>101</v>
      </c>
      <c r="EF113" s="11">
        <v>67</v>
      </c>
      <c r="EG113" s="11" t="s">
        <v>101</v>
      </c>
      <c r="EH113" s="11" t="s">
        <v>101</v>
      </c>
      <c r="EI113" s="11" t="s">
        <v>101</v>
      </c>
      <c r="EJ113" s="11" t="s">
        <v>101</v>
      </c>
      <c r="EK113" s="11">
        <v>67</v>
      </c>
      <c r="EL113" s="11">
        <v>69</v>
      </c>
    </row>
    <row r="114" spans="1:142" ht="15" thickBot="1" x14ac:dyDescent="0.4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  <c r="DD114" s="11">
        <v>219</v>
      </c>
      <c r="DE114" s="11">
        <v>219</v>
      </c>
      <c r="DF114" s="11">
        <v>219</v>
      </c>
      <c r="DG114" s="13" t="s">
        <v>101</v>
      </c>
      <c r="DH114" s="13" t="s">
        <v>101</v>
      </c>
      <c r="DI114" s="11">
        <v>219</v>
      </c>
      <c r="DJ114" s="11">
        <v>219</v>
      </c>
      <c r="DK114" s="11">
        <v>219</v>
      </c>
      <c r="DL114" s="11">
        <v>219</v>
      </c>
      <c r="DM114" s="11">
        <v>219</v>
      </c>
      <c r="DN114" s="13" t="s">
        <v>101</v>
      </c>
      <c r="DO114" s="13" t="s">
        <v>101</v>
      </c>
      <c r="DP114" s="11">
        <v>219</v>
      </c>
      <c r="DQ114" s="11" t="s">
        <v>101</v>
      </c>
      <c r="DR114" s="11" t="s">
        <v>101</v>
      </c>
      <c r="DS114" s="11" t="s">
        <v>101</v>
      </c>
      <c r="DT114" s="11" t="s">
        <v>101</v>
      </c>
      <c r="DU114" s="11" t="s">
        <v>101</v>
      </c>
      <c r="DV114" s="11" t="s">
        <v>101</v>
      </c>
      <c r="DW114" s="11" t="s">
        <v>101</v>
      </c>
      <c r="DX114" s="11" t="s">
        <v>101</v>
      </c>
      <c r="DY114" s="11" t="s">
        <v>101</v>
      </c>
      <c r="DZ114" s="11" t="s">
        <v>101</v>
      </c>
      <c r="EA114" s="11" t="s">
        <v>101</v>
      </c>
      <c r="EB114" s="11" t="s">
        <v>101</v>
      </c>
      <c r="EC114" s="11" t="s">
        <v>101</v>
      </c>
      <c r="ED114" s="11" t="s">
        <v>101</v>
      </c>
      <c r="EE114" s="11" t="s">
        <v>101</v>
      </c>
      <c r="EF114" s="11">
        <v>223</v>
      </c>
      <c r="EG114" s="11" t="s">
        <v>101</v>
      </c>
      <c r="EH114" s="11" t="s">
        <v>101</v>
      </c>
      <c r="EI114" s="11" t="s">
        <v>101</v>
      </c>
      <c r="EJ114" s="11" t="s">
        <v>101</v>
      </c>
      <c r="EK114" s="11">
        <v>222</v>
      </c>
      <c r="EL114" s="11">
        <v>223</v>
      </c>
    </row>
    <row r="115" spans="1:142" ht="15" thickBot="1" x14ac:dyDescent="0.4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  <c r="DD115" s="11">
        <v>590</v>
      </c>
      <c r="DE115" s="11">
        <v>592</v>
      </c>
      <c r="DF115" s="11">
        <v>592</v>
      </c>
      <c r="DG115" s="13" t="s">
        <v>101</v>
      </c>
      <c r="DH115" s="13" t="s">
        <v>101</v>
      </c>
      <c r="DI115" s="11">
        <v>593</v>
      </c>
      <c r="DJ115" s="11">
        <v>593</v>
      </c>
      <c r="DK115" s="11">
        <v>593</v>
      </c>
      <c r="DL115" s="11">
        <v>593</v>
      </c>
      <c r="DM115" s="11">
        <v>593</v>
      </c>
      <c r="DN115" s="13" t="s">
        <v>101</v>
      </c>
      <c r="DO115" s="13" t="s">
        <v>101</v>
      </c>
      <c r="DP115" s="11">
        <v>593</v>
      </c>
      <c r="DQ115" s="11" t="s">
        <v>101</v>
      </c>
      <c r="DR115" s="11" t="s">
        <v>101</v>
      </c>
      <c r="DS115" s="11" t="s">
        <v>101</v>
      </c>
      <c r="DT115" s="11" t="s">
        <v>101</v>
      </c>
      <c r="DU115" s="11" t="s">
        <v>101</v>
      </c>
      <c r="DV115" s="11" t="s">
        <v>101</v>
      </c>
      <c r="DW115" s="11" t="s">
        <v>101</v>
      </c>
      <c r="DX115" s="11" t="s">
        <v>101</v>
      </c>
      <c r="DY115" s="11" t="s">
        <v>101</v>
      </c>
      <c r="DZ115" s="11" t="s">
        <v>101</v>
      </c>
      <c r="EA115" s="11" t="s">
        <v>101</v>
      </c>
      <c r="EB115" s="11" t="s">
        <v>101</v>
      </c>
      <c r="EC115" s="11" t="s">
        <v>101</v>
      </c>
      <c r="ED115" s="11" t="s">
        <v>101</v>
      </c>
      <c r="EE115" s="11" t="s">
        <v>101</v>
      </c>
      <c r="EF115" s="11">
        <v>593</v>
      </c>
      <c r="EG115" s="11" t="s">
        <v>101</v>
      </c>
      <c r="EH115" s="11" t="s">
        <v>101</v>
      </c>
      <c r="EI115" s="11" t="s">
        <v>101</v>
      </c>
      <c r="EJ115" s="11" t="s">
        <v>101</v>
      </c>
      <c r="EK115" s="11">
        <v>593</v>
      </c>
      <c r="EL115" s="11">
        <v>594</v>
      </c>
    </row>
    <row r="116" spans="1:142" ht="15" thickBot="1" x14ac:dyDescent="0.4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  <c r="DD116" s="11">
        <v>2530</v>
      </c>
      <c r="DE116" s="11">
        <v>2532</v>
      </c>
      <c r="DF116" s="11">
        <v>2532</v>
      </c>
      <c r="DG116" s="13" t="s">
        <v>101</v>
      </c>
      <c r="DH116" s="13" t="s">
        <v>101</v>
      </c>
      <c r="DI116" s="11">
        <v>2533</v>
      </c>
      <c r="DJ116" s="11">
        <v>2533</v>
      </c>
      <c r="DK116" s="11">
        <v>2533</v>
      </c>
      <c r="DL116" s="11">
        <v>2533</v>
      </c>
      <c r="DM116" s="11">
        <v>2533</v>
      </c>
      <c r="DN116" s="13" t="s">
        <v>101</v>
      </c>
      <c r="DO116" s="13" t="s">
        <v>101</v>
      </c>
      <c r="DP116" s="11">
        <v>2533</v>
      </c>
      <c r="DQ116" s="11" t="s">
        <v>101</v>
      </c>
      <c r="DR116" s="11" t="s">
        <v>101</v>
      </c>
      <c r="DS116" s="11" t="s">
        <v>101</v>
      </c>
      <c r="DT116" s="11" t="s">
        <v>101</v>
      </c>
      <c r="DU116" s="11" t="s">
        <v>101</v>
      </c>
      <c r="DV116" s="11" t="s">
        <v>101</v>
      </c>
      <c r="DW116" s="11" t="s">
        <v>101</v>
      </c>
      <c r="DX116" s="11" t="s">
        <v>101</v>
      </c>
      <c r="DY116" s="11" t="s">
        <v>101</v>
      </c>
      <c r="DZ116" s="11" t="s">
        <v>101</v>
      </c>
      <c r="EA116" s="11" t="s">
        <v>101</v>
      </c>
      <c r="EB116" s="11" t="s">
        <v>101</v>
      </c>
      <c r="EC116" s="11" t="s">
        <v>101</v>
      </c>
      <c r="ED116" s="11" t="s">
        <v>101</v>
      </c>
      <c r="EE116" s="11" t="s">
        <v>101</v>
      </c>
      <c r="EF116" s="11">
        <v>2557</v>
      </c>
      <c r="EG116" s="11" t="s">
        <v>101</v>
      </c>
      <c r="EH116" s="11" t="s">
        <v>101</v>
      </c>
      <c r="EI116" s="11" t="s">
        <v>101</v>
      </c>
      <c r="EJ116" s="11" t="s">
        <v>101</v>
      </c>
      <c r="EK116" s="11">
        <v>2558</v>
      </c>
      <c r="EL116" s="11">
        <v>2567</v>
      </c>
    </row>
    <row r="117" spans="1:142" ht="15" thickBot="1" x14ac:dyDescent="0.4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  <c r="DD117" s="25">
        <v>0</v>
      </c>
      <c r="DE117" s="25">
        <v>0</v>
      </c>
      <c r="DF117" s="25">
        <v>0</v>
      </c>
      <c r="DG117" s="13" t="s">
        <v>101</v>
      </c>
      <c r="DH117" s="13" t="s">
        <v>101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13" t="s">
        <v>101</v>
      </c>
      <c r="DO117" s="13" t="s">
        <v>101</v>
      </c>
      <c r="DP117" s="25">
        <v>0</v>
      </c>
      <c r="DQ117" s="11" t="s">
        <v>101</v>
      </c>
      <c r="DR117" s="11" t="s">
        <v>101</v>
      </c>
      <c r="DS117" s="11" t="s">
        <v>101</v>
      </c>
      <c r="DT117" s="11" t="s">
        <v>101</v>
      </c>
      <c r="DU117" s="11" t="s">
        <v>101</v>
      </c>
      <c r="DV117" s="11" t="s">
        <v>101</v>
      </c>
      <c r="DW117" s="11" t="s">
        <v>101</v>
      </c>
      <c r="DX117" s="11" t="s">
        <v>101</v>
      </c>
      <c r="DY117" s="11" t="s">
        <v>101</v>
      </c>
      <c r="DZ117" s="11" t="s">
        <v>101</v>
      </c>
      <c r="EA117" s="11" t="s">
        <v>101</v>
      </c>
      <c r="EB117" s="11" t="s">
        <v>101</v>
      </c>
      <c r="EC117" s="11" t="s">
        <v>101</v>
      </c>
      <c r="ED117" s="11" t="s">
        <v>101</v>
      </c>
      <c r="EE117" s="11" t="s">
        <v>101</v>
      </c>
      <c r="EF117" s="25">
        <v>0</v>
      </c>
      <c r="EG117" s="11" t="s">
        <v>101</v>
      </c>
      <c r="EH117" s="11" t="s">
        <v>101</v>
      </c>
      <c r="EI117" s="11" t="s">
        <v>101</v>
      </c>
      <c r="EJ117" s="11" t="s">
        <v>101</v>
      </c>
      <c r="EK117" s="25">
        <v>0</v>
      </c>
      <c r="EL117" s="25">
        <v>0</v>
      </c>
    </row>
    <row r="118" spans="1:142" ht="15" thickBot="1" x14ac:dyDescent="0.4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  <c r="DD118" s="11">
        <v>3427</v>
      </c>
      <c r="DE118" s="11">
        <v>3431</v>
      </c>
      <c r="DF118" s="11">
        <v>3431</v>
      </c>
      <c r="DG118" s="13" t="s">
        <v>101</v>
      </c>
      <c r="DH118" s="13" t="s">
        <v>101</v>
      </c>
      <c r="DI118" s="11">
        <v>3434</v>
      </c>
      <c r="DJ118" s="11">
        <v>3434</v>
      </c>
      <c r="DK118" s="11">
        <v>3434</v>
      </c>
      <c r="DL118" s="11">
        <v>3434</v>
      </c>
      <c r="DM118" s="11">
        <v>3434</v>
      </c>
      <c r="DN118" s="13" t="s">
        <v>101</v>
      </c>
      <c r="DO118" s="13" t="s">
        <v>101</v>
      </c>
      <c r="DP118" s="11">
        <v>3434</v>
      </c>
      <c r="DQ118" s="11" t="s">
        <v>101</v>
      </c>
      <c r="DR118" s="11" t="s">
        <v>101</v>
      </c>
      <c r="DS118" s="11" t="s">
        <v>101</v>
      </c>
      <c r="DT118" s="11" t="s">
        <v>101</v>
      </c>
      <c r="DU118" s="11" t="s">
        <v>101</v>
      </c>
      <c r="DV118" s="11" t="s">
        <v>101</v>
      </c>
      <c r="DW118" s="11" t="s">
        <v>101</v>
      </c>
      <c r="DX118" s="11" t="s">
        <v>101</v>
      </c>
      <c r="DY118" s="11" t="s">
        <v>101</v>
      </c>
      <c r="DZ118" s="11" t="s">
        <v>101</v>
      </c>
      <c r="EA118" s="11" t="s">
        <v>101</v>
      </c>
      <c r="EB118" s="11" t="s">
        <v>101</v>
      </c>
      <c r="EC118" s="11" t="s">
        <v>101</v>
      </c>
      <c r="ED118" s="11" t="s">
        <v>101</v>
      </c>
      <c r="EE118" s="11" t="s">
        <v>101</v>
      </c>
      <c r="EF118" s="11">
        <v>3462</v>
      </c>
      <c r="EG118" s="11" t="s">
        <v>101</v>
      </c>
      <c r="EH118" s="11" t="s">
        <v>101</v>
      </c>
      <c r="EI118" s="11" t="s">
        <v>101</v>
      </c>
      <c r="EJ118" s="11" t="s">
        <v>101</v>
      </c>
      <c r="EK118" s="11">
        <v>3462</v>
      </c>
      <c r="EL118" s="11">
        <v>3475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mtl_newcases</vt:lpstr>
      <vt:lpstr>data_qc</vt:lpstr>
      <vt:lpstr>scratch</vt:lpstr>
      <vt:lpstr>santemontreal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2020-09-04T06:13:50Z</dcterms:modified>
</cp:coreProperties>
</file>