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Dev\JeremyPoulter\hotstick\Wand\"/>
    </mc:Choice>
  </mc:AlternateContent>
  <bookViews>
    <workbookView xWindow="0" yWindow="0" windowWidth="38400" windowHeight="17835"/>
  </bookViews>
  <sheets>
    <sheet name="Wand_BOM" sheetId="1" r:id="rId1"/>
  </sheets>
  <calcPr calcId="152511" concurrentCalc="0"/>
</workbook>
</file>

<file path=xl/calcChain.xml><?xml version="1.0" encoding="utf-8"?>
<calcChain xmlns="http://schemas.openxmlformats.org/spreadsheetml/2006/main">
  <c r="M16" i="1" l="1"/>
  <c r="L16" i="1"/>
  <c r="K3" i="1"/>
  <c r="K4" i="1"/>
  <c r="K5" i="1"/>
  <c r="K7" i="1"/>
  <c r="K8" i="1"/>
  <c r="K9" i="1"/>
  <c r="K10" i="1"/>
  <c r="K11" i="1"/>
  <c r="K12" i="1"/>
  <c r="K13" i="1"/>
  <c r="K14" i="1"/>
  <c r="K15" i="1"/>
  <c r="K2" i="1"/>
  <c r="I7" i="1"/>
  <c r="I8" i="1"/>
  <c r="I9" i="1"/>
  <c r="I10" i="1"/>
  <c r="I3" i="1"/>
  <c r="I4" i="1"/>
  <c r="I5" i="1"/>
  <c r="I11" i="1"/>
  <c r="I12" i="1"/>
  <c r="I13" i="1"/>
  <c r="I14" i="1"/>
  <c r="I15" i="1"/>
  <c r="I2" i="1"/>
  <c r="I16" i="1"/>
  <c r="K16" i="1"/>
</calcChain>
</file>

<file path=xl/sharedStrings.xml><?xml version="1.0" encoding="utf-8"?>
<sst xmlns="http://schemas.openxmlformats.org/spreadsheetml/2006/main" count="73" uniqueCount="63">
  <si>
    <t>100n</t>
  </si>
  <si>
    <t>Capacitors_SMD:C_0402</t>
  </si>
  <si>
    <t>10n</t>
  </si>
  <si>
    <t>2.2n</t>
  </si>
  <si>
    <t>D1</t>
  </si>
  <si>
    <t>ASMB-MTB0-0A3A2</t>
  </si>
  <si>
    <t>P1</t>
  </si>
  <si>
    <t>ISP</t>
  </si>
  <si>
    <t>P2</t>
  </si>
  <si>
    <t>BASE</t>
  </si>
  <si>
    <t>P3</t>
  </si>
  <si>
    <t>Resistors_SMD:R_0402</t>
  </si>
  <si>
    <t>R4</t>
  </si>
  <si>
    <t>68R</t>
  </si>
  <si>
    <t>10R</t>
  </si>
  <si>
    <t>U1</t>
  </si>
  <si>
    <t>U2</t>
  </si>
  <si>
    <t>MPU-6050</t>
  </si>
  <si>
    <t>U3</t>
  </si>
  <si>
    <t>ATMEGA328-MMH</t>
  </si>
  <si>
    <t>Ref</t>
  </si>
  <si>
    <t>Value</t>
  </si>
  <si>
    <t>Footprint</t>
  </si>
  <si>
    <t>Ordering code</t>
  </si>
  <si>
    <t>Manufaturer</t>
  </si>
  <si>
    <t>Supplier</t>
  </si>
  <si>
    <t>Qty</t>
  </si>
  <si>
    <t>URL</t>
  </si>
  <si>
    <t>C5</t>
  </si>
  <si>
    <t>C7</t>
  </si>
  <si>
    <t>Wand:Tri-Colour_LED</t>
  </si>
  <si>
    <t>Wand:ISP_pads_2x3</t>
  </si>
  <si>
    <t>KLB4</t>
  </si>
  <si>
    <t>Wand:Jack_3.5mm_KLB</t>
  </si>
  <si>
    <t>Wand:Base_Connector</t>
  </si>
  <si>
    <t>10K</t>
  </si>
  <si>
    <t>R5, R6</t>
  </si>
  <si>
    <t>Wand:QFN-28-1EP_4x4mm_Pitch0.45mm</t>
  </si>
  <si>
    <t>MAX31855KASA+</t>
  </si>
  <si>
    <t>Housings_SOIC:SOIC-8_3.9x4.9mm_Pitch1.27mm</t>
  </si>
  <si>
    <t>Wand:MPU-6050</t>
  </si>
  <si>
    <t>http://uk.farnell.com/lumberg/klb-4/connector-rca-jack-3-5mm-3way/dp/1200144?ost=1200144&amp;mckv=j9IoMMl6_dc%7Cpcrid%7C78108295869%7C&amp;selectedCategoryId=&amp;CMP=KNC-GUK-FUK-GEN-SHOPPING-LUMBERG&amp;CAGPSPN=pla&amp;gclid=CjwKEAiAoIK1BRCRiMqphvnlwlwSJAAOebPMzh7TorMPtoG44dUuJBjSMBe841s8bAPNqLzSo3SxiBoCeEfw_wcB&amp;CAWELAID=120173390001315691&amp;gross_price=true</t>
  </si>
  <si>
    <t>N/A</t>
  </si>
  <si>
    <t>http://uk.farnell.com/avago-technologies/asmb-mtb0-0a3a2/led-hb-rgb-0-09w-plcc-4/dp/2401105?ost=2401105&amp;mckv=sVEkL0NBs_dc%7Cpcrid%7C77850160928%7Ckword%7Casmb+mtb0+0a3a2%7Cmatch%7Cp%7Cplid%7C&amp;selectedCategoryId=&amp;CMP=KNC-GUK-FUK-GEN-SKU-MDC&amp;gclid=CjwKEAiAoIK1BRCRiMqphvnlwlwSJAAOebPMpdMPWYgAFDzGy74xY6aRhQYppJnD4mdDgEEYHS34nhoCk-Pw_wcB&amp;gross_price=true</t>
  </si>
  <si>
    <t>AVAGO TECHNOLOGIES</t>
  </si>
  <si>
    <t>Farnell</t>
  </si>
  <si>
    <t>LUMBERG</t>
  </si>
  <si>
    <t>http://uk.farnell.com/atmel/atmega328-mmh/mcu-8bit-atmega-20mhz-qfn-28/dp/2066293?selectedCategoryId=&amp;exaMfpn=true&amp;categoryId=&amp;searchRef=SearchLookAhead</t>
  </si>
  <si>
    <t>ATMEL</t>
  </si>
  <si>
    <t>http://uk.farnell.com/maxim-integrated-products/max31855kasa-t/temperature-sensor/dp/2515622</t>
  </si>
  <si>
    <t>MAXIM INTEGRATED PRODUCTS</t>
  </si>
  <si>
    <t>http://uk.farnell.com/invensense/mpu-6050/gyro-accel-6-axis-i2c-qfn-24/dp/1864742</t>
  </si>
  <si>
    <t>Price (1+9)</t>
  </si>
  <si>
    <t>Total (1+9)</t>
  </si>
  <si>
    <t>Price (10+99)</t>
  </si>
  <si>
    <t>Total (10+99)</t>
  </si>
  <si>
    <t>INVENSENSE</t>
  </si>
  <si>
    <t>Min V</t>
  </si>
  <si>
    <t>Max V</t>
  </si>
  <si>
    <t>C2, C4, C6</t>
  </si>
  <si>
    <t>D2</t>
  </si>
  <si>
    <t>3V3 Zener</t>
  </si>
  <si>
    <t>R2, R3, 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</si>
</sst>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_-;\-[$£-809]* #,##0.00_-;_-[$£-809]* &quot;-&quot;??_-;_-@_-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3" fillId="0" borderId="1" xfId="2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invensense/mpu-6050/gyro-accel-6-axis-i2c-qfn-24/dp/1864742" TargetMode="External"/><Relationship Id="rId2" Type="http://schemas.openxmlformats.org/officeDocument/2006/relationships/hyperlink" Target="http://uk.farnell.com/maxim-integrated-products/max31855kasa-t/temperature-sensor/dp/2515622" TargetMode="External"/><Relationship Id="rId1" Type="http://schemas.openxmlformats.org/officeDocument/2006/relationships/hyperlink" Target="http://uk.farnell.com/atmel/atmega328-mmh/mcu-8bit-atmega-20mhz-qfn-28/dp/2066293?selectedCategoryId=&amp;exaMfpn=true&amp;categoryId=&amp;searchRef=SearchLookA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1" width="15.85546875" bestFit="1" customWidth="1"/>
    <col min="2" max="2" width="18.28515625" bestFit="1" customWidth="1"/>
    <col min="3" max="3" width="44.7109375" bestFit="1" customWidth="1"/>
    <col min="4" max="4" width="18.5703125" bestFit="1" customWidth="1"/>
    <col min="5" max="5" width="29.28515625" bestFit="1" customWidth="1"/>
    <col min="6" max="6" width="11.140625" bestFit="1" customWidth="1"/>
    <col min="7" max="7" width="5.5703125" bestFit="1" customWidth="1"/>
    <col min="8" max="8" width="14" bestFit="1" customWidth="1"/>
    <col min="9" max="9" width="14.28515625" bestFit="1" customWidth="1"/>
    <col min="10" max="10" width="16.85546875" bestFit="1" customWidth="1"/>
    <col min="11" max="11" width="17.140625" bestFit="1" customWidth="1"/>
    <col min="14" max="14" width="21.5703125" customWidth="1"/>
  </cols>
  <sheetData>
    <row r="1" spans="1:14" s="2" customFormat="1" ht="20.25" thickBot="1" x14ac:dyDescent="0.3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57</v>
      </c>
      <c r="M1" s="2" t="s">
        <v>58</v>
      </c>
      <c r="N1" s="2" t="s">
        <v>27</v>
      </c>
    </row>
    <row r="2" spans="1:14" ht="15.75" thickTop="1" x14ac:dyDescent="0.25">
      <c r="A2" t="s">
        <v>59</v>
      </c>
      <c r="B2" t="s">
        <v>0</v>
      </c>
      <c r="C2" t="s">
        <v>1</v>
      </c>
      <c r="G2">
        <v>3</v>
      </c>
      <c r="H2" s="3"/>
      <c r="I2" s="3">
        <f t="shared" ref="I2:I15" si="0">H2*G2</f>
        <v>0</v>
      </c>
      <c r="J2" s="3"/>
      <c r="K2" s="3">
        <f>J2*G2</f>
        <v>0</v>
      </c>
      <c r="L2" s="4"/>
      <c r="M2" s="4"/>
    </row>
    <row r="3" spans="1:14" x14ac:dyDescent="0.25">
      <c r="A3" t="s">
        <v>28</v>
      </c>
      <c r="B3" t="s">
        <v>2</v>
      </c>
      <c r="C3" t="s">
        <v>1</v>
      </c>
      <c r="G3">
        <v>1</v>
      </c>
      <c r="H3" s="3"/>
      <c r="I3" s="3">
        <f t="shared" si="0"/>
        <v>0</v>
      </c>
      <c r="J3" s="3"/>
      <c r="K3" s="3">
        <f t="shared" ref="K3:K15" si="1">J3*G3</f>
        <v>0</v>
      </c>
      <c r="L3" s="4"/>
      <c r="M3" s="4"/>
    </row>
    <row r="4" spans="1:14" x14ac:dyDescent="0.25">
      <c r="A4" t="s">
        <v>29</v>
      </c>
      <c r="B4" t="s">
        <v>3</v>
      </c>
      <c r="C4" t="s">
        <v>1</v>
      </c>
      <c r="G4">
        <v>1</v>
      </c>
      <c r="H4" s="3"/>
      <c r="I4" s="3">
        <f t="shared" si="0"/>
        <v>0</v>
      </c>
      <c r="J4" s="3"/>
      <c r="K4" s="3">
        <f t="shared" si="1"/>
        <v>0</v>
      </c>
      <c r="L4" s="4"/>
      <c r="M4" s="4"/>
    </row>
    <row r="5" spans="1:14" x14ac:dyDescent="0.25">
      <c r="A5" t="s">
        <v>4</v>
      </c>
      <c r="B5" t="s">
        <v>5</v>
      </c>
      <c r="C5" t="s">
        <v>30</v>
      </c>
      <c r="D5">
        <v>2401105</v>
      </c>
      <c r="E5" t="s">
        <v>44</v>
      </c>
      <c r="F5" t="s">
        <v>45</v>
      </c>
      <c r="G5">
        <v>1</v>
      </c>
      <c r="H5" s="3">
        <v>0.1416</v>
      </c>
      <c r="I5" s="3">
        <f t="shared" si="0"/>
        <v>0.1416</v>
      </c>
      <c r="J5" s="3">
        <v>0.13919999999999999</v>
      </c>
      <c r="K5" s="3">
        <f t="shared" si="1"/>
        <v>0.13919999999999999</v>
      </c>
      <c r="L5" s="4"/>
      <c r="M5" s="4"/>
      <c r="N5" s="1" t="s">
        <v>43</v>
      </c>
    </row>
    <row r="6" spans="1:14" x14ac:dyDescent="0.25">
      <c r="A6" t="s">
        <v>60</v>
      </c>
      <c r="B6" t="s">
        <v>61</v>
      </c>
      <c r="C6" t="s">
        <v>11</v>
      </c>
      <c r="H6" s="3"/>
      <c r="I6" s="3"/>
      <c r="J6" s="3"/>
      <c r="K6" s="3"/>
      <c r="L6" s="4"/>
      <c r="M6" s="4"/>
      <c r="N6" s="1"/>
    </row>
    <row r="7" spans="1:14" x14ac:dyDescent="0.25">
      <c r="A7" t="s">
        <v>6</v>
      </c>
      <c r="B7" t="s">
        <v>7</v>
      </c>
      <c r="C7" t="s">
        <v>31</v>
      </c>
      <c r="F7" t="s">
        <v>42</v>
      </c>
      <c r="G7">
        <v>1</v>
      </c>
      <c r="H7" s="3">
        <v>0</v>
      </c>
      <c r="I7" s="3">
        <f t="shared" si="0"/>
        <v>0</v>
      </c>
      <c r="J7" s="3">
        <v>0</v>
      </c>
      <c r="K7" s="3">
        <f t="shared" si="1"/>
        <v>0</v>
      </c>
      <c r="L7" s="4"/>
      <c r="M7" s="4"/>
    </row>
    <row r="8" spans="1:14" x14ac:dyDescent="0.25">
      <c r="A8" t="s">
        <v>8</v>
      </c>
      <c r="B8" t="s">
        <v>32</v>
      </c>
      <c r="C8" t="s">
        <v>33</v>
      </c>
      <c r="D8">
        <v>1200144</v>
      </c>
      <c r="E8" t="s">
        <v>46</v>
      </c>
      <c r="F8" t="s">
        <v>45</v>
      </c>
      <c r="G8">
        <v>1</v>
      </c>
      <c r="H8" s="3">
        <v>1.1519999999999999</v>
      </c>
      <c r="I8" s="3">
        <f t="shared" si="0"/>
        <v>1.1519999999999999</v>
      </c>
      <c r="J8" s="3">
        <v>1.0404</v>
      </c>
      <c r="K8" s="3">
        <f t="shared" si="1"/>
        <v>1.0404</v>
      </c>
      <c r="L8" s="4"/>
      <c r="M8" s="4"/>
      <c r="N8" s="1" t="s">
        <v>41</v>
      </c>
    </row>
    <row r="9" spans="1:14" x14ac:dyDescent="0.25">
      <c r="A9" t="s">
        <v>10</v>
      </c>
      <c r="B9" t="s">
        <v>9</v>
      </c>
      <c r="C9" t="s">
        <v>34</v>
      </c>
      <c r="F9" t="s">
        <v>42</v>
      </c>
      <c r="G9">
        <v>1</v>
      </c>
      <c r="H9" s="3">
        <v>0</v>
      </c>
      <c r="I9" s="3">
        <f t="shared" si="0"/>
        <v>0</v>
      </c>
      <c r="J9" s="3">
        <v>0</v>
      </c>
      <c r="K9" s="3">
        <f t="shared" si="1"/>
        <v>0</v>
      </c>
      <c r="L9" s="4"/>
      <c r="M9" s="4"/>
    </row>
    <row r="10" spans="1:14" x14ac:dyDescent="0.25">
      <c r="A10" t="s">
        <v>62</v>
      </c>
      <c r="B10" t="s">
        <v>35</v>
      </c>
      <c r="C10" t="s">
        <v>11</v>
      </c>
      <c r="G10">
        <v>3</v>
      </c>
      <c r="H10" s="3"/>
      <c r="I10" s="3">
        <f t="shared" si="0"/>
        <v>0</v>
      </c>
      <c r="J10" s="3"/>
      <c r="K10" s="3">
        <f t="shared" si="1"/>
        <v>0</v>
      </c>
      <c r="L10" s="4"/>
      <c r="M10" s="4"/>
    </row>
    <row r="11" spans="1:14" x14ac:dyDescent="0.25">
      <c r="A11" t="s">
        <v>12</v>
      </c>
      <c r="B11" t="s">
        <v>13</v>
      </c>
      <c r="C11" t="s">
        <v>11</v>
      </c>
      <c r="G11">
        <v>1</v>
      </c>
      <c r="H11" s="3"/>
      <c r="I11" s="3">
        <f t="shared" si="0"/>
        <v>0</v>
      </c>
      <c r="J11" s="3"/>
      <c r="K11" s="3">
        <f t="shared" si="1"/>
        <v>0</v>
      </c>
      <c r="L11" s="4"/>
      <c r="M11" s="4"/>
    </row>
    <row r="12" spans="1:14" x14ac:dyDescent="0.25">
      <c r="A12" t="s">
        <v>36</v>
      </c>
      <c r="B12" t="s">
        <v>14</v>
      </c>
      <c r="C12" t="s">
        <v>11</v>
      </c>
      <c r="G12">
        <v>2</v>
      </c>
      <c r="H12" s="3"/>
      <c r="I12" s="3">
        <f t="shared" si="0"/>
        <v>0</v>
      </c>
      <c r="J12" s="3"/>
      <c r="K12" s="3">
        <f t="shared" si="1"/>
        <v>0</v>
      </c>
      <c r="L12" s="4"/>
      <c r="M12" s="4"/>
    </row>
    <row r="13" spans="1:14" x14ac:dyDescent="0.25">
      <c r="A13" t="s">
        <v>15</v>
      </c>
      <c r="B13" t="s">
        <v>19</v>
      </c>
      <c r="C13" t="s">
        <v>37</v>
      </c>
      <c r="D13">
        <v>2066293</v>
      </c>
      <c r="E13" t="s">
        <v>48</v>
      </c>
      <c r="F13" t="s">
        <v>45</v>
      </c>
      <c r="G13">
        <v>1</v>
      </c>
      <c r="H13" s="3">
        <v>2.3639999999999999</v>
      </c>
      <c r="I13" s="3">
        <f t="shared" si="0"/>
        <v>2.3639999999999999</v>
      </c>
      <c r="J13" s="3">
        <v>1.968</v>
      </c>
      <c r="K13" s="3">
        <f t="shared" si="1"/>
        <v>1.968</v>
      </c>
      <c r="L13" s="5">
        <v>1.8</v>
      </c>
      <c r="M13" s="5">
        <v>5.5</v>
      </c>
      <c r="N13" s="1" t="s">
        <v>47</v>
      </c>
    </row>
    <row r="14" spans="1:14" x14ac:dyDescent="0.25">
      <c r="A14" t="s">
        <v>16</v>
      </c>
      <c r="B14" t="s">
        <v>38</v>
      </c>
      <c r="C14" t="s">
        <v>39</v>
      </c>
      <c r="D14">
        <v>2515622</v>
      </c>
      <c r="E14" t="s">
        <v>50</v>
      </c>
      <c r="F14" t="s">
        <v>45</v>
      </c>
      <c r="G14">
        <v>1</v>
      </c>
      <c r="H14" s="3">
        <v>4.2240000000000002</v>
      </c>
      <c r="I14" s="3">
        <f t="shared" si="0"/>
        <v>4.2240000000000002</v>
      </c>
      <c r="J14" s="3">
        <v>3.84</v>
      </c>
      <c r="K14" s="3">
        <f t="shared" si="1"/>
        <v>3.84</v>
      </c>
      <c r="L14" s="5">
        <v>3</v>
      </c>
      <c r="M14" s="5">
        <v>3.6</v>
      </c>
      <c r="N14" s="1" t="s">
        <v>49</v>
      </c>
    </row>
    <row r="15" spans="1:14" x14ac:dyDescent="0.25">
      <c r="A15" t="s">
        <v>18</v>
      </c>
      <c r="B15" t="s">
        <v>17</v>
      </c>
      <c r="C15" t="s">
        <v>40</v>
      </c>
      <c r="D15">
        <v>1864742</v>
      </c>
      <c r="E15" t="s">
        <v>56</v>
      </c>
      <c r="F15" t="s">
        <v>45</v>
      </c>
      <c r="G15">
        <v>1</v>
      </c>
      <c r="H15" s="3">
        <v>8.6519999999999992</v>
      </c>
      <c r="I15" s="3">
        <f t="shared" si="0"/>
        <v>8.6519999999999992</v>
      </c>
      <c r="J15" s="3">
        <v>5.9039999999999999</v>
      </c>
      <c r="K15" s="3">
        <f t="shared" si="1"/>
        <v>5.9039999999999999</v>
      </c>
      <c r="L15" s="4">
        <v>2.375</v>
      </c>
      <c r="M15" s="5">
        <v>3.46</v>
      </c>
      <c r="N15" s="1" t="s">
        <v>51</v>
      </c>
    </row>
    <row r="16" spans="1:14" x14ac:dyDescent="0.25">
      <c r="H16" s="3"/>
      <c r="I16" s="3">
        <f>SUM(I2:I15)</f>
        <v>16.5336</v>
      </c>
      <c r="J16" s="3"/>
      <c r="K16" s="3">
        <f>SUM(K2:K15)</f>
        <v>12.8916</v>
      </c>
      <c r="L16" s="5">
        <f>MAX(L13:L15)</f>
        <v>3</v>
      </c>
      <c r="M16" s="5">
        <f>MIN(M13:M15)</f>
        <v>3.46</v>
      </c>
    </row>
  </sheetData>
  <hyperlinks>
    <hyperlink ref="N8" display="http://uk.farnell.com/lumberg/klb-4/connector-rca-jack-3-5mm-3way/dp/1200144?ost=1200144&amp;mckv=j9IoMMl6_dc%7Cpcrid%7C78108295869%7C&amp;selectedCategoryId=&amp;CMP=KNC-GUK-FUK-GEN-SHOPPING-LUMBERG&amp;CAGPSPN=pla&amp;gclid=CjwKEAiAoIK1BRCRiMqphvnlwlwSJAAOebPMzh7TorMPtoG44"/>
    <hyperlink ref="N5" display="http://uk.farnell.com/avago-technologies/asmb-mtb0-0a3a2/led-hb-rgb-0-09w-plcc-4/dp/2401105?ost=2401105&amp;mckv=sVEkL0NBs_dc%7Cpcrid%7C77850160928%7Ckword%7Casmb+mtb0+0a3a2%7Cmatch%7Cp%7Cplid%7C&amp;selectedCategoryId=&amp;CMP=KNC-GUK-FUK-GEN-SKU-MDC&amp;gclid=CjwKEAiAo"/>
    <hyperlink ref="N13" r:id="rId1"/>
    <hyperlink ref="N14" r:id="rId2"/>
    <hyperlink ref="N1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Poulter</cp:lastModifiedBy>
  <dcterms:created xsi:type="dcterms:W3CDTF">2015-11-20T14:08:11Z</dcterms:created>
  <dcterms:modified xsi:type="dcterms:W3CDTF">2016-01-29T16:13:46Z</dcterms:modified>
</cp:coreProperties>
</file>