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eremyraby/Documents/development/wendler/"/>
    </mc:Choice>
  </mc:AlternateContent>
  <xr:revisionPtr revIDLastSave="0" documentId="13_ncr:1_{1DBAADF2-3F61-5042-94E9-4411E211CC05}" xr6:coauthVersionLast="47" xr6:coauthVersionMax="47" xr10:uidLastSave="{00000000-0000-0000-0000-000000000000}"/>
  <bookViews>
    <workbookView xWindow="0" yWindow="640" windowWidth="25600" windowHeight="16000" activeTab="5" xr2:uid="{4C75A879-8FC4-2F47-A470-2CA6FED5DEDA}"/>
  </bookViews>
  <sheets>
    <sheet name="Instructions" sheetId="1" r:id="rId1"/>
    <sheet name="First Set Last v1" sheetId="2" r:id="rId2"/>
    <sheet name="First Set Last v2" sheetId="4" r:id="rId3"/>
    <sheet name="Pyramid" sheetId="3" r:id="rId4"/>
    <sheet name="Boring But Big" sheetId="5" r:id="rId5"/>
    <sheet name="Rep Max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8" i="2"/>
  <c r="U137" i="5"/>
  <c r="O137" i="5"/>
  <c r="I137" i="5"/>
  <c r="C137" i="5"/>
  <c r="U136" i="5"/>
  <c r="O136" i="5"/>
  <c r="I136" i="5"/>
  <c r="C136" i="5"/>
  <c r="U135" i="5"/>
  <c r="O135" i="5"/>
  <c r="I135" i="5"/>
  <c r="C135" i="5"/>
  <c r="U134" i="5"/>
  <c r="O134" i="5"/>
  <c r="I134" i="5"/>
  <c r="C134" i="5"/>
  <c r="U133" i="5"/>
  <c r="O133" i="5"/>
  <c r="I133" i="5"/>
  <c r="C133" i="5"/>
  <c r="U116" i="5"/>
  <c r="O116" i="5"/>
  <c r="I116" i="5"/>
  <c r="C116" i="5"/>
  <c r="U115" i="5"/>
  <c r="O115" i="5"/>
  <c r="I115" i="5"/>
  <c r="C115" i="5"/>
  <c r="U114" i="5"/>
  <c r="O114" i="5"/>
  <c r="I114" i="5"/>
  <c r="C114" i="5"/>
  <c r="U113" i="5"/>
  <c r="O113" i="5"/>
  <c r="I113" i="5"/>
  <c r="C113" i="5"/>
  <c r="U112" i="5"/>
  <c r="O112" i="5"/>
  <c r="I112" i="5"/>
  <c r="C112" i="5"/>
  <c r="U93" i="5"/>
  <c r="U94" i="5"/>
  <c r="U95" i="5"/>
  <c r="U92" i="5"/>
  <c r="U91" i="5"/>
  <c r="O93" i="5"/>
  <c r="O94" i="5"/>
  <c r="O95" i="5"/>
  <c r="O92" i="5"/>
  <c r="O91" i="5"/>
  <c r="I93" i="5"/>
  <c r="I94" i="5"/>
  <c r="I95" i="5"/>
  <c r="I92" i="5"/>
  <c r="I91" i="5"/>
  <c r="C93" i="5"/>
  <c r="C94" i="5"/>
  <c r="C95" i="5"/>
  <c r="C92" i="5"/>
  <c r="C91" i="5"/>
  <c r="U65" i="5"/>
  <c r="O65" i="5"/>
  <c r="I65" i="5"/>
  <c r="C65" i="5"/>
  <c r="U64" i="5"/>
  <c r="O64" i="5"/>
  <c r="I64" i="5"/>
  <c r="C64" i="5"/>
  <c r="U63" i="5"/>
  <c r="O63" i="5"/>
  <c r="I63" i="5"/>
  <c r="C63" i="5"/>
  <c r="U62" i="5"/>
  <c r="O62" i="5"/>
  <c r="I62" i="5"/>
  <c r="C62" i="5"/>
  <c r="U61" i="5"/>
  <c r="O61" i="5"/>
  <c r="I61" i="5"/>
  <c r="C61" i="5"/>
  <c r="U44" i="5"/>
  <c r="O44" i="5"/>
  <c r="I44" i="5"/>
  <c r="C44" i="5"/>
  <c r="U43" i="5"/>
  <c r="O43" i="5"/>
  <c r="I43" i="5"/>
  <c r="C43" i="5"/>
  <c r="U42" i="5"/>
  <c r="O42" i="5"/>
  <c r="I42" i="5"/>
  <c r="C42" i="5"/>
  <c r="U41" i="5"/>
  <c r="O41" i="5"/>
  <c r="I41" i="5"/>
  <c r="C41" i="5"/>
  <c r="U40" i="5"/>
  <c r="O40" i="5"/>
  <c r="I40" i="5"/>
  <c r="C40" i="5"/>
  <c r="U21" i="5"/>
  <c r="U22" i="5"/>
  <c r="U23" i="5"/>
  <c r="U20" i="5"/>
  <c r="U19" i="5"/>
  <c r="O21" i="5"/>
  <c r="O22" i="5"/>
  <c r="O23" i="5"/>
  <c r="O20" i="5"/>
  <c r="O19" i="5"/>
  <c r="I21" i="5"/>
  <c r="I22" i="5"/>
  <c r="I23" i="5"/>
  <c r="I20" i="5"/>
  <c r="I19" i="5"/>
  <c r="C21" i="5"/>
  <c r="C22" i="5"/>
  <c r="C23" i="5"/>
  <c r="C20" i="5"/>
  <c r="C19" i="5"/>
  <c r="F7" i="5"/>
  <c r="F8" i="5" s="1"/>
  <c r="E7" i="5"/>
  <c r="E8" i="5" s="1"/>
  <c r="D7" i="5"/>
  <c r="D8" i="5" s="1"/>
  <c r="C7" i="5"/>
  <c r="C8" i="5" s="1"/>
  <c r="U134" i="4"/>
  <c r="U135" i="4"/>
  <c r="U136" i="4"/>
  <c r="U137" i="4"/>
  <c r="U133" i="4"/>
  <c r="O134" i="4"/>
  <c r="O135" i="4"/>
  <c r="O136" i="4"/>
  <c r="O137" i="4"/>
  <c r="O133" i="4"/>
  <c r="I134" i="4"/>
  <c r="I135" i="4"/>
  <c r="I136" i="4"/>
  <c r="I137" i="4"/>
  <c r="I133" i="4"/>
  <c r="C134" i="4"/>
  <c r="C135" i="4"/>
  <c r="C136" i="4"/>
  <c r="C137" i="4"/>
  <c r="C133" i="4"/>
  <c r="F7" i="4"/>
  <c r="F8" i="4" s="1"/>
  <c r="E7" i="4"/>
  <c r="E8" i="4" s="1"/>
  <c r="D7" i="4"/>
  <c r="D8" i="4" s="1"/>
  <c r="C7" i="4"/>
  <c r="C8" i="4" s="1"/>
  <c r="F7" i="3"/>
  <c r="F8" i="3" s="1"/>
  <c r="I19" i="3" s="1"/>
  <c r="E7" i="3"/>
  <c r="E8" i="3" s="1"/>
  <c r="C55" i="3" s="1"/>
  <c r="D7" i="3"/>
  <c r="D8" i="3" s="1"/>
  <c r="U20" i="3" s="1"/>
  <c r="C7" i="3"/>
  <c r="C8" i="3" s="1"/>
  <c r="O56" i="3" s="1"/>
  <c r="D7" i="2"/>
  <c r="D8" i="2" s="1"/>
  <c r="E7" i="2"/>
  <c r="E8" i="2" s="1"/>
  <c r="F7" i="2"/>
  <c r="F8" i="2" s="1"/>
  <c r="C7" i="2"/>
  <c r="I58" i="5" l="1"/>
  <c r="I37" i="5"/>
  <c r="I14" i="5"/>
  <c r="I16" i="5"/>
  <c r="D80" i="5"/>
  <c r="I57" i="5"/>
  <c r="I36" i="5"/>
  <c r="I15" i="5"/>
  <c r="I56" i="5"/>
  <c r="I35" i="5"/>
  <c r="O56" i="5"/>
  <c r="O35" i="5"/>
  <c r="O16" i="5"/>
  <c r="E80" i="5"/>
  <c r="O57" i="5"/>
  <c r="O36" i="5"/>
  <c r="O15" i="5"/>
  <c r="O58" i="5"/>
  <c r="O37" i="5"/>
  <c r="O14" i="5"/>
  <c r="C80" i="5"/>
  <c r="C15" i="5"/>
  <c r="C57" i="5"/>
  <c r="C36" i="5"/>
  <c r="C58" i="5"/>
  <c r="C56" i="5"/>
  <c r="C37" i="5"/>
  <c r="C35" i="5"/>
  <c r="C16" i="5"/>
  <c r="C14" i="5"/>
  <c r="F80" i="5"/>
  <c r="U57" i="5"/>
  <c r="U36" i="5"/>
  <c r="U15" i="5"/>
  <c r="U58" i="5"/>
  <c r="U35" i="5"/>
  <c r="U14" i="5"/>
  <c r="U56" i="5"/>
  <c r="U37" i="5"/>
  <c r="U16" i="5"/>
  <c r="D80" i="4"/>
  <c r="I57" i="4"/>
  <c r="I36" i="4"/>
  <c r="I15" i="4"/>
  <c r="I58" i="4"/>
  <c r="I37" i="4"/>
  <c r="I16" i="4"/>
  <c r="I56" i="4"/>
  <c r="I35" i="4"/>
  <c r="I14" i="4"/>
  <c r="O56" i="4"/>
  <c r="O35" i="4"/>
  <c r="E80" i="4"/>
  <c r="O57" i="4"/>
  <c r="O36" i="4"/>
  <c r="O15" i="4"/>
  <c r="O58" i="4"/>
  <c r="O37" i="4"/>
  <c r="O16" i="4"/>
  <c r="O14" i="4"/>
  <c r="C80" i="4"/>
  <c r="C36" i="4"/>
  <c r="C57" i="4"/>
  <c r="C15" i="4"/>
  <c r="C58" i="4"/>
  <c r="C56" i="4"/>
  <c r="C37" i="4"/>
  <c r="C35" i="4"/>
  <c r="C16" i="4"/>
  <c r="C14" i="4"/>
  <c r="F80" i="4"/>
  <c r="U57" i="4"/>
  <c r="U36" i="4"/>
  <c r="U15" i="4"/>
  <c r="U58" i="4"/>
  <c r="U35" i="4"/>
  <c r="U14" i="4"/>
  <c r="U56" i="4"/>
  <c r="U16" i="4"/>
  <c r="U37" i="4"/>
  <c r="I55" i="3"/>
  <c r="I56" i="3"/>
  <c r="C56" i="3"/>
  <c r="O55" i="3"/>
  <c r="U55" i="3"/>
  <c r="U56" i="3"/>
  <c r="I37" i="3"/>
  <c r="I38" i="3"/>
  <c r="C37" i="3"/>
  <c r="C38" i="3"/>
  <c r="U37" i="3"/>
  <c r="O37" i="3"/>
  <c r="O38" i="3"/>
  <c r="U38" i="3"/>
  <c r="U19" i="3"/>
  <c r="I20" i="3"/>
  <c r="C19" i="3"/>
  <c r="O19" i="3"/>
  <c r="O20" i="3"/>
  <c r="C20" i="3"/>
  <c r="I52" i="3"/>
  <c r="I50" i="3"/>
  <c r="I34" i="3"/>
  <c r="I32" i="3"/>
  <c r="I16" i="3"/>
  <c r="I14" i="3"/>
  <c r="D71" i="3"/>
  <c r="I51" i="3"/>
  <c r="I33" i="3"/>
  <c r="I15" i="3"/>
  <c r="C51" i="3"/>
  <c r="C52" i="3"/>
  <c r="C16" i="3"/>
  <c r="C33" i="3"/>
  <c r="C50" i="3"/>
  <c r="C14" i="3"/>
  <c r="C71" i="3"/>
  <c r="C15" i="3"/>
  <c r="C34" i="3"/>
  <c r="C32" i="3"/>
  <c r="O52" i="3"/>
  <c r="O34" i="3"/>
  <c r="O16" i="3"/>
  <c r="E71" i="3"/>
  <c r="O51" i="3"/>
  <c r="O33" i="3"/>
  <c r="O15" i="3"/>
  <c r="O50" i="3"/>
  <c r="O32" i="3"/>
  <c r="O14" i="3"/>
  <c r="F71" i="3"/>
  <c r="U51" i="3"/>
  <c r="U33" i="3"/>
  <c r="U15" i="3"/>
  <c r="U50" i="3"/>
  <c r="U14" i="3"/>
  <c r="U52" i="3"/>
  <c r="U34" i="3"/>
  <c r="U16" i="3"/>
  <c r="U32" i="3"/>
  <c r="O15" i="2"/>
  <c r="O33" i="2"/>
  <c r="E68" i="2"/>
  <c r="O76" i="2" s="1"/>
  <c r="O32" i="2"/>
  <c r="O50" i="2"/>
  <c r="O48" i="2"/>
  <c r="C53" i="2" s="1"/>
  <c r="U49" i="2"/>
  <c r="U33" i="2"/>
  <c r="U32" i="2"/>
  <c r="U31" i="2"/>
  <c r="U48" i="2"/>
  <c r="I53" i="2" s="1"/>
  <c r="U50" i="2"/>
  <c r="U15" i="2"/>
  <c r="U16" i="2"/>
  <c r="U14" i="2"/>
  <c r="I19" i="2" s="1"/>
  <c r="I49" i="2"/>
  <c r="I16" i="2"/>
  <c r="I14" i="2"/>
  <c r="U19" i="2" s="1"/>
  <c r="I31" i="2"/>
  <c r="C68" i="2"/>
  <c r="O49" i="2"/>
  <c r="I15" i="2"/>
  <c r="I33" i="2"/>
  <c r="I48" i="2"/>
  <c r="U53" i="2" s="1"/>
  <c r="E67" i="2"/>
  <c r="O14" i="2"/>
  <c r="C19" i="2" s="1"/>
  <c r="I32" i="2"/>
  <c r="I50" i="2"/>
  <c r="O16" i="2"/>
  <c r="O31" i="2"/>
  <c r="C36" i="2" s="1"/>
  <c r="C31" i="2"/>
  <c r="O36" i="2" s="1"/>
  <c r="C32" i="2"/>
  <c r="C14" i="2"/>
  <c r="O19" i="2" s="1"/>
  <c r="C16" i="2"/>
  <c r="C49" i="2"/>
  <c r="C33" i="2"/>
  <c r="C48" i="2"/>
  <c r="O53" i="2" s="1"/>
  <c r="C50" i="2"/>
  <c r="F68" i="2"/>
  <c r="I36" i="2"/>
  <c r="U36" i="2"/>
  <c r="D68" i="2"/>
  <c r="O130" i="5" l="1"/>
  <c r="O109" i="5"/>
  <c r="O88" i="5"/>
  <c r="E79" i="5"/>
  <c r="O129" i="5"/>
  <c r="O108" i="5"/>
  <c r="O87" i="5"/>
  <c r="O128" i="5"/>
  <c r="O107" i="5"/>
  <c r="O86" i="5"/>
  <c r="U129" i="5"/>
  <c r="U108" i="5"/>
  <c r="U87" i="5"/>
  <c r="U130" i="5"/>
  <c r="U107" i="5"/>
  <c r="U88" i="5"/>
  <c r="U86" i="5"/>
  <c r="U128" i="5"/>
  <c r="U109" i="5"/>
  <c r="F79" i="5"/>
  <c r="I107" i="5"/>
  <c r="I86" i="5"/>
  <c r="I130" i="5"/>
  <c r="I129" i="5"/>
  <c r="I108" i="5"/>
  <c r="I87" i="5"/>
  <c r="I128" i="5"/>
  <c r="I109" i="5"/>
  <c r="I88" i="5"/>
  <c r="D79" i="5"/>
  <c r="C108" i="5"/>
  <c r="C87" i="5"/>
  <c r="C129" i="5"/>
  <c r="C130" i="5"/>
  <c r="C128" i="5"/>
  <c r="C109" i="5"/>
  <c r="C107" i="5"/>
  <c r="C88" i="5"/>
  <c r="C86" i="5"/>
  <c r="C79" i="5"/>
  <c r="U62" i="4"/>
  <c r="U61" i="4"/>
  <c r="U65" i="4"/>
  <c r="U63" i="4"/>
  <c r="U64" i="4"/>
  <c r="I62" i="4"/>
  <c r="I64" i="4"/>
  <c r="I61" i="4"/>
  <c r="I65" i="4"/>
  <c r="I63" i="4"/>
  <c r="C61" i="4"/>
  <c r="C62" i="4"/>
  <c r="C63" i="4"/>
  <c r="C65" i="4"/>
  <c r="C64" i="4"/>
  <c r="O61" i="4"/>
  <c r="O62" i="4"/>
  <c r="O63" i="4"/>
  <c r="O64" i="4"/>
  <c r="O65" i="4"/>
  <c r="I41" i="4"/>
  <c r="I42" i="4"/>
  <c r="I43" i="4"/>
  <c r="I40" i="4"/>
  <c r="I44" i="4"/>
  <c r="C40" i="4"/>
  <c r="C43" i="4"/>
  <c r="C41" i="4"/>
  <c r="C42" i="4"/>
  <c r="C44" i="4"/>
  <c r="O40" i="4"/>
  <c r="O41" i="4"/>
  <c r="O43" i="4"/>
  <c r="O44" i="4"/>
  <c r="O42" i="4"/>
  <c r="U41" i="4"/>
  <c r="U40" i="4"/>
  <c r="U42" i="4"/>
  <c r="U44" i="4"/>
  <c r="U43" i="4"/>
  <c r="O23" i="4"/>
  <c r="O20" i="4"/>
  <c r="O22" i="4"/>
  <c r="O19" i="4"/>
  <c r="O21" i="4"/>
  <c r="I22" i="4"/>
  <c r="I23" i="4"/>
  <c r="I20" i="4"/>
  <c r="I21" i="4"/>
  <c r="I19" i="4"/>
  <c r="U20" i="4"/>
  <c r="U21" i="4"/>
  <c r="U22" i="4"/>
  <c r="U23" i="4"/>
  <c r="U19" i="4"/>
  <c r="C21" i="4"/>
  <c r="C22" i="4"/>
  <c r="C23" i="4"/>
  <c r="C19" i="4"/>
  <c r="C20" i="4"/>
  <c r="U129" i="4"/>
  <c r="U108" i="4"/>
  <c r="U87" i="4"/>
  <c r="U128" i="4"/>
  <c r="U107" i="4"/>
  <c r="F79" i="4"/>
  <c r="U109" i="4"/>
  <c r="U86" i="4"/>
  <c r="U130" i="4"/>
  <c r="U88" i="4"/>
  <c r="C87" i="4"/>
  <c r="C129" i="4"/>
  <c r="C108" i="4"/>
  <c r="C130" i="4"/>
  <c r="C128" i="4"/>
  <c r="C109" i="4"/>
  <c r="C107" i="4"/>
  <c r="C88" i="4"/>
  <c r="C86" i="4"/>
  <c r="C79" i="4"/>
  <c r="O128" i="4"/>
  <c r="O107" i="4"/>
  <c r="E79" i="4"/>
  <c r="O129" i="4"/>
  <c r="O108" i="4"/>
  <c r="O87" i="4"/>
  <c r="O109" i="4"/>
  <c r="O88" i="4"/>
  <c r="O130" i="4"/>
  <c r="O86" i="4"/>
  <c r="I129" i="4"/>
  <c r="I108" i="4"/>
  <c r="I87" i="4"/>
  <c r="I130" i="4"/>
  <c r="I109" i="4"/>
  <c r="I107" i="4"/>
  <c r="I86" i="4"/>
  <c r="I128" i="4"/>
  <c r="I88" i="4"/>
  <c r="D79" i="4"/>
  <c r="O119" i="3"/>
  <c r="O101" i="3"/>
  <c r="O100" i="3"/>
  <c r="O118" i="3"/>
  <c r="C118" i="3"/>
  <c r="C100" i="3"/>
  <c r="C119" i="3"/>
  <c r="C101" i="3"/>
  <c r="O91" i="2"/>
  <c r="C96" i="2" s="1"/>
  <c r="I119" i="3"/>
  <c r="I101" i="3"/>
  <c r="I118" i="3"/>
  <c r="I100" i="3"/>
  <c r="U119" i="3"/>
  <c r="U101" i="3"/>
  <c r="U118" i="3"/>
  <c r="U100" i="3"/>
  <c r="I83" i="3"/>
  <c r="I82" i="3"/>
  <c r="U83" i="3"/>
  <c r="U82" i="3"/>
  <c r="C83" i="3"/>
  <c r="C82" i="3"/>
  <c r="O83" i="3"/>
  <c r="O82" i="3"/>
  <c r="O113" i="3"/>
  <c r="O95" i="3"/>
  <c r="O77" i="3"/>
  <c r="O114" i="3"/>
  <c r="O96" i="3"/>
  <c r="O78" i="3"/>
  <c r="O115" i="3"/>
  <c r="O97" i="3"/>
  <c r="O79" i="3"/>
  <c r="E70" i="3"/>
  <c r="U114" i="3"/>
  <c r="U96" i="3"/>
  <c r="U78" i="3"/>
  <c r="U79" i="3"/>
  <c r="U115" i="3"/>
  <c r="U95" i="3"/>
  <c r="U77" i="3"/>
  <c r="U113" i="3"/>
  <c r="U97" i="3"/>
  <c r="F70" i="3"/>
  <c r="I115" i="3"/>
  <c r="I113" i="3"/>
  <c r="I97" i="3"/>
  <c r="I95" i="3"/>
  <c r="I79" i="3"/>
  <c r="I77" i="3"/>
  <c r="D70" i="3"/>
  <c r="I114" i="3"/>
  <c r="I96" i="3"/>
  <c r="I78" i="3"/>
  <c r="C97" i="3"/>
  <c r="C77" i="3"/>
  <c r="C78" i="3"/>
  <c r="C113" i="3"/>
  <c r="C79" i="3"/>
  <c r="C114" i="3"/>
  <c r="C96" i="3"/>
  <c r="C95" i="3"/>
  <c r="C70" i="3"/>
  <c r="C115" i="3"/>
  <c r="O74" i="2"/>
  <c r="C79" i="2" s="1"/>
  <c r="O108" i="2"/>
  <c r="C113" i="2" s="1"/>
  <c r="O93" i="2"/>
  <c r="O75" i="2"/>
  <c r="O110" i="2"/>
  <c r="O109" i="2"/>
  <c r="O92" i="2"/>
  <c r="U110" i="2"/>
  <c r="U92" i="2"/>
  <c r="U108" i="2"/>
  <c r="I113" i="2" s="1"/>
  <c r="U93" i="2"/>
  <c r="U75" i="2"/>
  <c r="U74" i="2"/>
  <c r="I79" i="2" s="1"/>
  <c r="U91" i="2"/>
  <c r="I96" i="2" s="1"/>
  <c r="U76" i="2"/>
  <c r="F67" i="2"/>
  <c r="U109" i="2"/>
  <c r="I91" i="2"/>
  <c r="U96" i="2" s="1"/>
  <c r="I76" i="2"/>
  <c r="D67" i="2"/>
  <c r="I93" i="2"/>
  <c r="I74" i="2"/>
  <c r="U79" i="2" s="1"/>
  <c r="I110" i="2"/>
  <c r="I92" i="2"/>
  <c r="I108" i="2"/>
  <c r="U113" i="2" s="1"/>
  <c r="I109" i="2"/>
  <c r="I75" i="2"/>
  <c r="C92" i="2"/>
  <c r="C67" i="2"/>
  <c r="C75" i="2"/>
  <c r="C76" i="2"/>
  <c r="C108" i="2"/>
  <c r="O113" i="2" s="1"/>
  <c r="C74" i="2"/>
  <c r="O79" i="2" s="1"/>
  <c r="C93" i="2"/>
  <c r="C91" i="2"/>
  <c r="O96" i="2" s="1"/>
  <c r="C109" i="2"/>
  <c r="C110" i="2"/>
  <c r="U113" i="4" l="1"/>
  <c r="U115" i="4"/>
  <c r="U116" i="4"/>
  <c r="U114" i="4"/>
  <c r="U112" i="4"/>
  <c r="O116" i="4"/>
  <c r="O113" i="4"/>
  <c r="O114" i="4"/>
  <c r="O115" i="4"/>
  <c r="O112" i="4"/>
  <c r="C114" i="4"/>
  <c r="C113" i="4"/>
  <c r="C115" i="4"/>
  <c r="C116" i="4"/>
  <c r="C112" i="4"/>
  <c r="I113" i="4"/>
  <c r="I115" i="4"/>
  <c r="I116" i="4"/>
  <c r="I112" i="4"/>
  <c r="I114" i="4"/>
  <c r="O95" i="4"/>
  <c r="O91" i="4"/>
  <c r="O92" i="4"/>
  <c r="O93" i="4"/>
  <c r="O94" i="4"/>
  <c r="I93" i="4"/>
  <c r="I92" i="4"/>
  <c r="I94" i="4"/>
  <c r="I95" i="4"/>
  <c r="I91" i="4"/>
  <c r="C93" i="4"/>
  <c r="C91" i="4"/>
  <c r="C94" i="4"/>
  <c r="C95" i="4"/>
  <c r="C92" i="4"/>
  <c r="U92" i="4"/>
  <c r="U91" i="4"/>
  <c r="U93" i="4"/>
  <c r="U94" i="4"/>
  <c r="U95" i="4"/>
</calcChain>
</file>

<file path=xl/sharedStrings.xml><?xml version="1.0" encoding="utf-8"?>
<sst xmlns="http://schemas.openxmlformats.org/spreadsheetml/2006/main" count="2322" uniqueCount="51">
  <si>
    <t>Monday</t>
  </si>
  <si>
    <t>Squat</t>
  </si>
  <si>
    <t>Weight</t>
  </si>
  <si>
    <t># of Sets</t>
  </si>
  <si>
    <t>% TM</t>
  </si>
  <si>
    <t>Deadlift Supplemental</t>
  </si>
  <si>
    <t>5+</t>
  </si>
  <si>
    <t>Reps Planned</t>
  </si>
  <si>
    <t>Reps Done</t>
  </si>
  <si>
    <t>Tuesday</t>
  </si>
  <si>
    <t>Thursday</t>
  </si>
  <si>
    <t>Friday</t>
  </si>
  <si>
    <t>Bench Press</t>
  </si>
  <si>
    <t>Deadlift</t>
  </si>
  <si>
    <t>Overhead Press</t>
  </si>
  <si>
    <t>Overhead Press Supplemental</t>
  </si>
  <si>
    <t>Squat Supplemental</t>
  </si>
  <si>
    <t>Bench Press Supplemental</t>
  </si>
  <si>
    <t>Push/Pull/Legs Assistance</t>
  </si>
  <si>
    <t>Exercise</t>
  </si>
  <si>
    <t>Week 1</t>
  </si>
  <si>
    <t>Week 2</t>
  </si>
  <si>
    <t>Week 3</t>
  </si>
  <si>
    <t>e1RM</t>
  </si>
  <si>
    <t>Maxes</t>
  </si>
  <si>
    <t>90% Training Max</t>
  </si>
  <si>
    <t>3+</t>
  </si>
  <si>
    <t>1+</t>
  </si>
  <si>
    <t>Mesocycle 1</t>
  </si>
  <si>
    <t>Mesocycle 2</t>
  </si>
  <si>
    <t>Step 1</t>
  </si>
  <si>
    <t>5RM</t>
  </si>
  <si>
    <t>Step 2</t>
  </si>
  <si>
    <t>Step 3</t>
  </si>
  <si>
    <t>Choose exercises, weights, sets, and reps for assistance lifts and type in corresponding cells</t>
  </si>
  <si>
    <t>Step 4</t>
  </si>
  <si>
    <t>Get in the gym and train!</t>
  </si>
  <si>
    <t>Optional:</t>
  </si>
  <si>
    <t>You can manually type in training dates in the cells labled for each day</t>
  </si>
  <si>
    <t>You can manually type in how many reps were performed each set in cells labled "Reps Done"</t>
  </si>
  <si>
    <t>You can, of course, also print out each week to take to the gym so you can write in your reps, etc and then enter them in the spreadsheet later</t>
  </si>
  <si>
    <t>Step 5</t>
  </si>
  <si>
    <t xml:space="preserve">Test a 5 rep max for each main lift to be used for the cycle and enter weights in the table below </t>
  </si>
  <si>
    <t>Choose a template sheet.</t>
  </si>
  <si>
    <t>Step 6</t>
  </si>
  <si>
    <t>The template will automatically calculate estimated 1RMs, Training Maxes (TM), and training weights for each main and supplemental lift for the entire 6 week cycle.</t>
  </si>
  <si>
    <t>After running 2 mesocycles (one full, planned, sheet) take a deload week before starting your next mesocycle</t>
  </si>
  <si>
    <t>5-8</t>
  </si>
  <si>
    <t>10</t>
  </si>
  <si>
    <t>Date</t>
  </si>
  <si>
    <t>Estimated 1 Rep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</si>
</sst>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/>
    <xf numFmtId="0" fontId="5" fillId="4" borderId="11" xfId="0" applyFont="1" applyFill="1" applyBorder="1"/>
    <xf numFmtId="0" fontId="5" fillId="4" borderId="1" xfId="0" applyFont="1" applyFill="1" applyBorder="1"/>
    <xf numFmtId="0" fontId="5" fillId="5" borderId="8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0" borderId="0" xfId="0" applyFont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9" fontId="0" fillId="7" borderId="1" xfId="0" applyNumberFormat="1" applyFill="1" applyBorder="1" applyAlignment="1" applyProtection="1">
      <alignment horizontal="right"/>
      <protection locked="0"/>
    </xf>
    <xf numFmtId="0" fontId="0" fillId="7" borderId="1" xfId="0" applyFill="1" applyBorder="1" applyAlignment="1" applyProtection="1">
      <alignment horizontal="right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9" fontId="0" fillId="6" borderId="1" xfId="0" applyNumberFormat="1" applyFill="1" applyBorder="1" applyAlignment="1" applyProtection="1">
      <alignment horizontal="right"/>
      <protection locked="0"/>
    </xf>
    <xf numFmtId="0" fontId="0" fillId="6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7" borderId="1" xfId="0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0" fillId="7" borderId="1" xfId="0" applyFill="1" applyBorder="1" applyProtection="1"/>
    <xf numFmtId="0" fontId="0" fillId="6" borderId="1" xfId="0" applyFill="1" applyBorder="1" applyProtection="1"/>
    <xf numFmtId="0" fontId="0" fillId="7" borderId="1" xfId="0" applyFill="1" applyBorder="1" applyAlignment="1" applyProtection="1">
      <alignment horizontal="right"/>
    </xf>
    <xf numFmtId="0" fontId="0" fillId="6" borderId="1" xfId="0" applyFill="1" applyBorder="1" applyAlignment="1" applyProtection="1">
      <alignment horizontal="right"/>
    </xf>
    <xf numFmtId="0" fontId="0" fillId="0" borderId="1" xfId="0" applyBorder="1" applyAlignment="1" applyProtection="1">
      <alignment horizontal="right"/>
    </xf>
    <xf numFmtId="49" fontId="0" fillId="6" borderId="1" xfId="0" applyNumberFormat="1" applyFill="1" applyBorder="1" applyAlignment="1" applyProtection="1">
      <alignment horizontal="right"/>
      <protection locked="0"/>
    </xf>
    <xf numFmtId="49" fontId="0" fillId="7" borderId="1" xfId="0" applyNumberForma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1 Rep Maxes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 Maxes'!$B$3</c:f>
              <c:strCache>
                <c:ptCount val="1"/>
                <c:pt idx="0">
                  <c:v>Squat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Maxes'!$B$4:$B$7</c:f>
              <c:numCache>
                <c:formatCode>General</c:formatCode>
                <c:ptCount val="4"/>
                <c:pt idx="0">
                  <c:v>250</c:v>
                </c:pt>
                <c:pt idx="1">
                  <c:v>265</c:v>
                </c:pt>
                <c:pt idx="2">
                  <c:v>275</c:v>
                </c:pt>
                <c:pt idx="3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D-2044-A092-920256FA5901}"/>
            </c:ext>
          </c:extLst>
        </c:ser>
        <c:ser>
          <c:idx val="1"/>
          <c:order val="1"/>
          <c:tx>
            <c:strRef>
              <c:f>'Rep Maxes'!$C$3</c:f>
              <c:strCache>
                <c:ptCount val="1"/>
                <c:pt idx="0">
                  <c:v>Bench Press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Maxes'!$C$4:$C$7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215</c:v>
                </c:pt>
                <c:pt idx="3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D-2044-A092-920256FA5901}"/>
            </c:ext>
          </c:extLst>
        </c:ser>
        <c:ser>
          <c:idx val="2"/>
          <c:order val="2"/>
          <c:tx>
            <c:strRef>
              <c:f>'Rep Maxes'!$D$3</c:f>
              <c:strCache>
                <c:ptCount val="1"/>
                <c:pt idx="0">
                  <c:v>Deadlift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Maxes'!$D$4:$D$7</c:f>
              <c:numCache>
                <c:formatCode>General</c:formatCode>
                <c:ptCount val="4"/>
                <c:pt idx="0">
                  <c:v>275</c:v>
                </c:pt>
                <c:pt idx="1">
                  <c:v>295</c:v>
                </c:pt>
                <c:pt idx="2">
                  <c:v>310</c:v>
                </c:pt>
                <c:pt idx="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D-2044-A092-920256FA5901}"/>
            </c:ext>
          </c:extLst>
        </c:ser>
        <c:ser>
          <c:idx val="3"/>
          <c:order val="3"/>
          <c:tx>
            <c:strRef>
              <c:f>'Rep Maxes'!$E$3</c:f>
              <c:strCache>
                <c:ptCount val="1"/>
                <c:pt idx="0">
                  <c:v>Overhead Press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Maxes'!$E$4:$E$7</c:f>
              <c:numCache>
                <c:formatCode>General</c:formatCode>
                <c:ptCount val="4"/>
                <c:pt idx="0">
                  <c:v>135</c:v>
                </c:pt>
                <c:pt idx="1">
                  <c:v>140</c:v>
                </c:pt>
                <c:pt idx="2">
                  <c:v>143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D-2044-A092-920256FA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370352"/>
        <c:axId val="1759866752"/>
      </c:lineChart>
      <c:dateAx>
        <c:axId val="1760370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6752"/>
        <c:crosses val="autoZero"/>
        <c:auto val="1"/>
        <c:lblOffset val="100"/>
        <c:baseTimeUnit val="months"/>
      </c:dateAx>
      <c:valAx>
        <c:axId val="17598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209550</xdr:rowOff>
    </xdr:from>
    <xdr:to>
      <xdr:col>16</xdr:col>
      <xdr:colOff>139700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A3CE4-94A4-771C-36FF-1234140B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BA21-5471-7E49-9BF7-66BDA86711BE}">
  <sheetPr>
    <tabColor theme="0" tint="-0.14999847407452621"/>
  </sheetPr>
  <dimension ref="A1:K18"/>
  <sheetViews>
    <sheetView showGridLines="0" workbookViewId="0">
      <selection activeCell="C23" sqref="C23"/>
    </sheetView>
  </sheetViews>
  <sheetFormatPr baseColWidth="10" defaultRowHeight="16" x14ac:dyDescent="0.2"/>
  <cols>
    <col min="9" max="9" width="13.5" customWidth="1"/>
    <col min="11" max="11" width="16.5" customWidth="1"/>
  </cols>
  <sheetData>
    <row r="1" spans="1:11" ht="21" x14ac:dyDescent="0.25">
      <c r="A1" s="2" t="s">
        <v>30</v>
      </c>
      <c r="B1" s="3" t="s">
        <v>42</v>
      </c>
    </row>
    <row r="2" spans="1:11" ht="16" customHeight="1" thickBot="1" x14ac:dyDescent="0.3">
      <c r="A2" s="2"/>
      <c r="B2" s="3"/>
    </row>
    <row r="3" spans="1:11" ht="20" thickBot="1" x14ac:dyDescent="0.3">
      <c r="G3" s="6"/>
      <c r="H3" s="7" t="s">
        <v>1</v>
      </c>
      <c r="I3" s="8" t="s">
        <v>12</v>
      </c>
      <c r="J3" s="8" t="s">
        <v>13</v>
      </c>
      <c r="K3" s="8" t="s">
        <v>14</v>
      </c>
    </row>
    <row r="4" spans="1:11" ht="20" thickBot="1" x14ac:dyDescent="0.3">
      <c r="G4" s="9" t="s">
        <v>31</v>
      </c>
      <c r="H4" s="10">
        <v>300</v>
      </c>
      <c r="I4" s="10">
        <v>250</v>
      </c>
      <c r="J4" s="10">
        <v>325</v>
      </c>
      <c r="K4" s="10">
        <v>185</v>
      </c>
    </row>
    <row r="6" spans="1:11" ht="21" x14ac:dyDescent="0.25">
      <c r="A6" s="2" t="s">
        <v>32</v>
      </c>
      <c r="B6" s="3" t="s">
        <v>43</v>
      </c>
    </row>
    <row r="8" spans="1:11" ht="21" x14ac:dyDescent="0.25">
      <c r="A8" s="2" t="s">
        <v>33</v>
      </c>
      <c r="B8" s="3" t="s">
        <v>45</v>
      </c>
    </row>
    <row r="10" spans="1:11" ht="21" x14ac:dyDescent="0.25">
      <c r="A10" s="2" t="s">
        <v>35</v>
      </c>
      <c r="B10" s="3" t="s">
        <v>34</v>
      </c>
    </row>
    <row r="12" spans="1:11" ht="21" x14ac:dyDescent="0.25">
      <c r="A12" s="2" t="s">
        <v>41</v>
      </c>
      <c r="B12" s="3" t="s">
        <v>36</v>
      </c>
    </row>
    <row r="13" spans="1:11" ht="21" x14ac:dyDescent="0.25">
      <c r="A13" s="2"/>
      <c r="B13" s="3"/>
    </row>
    <row r="14" spans="1:11" ht="21" x14ac:dyDescent="0.25">
      <c r="A14" s="2" t="s">
        <v>44</v>
      </c>
      <c r="B14" s="3" t="s">
        <v>46</v>
      </c>
    </row>
    <row r="16" spans="1:11" ht="19" x14ac:dyDescent="0.25">
      <c r="A16" s="4" t="s">
        <v>37</v>
      </c>
      <c r="B16" s="5" t="s">
        <v>38</v>
      </c>
    </row>
    <row r="17" spans="1:2" ht="19" x14ac:dyDescent="0.25">
      <c r="A17" s="5"/>
      <c r="B17" s="5" t="s">
        <v>39</v>
      </c>
    </row>
    <row r="18" spans="1:2" ht="19" x14ac:dyDescent="0.25">
      <c r="A18" s="5"/>
      <c r="B18" s="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1DAF-7A0A-E74B-AC47-B065882FEF5A}">
  <sheetPr>
    <tabColor theme="5" tint="0.59999389629810485"/>
  </sheetPr>
  <dimension ref="B1:X119"/>
  <sheetViews>
    <sheetView showGridLines="0" zoomScaleNormal="100" workbookViewId="0">
      <selection activeCell="H7" sqref="H7"/>
    </sheetView>
  </sheetViews>
  <sheetFormatPr baseColWidth="10" defaultRowHeight="16" x14ac:dyDescent="0.2"/>
  <cols>
    <col min="1" max="1" width="5.33203125" style="13" customWidth="1"/>
    <col min="2" max="2" width="16.1640625" style="13" customWidth="1"/>
    <col min="3" max="3" width="10.83203125" style="13"/>
    <col min="4" max="4" width="11.6640625" style="13" customWidth="1"/>
    <col min="5" max="5" width="12.6640625" style="13" customWidth="1"/>
    <col min="6" max="6" width="15" style="13" customWidth="1"/>
    <col min="7" max="7" width="5.5" style="13" customWidth="1"/>
    <col min="8" max="10" width="10.83203125" style="13"/>
    <col min="11" max="11" width="12.5" style="13" customWidth="1"/>
    <col min="12" max="12" width="10.83203125" style="13"/>
    <col min="13" max="13" width="5.5" style="13" customWidth="1"/>
    <col min="14" max="16" width="10.83203125" style="13"/>
    <col min="17" max="17" width="12.5" style="13" customWidth="1"/>
    <col min="18" max="18" width="10.83203125" style="13"/>
    <col min="19" max="19" width="5.5" style="13" customWidth="1"/>
    <col min="20" max="22" width="10.83203125" style="13"/>
    <col min="23" max="23" width="12.5" style="13" customWidth="1"/>
    <col min="24" max="16384" width="10.83203125" style="13"/>
  </cols>
  <sheetData>
    <row r="1" spans="2:24" ht="17" thickBot="1" x14ac:dyDescent="0.25"/>
    <row r="2" spans="2:24" x14ac:dyDescent="0.2">
      <c r="B2" s="14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spans="2:24" ht="17" thickBot="1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</row>
    <row r="4" spans="2:24" ht="17" thickBot="1" x14ac:dyDescent="0.25"/>
    <row r="5" spans="2:24" ht="17" thickBot="1" x14ac:dyDescent="0.25">
      <c r="B5" s="20" t="s">
        <v>24</v>
      </c>
      <c r="C5" s="20"/>
      <c r="D5" s="20"/>
      <c r="E5" s="20"/>
      <c r="F5" s="20"/>
    </row>
    <row r="6" spans="2:24" ht="17" thickBot="1" x14ac:dyDescent="0.25">
      <c r="B6" s="21"/>
      <c r="C6" s="22" t="s">
        <v>1</v>
      </c>
      <c r="D6" s="22" t="s">
        <v>12</v>
      </c>
      <c r="E6" s="22" t="s">
        <v>13</v>
      </c>
      <c r="F6" s="22" t="s">
        <v>14</v>
      </c>
    </row>
    <row r="7" spans="2:24" ht="17" thickBot="1" x14ac:dyDescent="0.25">
      <c r="B7" s="23" t="s">
        <v>23</v>
      </c>
      <c r="C7" s="41">
        <f>MROUND(Instructions!H4 *5 * 0.0333 + Instructions!H4, 5)</f>
        <v>350</v>
      </c>
      <c r="D7" s="41">
        <f>MROUND(Instructions!I4 *5 * 0.0333 + Instructions!I4, 5)</f>
        <v>290</v>
      </c>
      <c r="E7" s="41">
        <f>MROUND(Instructions!J4 *5 * 0.0333 + Instructions!J4, 5)</f>
        <v>380</v>
      </c>
      <c r="F7" s="41">
        <f>MROUND(Instructions!K4 *5 * 0.0333 + Instructions!K4, 5)</f>
        <v>215</v>
      </c>
    </row>
    <row r="8" spans="2:24" ht="17" thickBot="1" x14ac:dyDescent="0.25">
      <c r="B8" s="23" t="s">
        <v>25</v>
      </c>
      <c r="C8" s="42">
        <f>MROUND(C7*0.9, 5)</f>
        <v>315</v>
      </c>
      <c r="D8" s="42">
        <f t="shared" ref="D8:F8" si="0">MROUND(D7*0.9, 5)</f>
        <v>260</v>
      </c>
      <c r="E8" s="42">
        <f t="shared" si="0"/>
        <v>340</v>
      </c>
      <c r="F8" s="42">
        <f t="shared" si="0"/>
        <v>195</v>
      </c>
    </row>
    <row r="9" spans="2:24" ht="17" thickBot="1" x14ac:dyDescent="0.25">
      <c r="B9" s="26"/>
    </row>
    <row r="10" spans="2:24" ht="17" thickBot="1" x14ac:dyDescent="0.25">
      <c r="B10" s="20" t="s">
        <v>20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8" t="s">
        <v>1</v>
      </c>
      <c r="C12" s="28"/>
      <c r="D12" s="28"/>
      <c r="E12" s="28"/>
      <c r="F12" s="28"/>
      <c r="H12" s="28" t="s">
        <v>12</v>
      </c>
      <c r="I12" s="28"/>
      <c r="J12" s="28"/>
      <c r="K12" s="28"/>
      <c r="L12" s="28"/>
      <c r="N12" s="28" t="s">
        <v>13</v>
      </c>
      <c r="O12" s="28"/>
      <c r="P12" s="28"/>
      <c r="Q12" s="28"/>
      <c r="R12" s="28"/>
      <c r="T12" s="28" t="s">
        <v>14</v>
      </c>
      <c r="U12" s="28"/>
      <c r="V12" s="28"/>
      <c r="W12" s="28"/>
      <c r="X12" s="28"/>
    </row>
    <row r="13" spans="2:24" ht="17" thickBot="1" x14ac:dyDescent="0.25">
      <c r="B13" s="23" t="s">
        <v>4</v>
      </c>
      <c r="C13" s="23" t="s">
        <v>2</v>
      </c>
      <c r="D13" s="23" t="s">
        <v>3</v>
      </c>
      <c r="E13" s="23" t="s">
        <v>7</v>
      </c>
      <c r="F13" s="23" t="s">
        <v>8</v>
      </c>
      <c r="H13" s="23" t="s">
        <v>4</v>
      </c>
      <c r="I13" s="23" t="s">
        <v>2</v>
      </c>
      <c r="J13" s="23" t="s">
        <v>3</v>
      </c>
      <c r="K13" s="23" t="s">
        <v>7</v>
      </c>
      <c r="L13" s="23" t="s">
        <v>8</v>
      </c>
      <c r="N13" s="23" t="s">
        <v>4</v>
      </c>
      <c r="O13" s="23" t="s">
        <v>2</v>
      </c>
      <c r="P13" s="23" t="s">
        <v>3</v>
      </c>
      <c r="Q13" s="23" t="s">
        <v>7</v>
      </c>
      <c r="R13" s="23" t="s">
        <v>8</v>
      </c>
      <c r="T13" s="23" t="s">
        <v>4</v>
      </c>
      <c r="U13" s="23" t="s">
        <v>2</v>
      </c>
      <c r="V13" s="23" t="s">
        <v>3</v>
      </c>
      <c r="W13" s="23" t="s">
        <v>7</v>
      </c>
      <c r="X13" s="23" t="s">
        <v>8</v>
      </c>
    </row>
    <row r="14" spans="2:24" ht="17" thickBot="1" x14ac:dyDescent="0.25">
      <c r="B14" s="29">
        <v>0.65</v>
      </c>
      <c r="C14" s="43">
        <f>MROUND($C$8*B14, 5)</f>
        <v>205</v>
      </c>
      <c r="D14" s="30">
        <v>1</v>
      </c>
      <c r="E14" s="30">
        <v>5</v>
      </c>
      <c r="F14" s="30"/>
      <c r="H14" s="31">
        <v>0.65</v>
      </c>
      <c r="I14" s="45">
        <f>MROUND($D$8*H14, 5)</f>
        <v>170</v>
      </c>
      <c r="J14" s="32">
        <v>1</v>
      </c>
      <c r="K14" s="32">
        <v>5</v>
      </c>
      <c r="L14" s="32"/>
      <c r="N14" s="31">
        <v>0.65</v>
      </c>
      <c r="O14" s="45">
        <f>MROUND($E$8*N14, 5)</f>
        <v>220</v>
      </c>
      <c r="P14" s="32">
        <v>1</v>
      </c>
      <c r="Q14" s="32">
        <v>5</v>
      </c>
      <c r="R14" s="32"/>
      <c r="T14" s="31">
        <v>0.65</v>
      </c>
      <c r="U14" s="45">
        <f>MROUND($F$8*T14, 5)</f>
        <v>125</v>
      </c>
      <c r="V14" s="32">
        <v>1</v>
      </c>
      <c r="W14" s="32">
        <v>5</v>
      </c>
      <c r="X14" s="32"/>
    </row>
    <row r="15" spans="2:24" ht="17" thickBot="1" x14ac:dyDescent="0.25">
      <c r="B15" s="33">
        <v>0.75</v>
      </c>
      <c r="C15" s="44">
        <f>MROUND($C$8*B15, 5)</f>
        <v>235</v>
      </c>
      <c r="D15" s="34">
        <v>1</v>
      </c>
      <c r="E15" s="34">
        <v>5</v>
      </c>
      <c r="F15" s="34"/>
      <c r="H15" s="33">
        <v>0.75</v>
      </c>
      <c r="I15" s="44">
        <f t="shared" ref="I15:I16" si="1">MROUND($D$8*H15, 5)</f>
        <v>195</v>
      </c>
      <c r="J15" s="34">
        <v>1</v>
      </c>
      <c r="K15" s="34">
        <v>5</v>
      </c>
      <c r="L15" s="34"/>
      <c r="N15" s="33">
        <v>0.75</v>
      </c>
      <c r="O15" s="44">
        <f t="shared" ref="O15:O16" si="2">MROUND($E$8*N15, 5)</f>
        <v>255</v>
      </c>
      <c r="P15" s="34">
        <v>1</v>
      </c>
      <c r="Q15" s="34">
        <v>5</v>
      </c>
      <c r="R15" s="34"/>
      <c r="T15" s="33">
        <v>0.75</v>
      </c>
      <c r="U15" s="44">
        <f t="shared" ref="U15:U16" si="3">MROUND($F$8*T15, 5)</f>
        <v>145</v>
      </c>
      <c r="V15" s="34">
        <v>1</v>
      </c>
      <c r="W15" s="34">
        <v>5</v>
      </c>
      <c r="X15" s="34"/>
    </row>
    <row r="16" spans="2:24" ht="17" thickBot="1" x14ac:dyDescent="0.25">
      <c r="B16" s="29">
        <v>0.85</v>
      </c>
      <c r="C16" s="43">
        <f t="shared" ref="C15:C16" si="4">MROUND($C$8*B16, 5)</f>
        <v>270</v>
      </c>
      <c r="D16" s="30">
        <v>1</v>
      </c>
      <c r="E16" s="30" t="s">
        <v>6</v>
      </c>
      <c r="F16" s="30"/>
      <c r="H16" s="31">
        <v>0.85</v>
      </c>
      <c r="I16" s="45">
        <f t="shared" si="1"/>
        <v>220</v>
      </c>
      <c r="J16" s="32">
        <v>1</v>
      </c>
      <c r="K16" s="32" t="s">
        <v>6</v>
      </c>
      <c r="L16" s="32"/>
      <c r="N16" s="31">
        <v>0.85</v>
      </c>
      <c r="O16" s="45">
        <f t="shared" si="2"/>
        <v>290</v>
      </c>
      <c r="P16" s="32">
        <v>1</v>
      </c>
      <c r="Q16" s="32" t="s">
        <v>6</v>
      </c>
      <c r="R16" s="32"/>
      <c r="T16" s="31">
        <v>0.85</v>
      </c>
      <c r="U16" s="45">
        <f t="shared" si="3"/>
        <v>165</v>
      </c>
      <c r="V16" s="32">
        <v>1</v>
      </c>
      <c r="W16" s="32" t="s">
        <v>6</v>
      </c>
      <c r="X16" s="32"/>
    </row>
    <row r="17" spans="2:24" ht="17" thickBot="1" x14ac:dyDescent="0.25">
      <c r="B17" s="28" t="s">
        <v>5</v>
      </c>
      <c r="C17" s="28"/>
      <c r="D17" s="28"/>
      <c r="E17" s="28"/>
      <c r="F17" s="28"/>
      <c r="H17" s="28" t="s">
        <v>15</v>
      </c>
      <c r="I17" s="28"/>
      <c r="J17" s="28"/>
      <c r="K17" s="28"/>
      <c r="L17" s="28"/>
      <c r="N17" s="28" t="s">
        <v>16</v>
      </c>
      <c r="O17" s="28"/>
      <c r="P17" s="28"/>
      <c r="Q17" s="28"/>
      <c r="R17" s="28"/>
      <c r="T17" s="28" t="s">
        <v>17</v>
      </c>
      <c r="U17" s="28"/>
      <c r="V17" s="28"/>
      <c r="W17" s="28"/>
      <c r="X17" s="28"/>
    </row>
    <row r="18" spans="2:24" ht="17" thickBot="1" x14ac:dyDescent="0.25">
      <c r="B18" s="23" t="s">
        <v>4</v>
      </c>
      <c r="C18" s="23" t="s">
        <v>2</v>
      </c>
      <c r="D18" s="23" t="s">
        <v>3</v>
      </c>
      <c r="E18" s="23" t="s">
        <v>7</v>
      </c>
      <c r="F18" s="23" t="s">
        <v>8</v>
      </c>
      <c r="H18" s="23" t="s">
        <v>4</v>
      </c>
      <c r="I18" s="23" t="s">
        <v>2</v>
      </c>
      <c r="J18" s="23" t="s">
        <v>3</v>
      </c>
      <c r="K18" s="23" t="s">
        <v>7</v>
      </c>
      <c r="L18" s="23" t="s">
        <v>8</v>
      </c>
      <c r="N18" s="23" t="s">
        <v>4</v>
      </c>
      <c r="O18" s="23" t="s">
        <v>2</v>
      </c>
      <c r="P18" s="23" t="s">
        <v>3</v>
      </c>
      <c r="Q18" s="23" t="s">
        <v>7</v>
      </c>
      <c r="R18" s="23" t="s">
        <v>8</v>
      </c>
      <c r="T18" s="23" t="s">
        <v>4</v>
      </c>
      <c r="U18" s="23" t="s">
        <v>2</v>
      </c>
      <c r="V18" s="23" t="s">
        <v>3</v>
      </c>
      <c r="W18" s="23" t="s">
        <v>7</v>
      </c>
      <c r="X18" s="23" t="s">
        <v>8</v>
      </c>
    </row>
    <row r="19" spans="2:24" ht="17" thickBot="1" x14ac:dyDescent="0.25">
      <c r="B19" s="33">
        <v>0.65</v>
      </c>
      <c r="C19" s="44">
        <f>O14</f>
        <v>220</v>
      </c>
      <c r="D19" s="34"/>
      <c r="E19" s="34" t="s">
        <v>6</v>
      </c>
      <c r="F19" s="34"/>
      <c r="H19" s="33">
        <v>0.65</v>
      </c>
      <c r="I19" s="44">
        <f>U14</f>
        <v>125</v>
      </c>
      <c r="J19" s="34"/>
      <c r="K19" s="34" t="s">
        <v>6</v>
      </c>
      <c r="L19" s="34"/>
      <c r="N19" s="33">
        <v>0.65</v>
      </c>
      <c r="O19" s="44">
        <f>C14</f>
        <v>205</v>
      </c>
      <c r="P19" s="34"/>
      <c r="Q19" s="34" t="s">
        <v>6</v>
      </c>
      <c r="R19" s="34"/>
      <c r="T19" s="33">
        <v>0.65</v>
      </c>
      <c r="U19" s="44">
        <f>I14</f>
        <v>170</v>
      </c>
      <c r="V19" s="34"/>
      <c r="W19" s="34" t="s">
        <v>6</v>
      </c>
      <c r="X19" s="34"/>
    </row>
    <row r="20" spans="2:24" ht="17" thickBot="1" x14ac:dyDescent="0.25"/>
    <row r="21" spans="2:24" ht="17" thickBot="1" x14ac:dyDescent="0.25">
      <c r="B21" s="28" t="s">
        <v>18</v>
      </c>
      <c r="C21" s="28"/>
      <c r="D21" s="28"/>
      <c r="E21" s="28"/>
      <c r="F21" s="28"/>
      <c r="H21" s="28" t="s">
        <v>18</v>
      </c>
      <c r="I21" s="28"/>
      <c r="J21" s="28"/>
      <c r="K21" s="28"/>
      <c r="L21" s="28"/>
      <c r="N21" s="28" t="s">
        <v>18</v>
      </c>
      <c r="O21" s="28"/>
      <c r="P21" s="28"/>
      <c r="Q21" s="28"/>
      <c r="R21" s="28"/>
      <c r="T21" s="28" t="s">
        <v>18</v>
      </c>
      <c r="U21" s="28"/>
      <c r="V21" s="28"/>
      <c r="W21" s="28"/>
      <c r="X21" s="28"/>
    </row>
    <row r="22" spans="2:24" ht="17" thickBot="1" x14ac:dyDescent="0.25">
      <c r="B22" s="23" t="s">
        <v>19</v>
      </c>
      <c r="C22" s="23" t="s">
        <v>2</v>
      </c>
      <c r="D22" s="23" t="s">
        <v>3</v>
      </c>
      <c r="E22" s="23" t="s">
        <v>7</v>
      </c>
      <c r="F22" s="23" t="s">
        <v>8</v>
      </c>
      <c r="H22" s="23" t="s">
        <v>19</v>
      </c>
      <c r="I22" s="23" t="s">
        <v>2</v>
      </c>
      <c r="J22" s="23" t="s">
        <v>3</v>
      </c>
      <c r="K22" s="23" t="s">
        <v>7</v>
      </c>
      <c r="L22" s="23" t="s">
        <v>8</v>
      </c>
      <c r="N22" s="23" t="s">
        <v>19</v>
      </c>
      <c r="O22" s="23" t="s">
        <v>2</v>
      </c>
      <c r="P22" s="23" t="s">
        <v>3</v>
      </c>
      <c r="Q22" s="23" t="s">
        <v>7</v>
      </c>
      <c r="R22" s="23" t="s">
        <v>8</v>
      </c>
      <c r="T22" s="23" t="s">
        <v>19</v>
      </c>
      <c r="U22" s="23" t="s">
        <v>2</v>
      </c>
      <c r="V22" s="23" t="s">
        <v>3</v>
      </c>
      <c r="W22" s="23" t="s">
        <v>7</v>
      </c>
      <c r="X22" s="23" t="s">
        <v>8</v>
      </c>
    </row>
    <row r="23" spans="2:24" ht="17" thickBot="1" x14ac:dyDescent="0.25">
      <c r="B23" s="21"/>
      <c r="C23" s="32"/>
      <c r="D23" s="32"/>
      <c r="E23" s="32"/>
      <c r="F23" s="32"/>
      <c r="H23" s="21"/>
      <c r="I23" s="32"/>
      <c r="J23" s="32"/>
      <c r="K23" s="32"/>
      <c r="L23" s="32"/>
      <c r="N23" s="21"/>
      <c r="O23" s="32"/>
      <c r="P23" s="32"/>
      <c r="Q23" s="32"/>
      <c r="R23" s="32"/>
      <c r="T23" s="21"/>
      <c r="U23" s="32"/>
      <c r="V23" s="32"/>
      <c r="W23" s="32"/>
      <c r="X23" s="32"/>
    </row>
    <row r="24" spans="2:24" ht="17" thickBot="1" x14ac:dyDescent="0.25">
      <c r="B24" s="25"/>
      <c r="C24" s="34"/>
      <c r="D24" s="34"/>
      <c r="E24" s="34"/>
      <c r="F24" s="34"/>
      <c r="H24" s="25"/>
      <c r="I24" s="34"/>
      <c r="J24" s="34"/>
      <c r="K24" s="34"/>
      <c r="L24" s="34"/>
      <c r="N24" s="25"/>
      <c r="O24" s="34"/>
      <c r="P24" s="34"/>
      <c r="Q24" s="34"/>
      <c r="R24" s="34"/>
      <c r="T24" s="25"/>
      <c r="U24" s="34"/>
      <c r="V24" s="34"/>
      <c r="W24" s="34"/>
      <c r="X24" s="34"/>
    </row>
    <row r="25" spans="2:24" ht="17" thickBot="1" x14ac:dyDescent="0.25">
      <c r="B25" s="21"/>
      <c r="C25" s="32"/>
      <c r="D25" s="32"/>
      <c r="E25" s="32"/>
      <c r="F25" s="32"/>
      <c r="H25" s="21"/>
      <c r="I25" s="32"/>
      <c r="J25" s="32"/>
      <c r="K25" s="32"/>
      <c r="L25" s="32"/>
      <c r="N25" s="21"/>
      <c r="O25" s="32"/>
      <c r="P25" s="32"/>
      <c r="Q25" s="32"/>
      <c r="R25" s="32"/>
      <c r="T25" s="21"/>
      <c r="U25" s="32"/>
      <c r="V25" s="32"/>
      <c r="W25" s="32"/>
      <c r="X25" s="32"/>
    </row>
    <row r="26" spans="2:24" ht="17" thickBot="1" x14ac:dyDescent="0.25"/>
    <row r="27" spans="2:24" ht="17" thickBot="1" x14ac:dyDescent="0.25">
      <c r="B27" s="20" t="s">
        <v>21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2:24" ht="17" thickBot="1" x14ac:dyDescent="0.25">
      <c r="B28" s="27" t="s">
        <v>0</v>
      </c>
      <c r="C28" s="27"/>
      <c r="D28" s="27"/>
      <c r="E28" s="27"/>
      <c r="F28" s="27"/>
      <c r="H28" s="27" t="s">
        <v>9</v>
      </c>
      <c r="I28" s="27"/>
      <c r="J28" s="27"/>
      <c r="K28" s="27"/>
      <c r="L28" s="27"/>
      <c r="N28" s="27" t="s">
        <v>10</v>
      </c>
      <c r="O28" s="27"/>
      <c r="P28" s="27"/>
      <c r="Q28" s="27"/>
      <c r="R28" s="27"/>
      <c r="T28" s="27" t="s">
        <v>11</v>
      </c>
      <c r="U28" s="27"/>
      <c r="V28" s="27"/>
      <c r="W28" s="27"/>
      <c r="X28" s="27"/>
    </row>
    <row r="29" spans="2:24" ht="17" thickBot="1" x14ac:dyDescent="0.25">
      <c r="B29" s="28" t="s">
        <v>1</v>
      </c>
      <c r="C29" s="28"/>
      <c r="D29" s="28"/>
      <c r="E29" s="28"/>
      <c r="F29" s="28"/>
      <c r="H29" s="28" t="s">
        <v>12</v>
      </c>
      <c r="I29" s="28"/>
      <c r="J29" s="28"/>
      <c r="K29" s="28"/>
      <c r="L29" s="28"/>
      <c r="N29" s="28" t="s">
        <v>13</v>
      </c>
      <c r="O29" s="28"/>
      <c r="P29" s="28"/>
      <c r="Q29" s="28"/>
      <c r="R29" s="28"/>
      <c r="T29" s="28" t="s">
        <v>14</v>
      </c>
      <c r="U29" s="28"/>
      <c r="V29" s="28"/>
      <c r="W29" s="28"/>
      <c r="X29" s="28"/>
    </row>
    <row r="30" spans="2:24" ht="17" thickBot="1" x14ac:dyDescent="0.25">
      <c r="B30" s="23" t="s">
        <v>4</v>
      </c>
      <c r="C30" s="23" t="s">
        <v>2</v>
      </c>
      <c r="D30" s="23" t="s">
        <v>3</v>
      </c>
      <c r="E30" s="23" t="s">
        <v>7</v>
      </c>
      <c r="F30" s="23" t="s">
        <v>8</v>
      </c>
      <c r="H30" s="23" t="s">
        <v>4</v>
      </c>
      <c r="I30" s="23" t="s">
        <v>2</v>
      </c>
      <c r="J30" s="23" t="s">
        <v>3</v>
      </c>
      <c r="K30" s="23" t="s">
        <v>7</v>
      </c>
      <c r="L30" s="23" t="s">
        <v>8</v>
      </c>
      <c r="N30" s="23" t="s">
        <v>4</v>
      </c>
      <c r="O30" s="23" t="s">
        <v>2</v>
      </c>
      <c r="P30" s="23" t="s">
        <v>3</v>
      </c>
      <c r="Q30" s="23" t="s">
        <v>7</v>
      </c>
      <c r="R30" s="23" t="s">
        <v>8</v>
      </c>
      <c r="T30" s="23" t="s">
        <v>4</v>
      </c>
      <c r="U30" s="23" t="s">
        <v>2</v>
      </c>
      <c r="V30" s="23" t="s">
        <v>3</v>
      </c>
      <c r="W30" s="23" t="s">
        <v>7</v>
      </c>
      <c r="X30" s="23" t="s">
        <v>8</v>
      </c>
    </row>
    <row r="31" spans="2:24" ht="17" thickBot="1" x14ac:dyDescent="0.25">
      <c r="B31" s="31">
        <v>0.7</v>
      </c>
      <c r="C31" s="45">
        <f>MROUND(B31*$C$8, 5)</f>
        <v>220</v>
      </c>
      <c r="D31" s="32">
        <v>1</v>
      </c>
      <c r="E31" s="32">
        <v>3</v>
      </c>
      <c r="F31" s="32"/>
      <c r="H31" s="31">
        <v>0.7</v>
      </c>
      <c r="I31" s="45">
        <f>MROUND(H31*$D$8, 5)</f>
        <v>180</v>
      </c>
      <c r="J31" s="32">
        <v>1</v>
      </c>
      <c r="K31" s="32">
        <v>3</v>
      </c>
      <c r="L31" s="32"/>
      <c r="N31" s="31">
        <v>0.7</v>
      </c>
      <c r="O31" s="45">
        <f>MROUND(N31*$E$8, 5)</f>
        <v>240</v>
      </c>
      <c r="P31" s="32">
        <v>1</v>
      </c>
      <c r="Q31" s="32">
        <v>3</v>
      </c>
      <c r="R31" s="32"/>
      <c r="T31" s="31">
        <v>0.7</v>
      </c>
      <c r="U31" s="45">
        <f>MROUND(T31*$F$8, 5)</f>
        <v>135</v>
      </c>
      <c r="V31" s="32">
        <v>1</v>
      </c>
      <c r="W31" s="32">
        <v>3</v>
      </c>
      <c r="X31" s="32"/>
    </row>
    <row r="32" spans="2:24" ht="17" thickBot="1" x14ac:dyDescent="0.25">
      <c r="B32" s="33">
        <v>0.8</v>
      </c>
      <c r="C32" s="44">
        <f t="shared" ref="C32:C33" si="5">MROUND(B32*$C$8, 5)</f>
        <v>250</v>
      </c>
      <c r="D32" s="34">
        <v>1</v>
      </c>
      <c r="E32" s="34">
        <v>3</v>
      </c>
      <c r="F32" s="34"/>
      <c r="H32" s="33">
        <v>0.8</v>
      </c>
      <c r="I32" s="44">
        <f t="shared" ref="I32:I33" si="6">MROUND(H32*$D$8, 5)</f>
        <v>210</v>
      </c>
      <c r="J32" s="34">
        <v>1</v>
      </c>
      <c r="K32" s="34">
        <v>3</v>
      </c>
      <c r="L32" s="34"/>
      <c r="N32" s="33">
        <v>0.8</v>
      </c>
      <c r="O32" s="44">
        <f t="shared" ref="O32:O33" si="7">MROUND(N32*$E$8, 5)</f>
        <v>270</v>
      </c>
      <c r="P32" s="34">
        <v>1</v>
      </c>
      <c r="Q32" s="34">
        <v>3</v>
      </c>
      <c r="R32" s="34"/>
      <c r="T32" s="33">
        <v>0.8</v>
      </c>
      <c r="U32" s="44">
        <f t="shared" ref="U32:U33" si="8">MROUND(T32*$F$8, 5)</f>
        <v>155</v>
      </c>
      <c r="V32" s="34">
        <v>1</v>
      </c>
      <c r="W32" s="34">
        <v>3</v>
      </c>
      <c r="X32" s="34"/>
    </row>
    <row r="33" spans="2:24" ht="17" thickBot="1" x14ac:dyDescent="0.25">
      <c r="B33" s="31">
        <v>0.9</v>
      </c>
      <c r="C33" s="45">
        <f t="shared" si="5"/>
        <v>285</v>
      </c>
      <c r="D33" s="32">
        <v>1</v>
      </c>
      <c r="E33" s="32" t="s">
        <v>26</v>
      </c>
      <c r="F33" s="32"/>
      <c r="H33" s="31">
        <v>0.9</v>
      </c>
      <c r="I33" s="45">
        <f t="shared" si="6"/>
        <v>235</v>
      </c>
      <c r="J33" s="32">
        <v>1</v>
      </c>
      <c r="K33" s="32" t="s">
        <v>26</v>
      </c>
      <c r="L33" s="32"/>
      <c r="N33" s="31">
        <v>0.9</v>
      </c>
      <c r="O33" s="45">
        <f t="shared" si="7"/>
        <v>305</v>
      </c>
      <c r="P33" s="32">
        <v>1</v>
      </c>
      <c r="Q33" s="32" t="s">
        <v>26</v>
      </c>
      <c r="R33" s="32"/>
      <c r="T33" s="31">
        <v>0.9</v>
      </c>
      <c r="U33" s="45">
        <f t="shared" si="8"/>
        <v>175</v>
      </c>
      <c r="V33" s="32">
        <v>1</v>
      </c>
      <c r="W33" s="32" t="s">
        <v>26</v>
      </c>
      <c r="X33" s="32"/>
    </row>
    <row r="34" spans="2:24" ht="17" thickBot="1" x14ac:dyDescent="0.25">
      <c r="B34" s="28" t="s">
        <v>5</v>
      </c>
      <c r="C34" s="28"/>
      <c r="D34" s="28"/>
      <c r="E34" s="28"/>
      <c r="F34" s="28"/>
      <c r="H34" s="28" t="s">
        <v>15</v>
      </c>
      <c r="I34" s="28"/>
      <c r="J34" s="28"/>
      <c r="K34" s="28"/>
      <c r="L34" s="28"/>
      <c r="N34" s="28" t="s">
        <v>16</v>
      </c>
      <c r="O34" s="28"/>
      <c r="P34" s="28"/>
      <c r="Q34" s="28"/>
      <c r="R34" s="28"/>
      <c r="T34" s="28" t="s">
        <v>17</v>
      </c>
      <c r="U34" s="28"/>
      <c r="V34" s="28"/>
      <c r="W34" s="28"/>
      <c r="X34" s="28"/>
    </row>
    <row r="35" spans="2:24" ht="17" thickBot="1" x14ac:dyDescent="0.25">
      <c r="B35" s="23" t="s">
        <v>4</v>
      </c>
      <c r="C35" s="23" t="s">
        <v>2</v>
      </c>
      <c r="D35" s="23" t="s">
        <v>3</v>
      </c>
      <c r="E35" s="23" t="s">
        <v>7</v>
      </c>
      <c r="F35" s="23" t="s">
        <v>8</v>
      </c>
      <c r="H35" s="23" t="s">
        <v>4</v>
      </c>
      <c r="I35" s="23" t="s">
        <v>2</v>
      </c>
      <c r="J35" s="23" t="s">
        <v>3</v>
      </c>
      <c r="K35" s="23" t="s">
        <v>7</v>
      </c>
      <c r="L35" s="23" t="s">
        <v>8</v>
      </c>
      <c r="N35" s="23" t="s">
        <v>4</v>
      </c>
      <c r="O35" s="23" t="s">
        <v>2</v>
      </c>
      <c r="P35" s="23" t="s">
        <v>3</v>
      </c>
      <c r="Q35" s="23" t="s">
        <v>7</v>
      </c>
      <c r="R35" s="23" t="s">
        <v>8</v>
      </c>
      <c r="T35" s="23" t="s">
        <v>4</v>
      </c>
      <c r="U35" s="23" t="s">
        <v>2</v>
      </c>
      <c r="V35" s="23" t="s">
        <v>3</v>
      </c>
      <c r="W35" s="23" t="s">
        <v>7</v>
      </c>
      <c r="X35" s="23" t="s">
        <v>8</v>
      </c>
    </row>
    <row r="36" spans="2:24" ht="17" thickBot="1" x14ac:dyDescent="0.25">
      <c r="B36" s="33">
        <v>0.7</v>
      </c>
      <c r="C36" s="44">
        <f>O31</f>
        <v>240</v>
      </c>
      <c r="D36" s="34"/>
      <c r="E36" s="34" t="s">
        <v>26</v>
      </c>
      <c r="F36" s="34"/>
      <c r="H36" s="33">
        <v>0.7</v>
      </c>
      <c r="I36" s="44">
        <f>U31</f>
        <v>135</v>
      </c>
      <c r="J36" s="34"/>
      <c r="K36" s="34" t="s">
        <v>26</v>
      </c>
      <c r="L36" s="34"/>
      <c r="N36" s="33">
        <v>0.7</v>
      </c>
      <c r="O36" s="44">
        <f>C31</f>
        <v>220</v>
      </c>
      <c r="P36" s="34"/>
      <c r="Q36" s="34" t="s">
        <v>26</v>
      </c>
      <c r="R36" s="34"/>
      <c r="T36" s="33">
        <v>0.7</v>
      </c>
      <c r="U36" s="44">
        <f>I31</f>
        <v>180</v>
      </c>
      <c r="V36" s="34"/>
      <c r="W36" s="34" t="s">
        <v>26</v>
      </c>
      <c r="X36" s="34"/>
    </row>
    <row r="37" spans="2:24" ht="17" thickBot="1" x14ac:dyDescent="0.25"/>
    <row r="38" spans="2:24" ht="17" thickBot="1" x14ac:dyDescent="0.25">
      <c r="B38" s="28" t="s">
        <v>18</v>
      </c>
      <c r="C38" s="28"/>
      <c r="D38" s="28"/>
      <c r="E38" s="28"/>
      <c r="F38" s="28"/>
      <c r="H38" s="28" t="s">
        <v>18</v>
      </c>
      <c r="I38" s="28"/>
      <c r="J38" s="28"/>
      <c r="K38" s="28"/>
      <c r="L38" s="28"/>
      <c r="N38" s="28" t="s">
        <v>18</v>
      </c>
      <c r="O38" s="28"/>
      <c r="P38" s="28"/>
      <c r="Q38" s="28"/>
      <c r="R38" s="28"/>
      <c r="T38" s="28" t="s">
        <v>18</v>
      </c>
      <c r="U38" s="28"/>
      <c r="V38" s="28"/>
      <c r="W38" s="28"/>
      <c r="X38" s="28"/>
    </row>
    <row r="39" spans="2:24" ht="17" thickBot="1" x14ac:dyDescent="0.25">
      <c r="B39" s="23" t="s">
        <v>19</v>
      </c>
      <c r="C39" s="23" t="s">
        <v>2</v>
      </c>
      <c r="D39" s="23" t="s">
        <v>3</v>
      </c>
      <c r="E39" s="23" t="s">
        <v>7</v>
      </c>
      <c r="F39" s="23" t="s">
        <v>8</v>
      </c>
      <c r="H39" s="23" t="s">
        <v>19</v>
      </c>
      <c r="I39" s="23" t="s">
        <v>2</v>
      </c>
      <c r="J39" s="23" t="s">
        <v>3</v>
      </c>
      <c r="K39" s="23" t="s">
        <v>7</v>
      </c>
      <c r="L39" s="23" t="s">
        <v>8</v>
      </c>
      <c r="N39" s="23" t="s">
        <v>19</v>
      </c>
      <c r="O39" s="23" t="s">
        <v>2</v>
      </c>
      <c r="P39" s="23" t="s">
        <v>3</v>
      </c>
      <c r="Q39" s="23" t="s">
        <v>7</v>
      </c>
      <c r="R39" s="23" t="s">
        <v>8</v>
      </c>
      <c r="T39" s="23" t="s">
        <v>19</v>
      </c>
      <c r="U39" s="23" t="s">
        <v>2</v>
      </c>
      <c r="V39" s="23" t="s">
        <v>3</v>
      </c>
      <c r="W39" s="23" t="s">
        <v>7</v>
      </c>
      <c r="X39" s="23" t="s">
        <v>8</v>
      </c>
    </row>
    <row r="40" spans="2:24" ht="17" thickBot="1" x14ac:dyDescent="0.25">
      <c r="B40" s="35"/>
      <c r="C40" s="32"/>
      <c r="D40" s="32"/>
      <c r="E40" s="32"/>
      <c r="F40" s="32"/>
      <c r="H40" s="35"/>
      <c r="I40" s="32"/>
      <c r="J40" s="32"/>
      <c r="K40" s="32"/>
      <c r="L40" s="32"/>
      <c r="N40" s="36"/>
      <c r="O40" s="30"/>
      <c r="P40" s="30"/>
      <c r="Q40" s="30"/>
      <c r="R40" s="32"/>
      <c r="T40" s="35"/>
      <c r="U40" s="32"/>
      <c r="V40" s="32"/>
      <c r="W40" s="32"/>
      <c r="X40" s="32"/>
    </row>
    <row r="41" spans="2:24" ht="17" thickBot="1" x14ac:dyDescent="0.25">
      <c r="B41" s="37"/>
      <c r="C41" s="34"/>
      <c r="D41" s="34"/>
      <c r="E41" s="34"/>
      <c r="F41" s="34"/>
      <c r="H41" s="37"/>
      <c r="I41" s="34"/>
      <c r="J41" s="34"/>
      <c r="K41" s="34"/>
      <c r="L41" s="34"/>
      <c r="N41" s="37"/>
      <c r="O41" s="34"/>
      <c r="P41" s="34"/>
      <c r="Q41" s="34"/>
      <c r="R41" s="34"/>
      <c r="T41" s="37"/>
      <c r="U41" s="34"/>
      <c r="V41" s="34"/>
      <c r="W41" s="34"/>
      <c r="X41" s="34"/>
    </row>
    <row r="42" spans="2:24" ht="17" thickBot="1" x14ac:dyDescent="0.25">
      <c r="B42" s="35"/>
      <c r="C42" s="32"/>
      <c r="D42" s="32"/>
      <c r="E42" s="32"/>
      <c r="F42" s="32"/>
      <c r="H42" s="35"/>
      <c r="I42" s="32"/>
      <c r="J42" s="32"/>
      <c r="K42" s="32"/>
      <c r="L42" s="32"/>
      <c r="N42" s="35"/>
      <c r="O42" s="32"/>
      <c r="P42" s="32"/>
      <c r="Q42" s="32"/>
      <c r="R42" s="32"/>
      <c r="T42" s="35"/>
      <c r="U42" s="32"/>
      <c r="V42" s="32"/>
      <c r="W42" s="32"/>
      <c r="X42" s="32"/>
    </row>
    <row r="43" spans="2:24" ht="17" thickBot="1" x14ac:dyDescent="0.25"/>
    <row r="44" spans="2:24" ht="17" thickBot="1" x14ac:dyDescent="0.25">
      <c r="B44" s="20" t="s">
        <v>22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2:24" ht="17" thickBot="1" x14ac:dyDescent="0.25">
      <c r="B45" s="27" t="s">
        <v>0</v>
      </c>
      <c r="C45" s="27"/>
      <c r="D45" s="27"/>
      <c r="E45" s="27"/>
      <c r="F45" s="27"/>
      <c r="H45" s="27" t="s">
        <v>9</v>
      </c>
      <c r="I45" s="27"/>
      <c r="J45" s="27"/>
      <c r="K45" s="27"/>
      <c r="L45" s="27"/>
      <c r="N45" s="27" t="s">
        <v>10</v>
      </c>
      <c r="O45" s="27"/>
      <c r="P45" s="27"/>
      <c r="Q45" s="27"/>
      <c r="R45" s="27"/>
      <c r="T45" s="27" t="s">
        <v>11</v>
      </c>
      <c r="U45" s="27"/>
      <c r="V45" s="27"/>
      <c r="W45" s="27"/>
      <c r="X45" s="27"/>
    </row>
    <row r="46" spans="2:24" ht="17" thickBot="1" x14ac:dyDescent="0.25">
      <c r="B46" s="28" t="s">
        <v>1</v>
      </c>
      <c r="C46" s="28"/>
      <c r="D46" s="28"/>
      <c r="E46" s="28"/>
      <c r="F46" s="28"/>
      <c r="H46" s="28" t="s">
        <v>12</v>
      </c>
      <c r="I46" s="28"/>
      <c r="J46" s="28"/>
      <c r="K46" s="28"/>
      <c r="L46" s="28"/>
      <c r="N46" s="28" t="s">
        <v>13</v>
      </c>
      <c r="O46" s="28"/>
      <c r="P46" s="28"/>
      <c r="Q46" s="28"/>
      <c r="R46" s="28"/>
      <c r="T46" s="28" t="s">
        <v>14</v>
      </c>
      <c r="U46" s="28"/>
      <c r="V46" s="28"/>
      <c r="W46" s="28"/>
      <c r="X46" s="28"/>
    </row>
    <row r="47" spans="2:24" ht="17" thickBot="1" x14ac:dyDescent="0.25">
      <c r="B47" s="23" t="s">
        <v>4</v>
      </c>
      <c r="C47" s="23" t="s">
        <v>2</v>
      </c>
      <c r="D47" s="23" t="s">
        <v>3</v>
      </c>
      <c r="E47" s="23" t="s">
        <v>7</v>
      </c>
      <c r="F47" s="23" t="s">
        <v>8</v>
      </c>
      <c r="H47" s="23" t="s">
        <v>4</v>
      </c>
      <c r="I47" s="23" t="s">
        <v>2</v>
      </c>
      <c r="J47" s="23" t="s">
        <v>3</v>
      </c>
      <c r="K47" s="23" t="s">
        <v>7</v>
      </c>
      <c r="L47" s="23" t="s">
        <v>8</v>
      </c>
      <c r="N47" s="23" t="s">
        <v>4</v>
      </c>
      <c r="O47" s="23" t="s">
        <v>2</v>
      </c>
      <c r="P47" s="23" t="s">
        <v>3</v>
      </c>
      <c r="Q47" s="23" t="s">
        <v>7</v>
      </c>
      <c r="R47" s="23" t="s">
        <v>8</v>
      </c>
      <c r="T47" s="23" t="s">
        <v>4</v>
      </c>
      <c r="U47" s="23" t="s">
        <v>2</v>
      </c>
      <c r="V47" s="23" t="s">
        <v>3</v>
      </c>
      <c r="W47" s="23" t="s">
        <v>7</v>
      </c>
      <c r="X47" s="23" t="s">
        <v>8</v>
      </c>
    </row>
    <row r="48" spans="2:24" ht="17" thickBot="1" x14ac:dyDescent="0.25">
      <c r="B48" s="31">
        <v>0.75</v>
      </c>
      <c r="C48" s="45">
        <f>MROUND(B48*$C$8, 5)</f>
        <v>235</v>
      </c>
      <c r="D48" s="32">
        <v>1</v>
      </c>
      <c r="E48" s="32">
        <v>5</v>
      </c>
      <c r="F48" s="32"/>
      <c r="H48" s="31">
        <v>0.75</v>
      </c>
      <c r="I48" s="45">
        <f>MROUND(H48*$D$8, 5)</f>
        <v>195</v>
      </c>
      <c r="J48" s="32">
        <v>1</v>
      </c>
      <c r="K48" s="32">
        <v>5</v>
      </c>
      <c r="L48" s="32"/>
      <c r="N48" s="31">
        <v>0.75</v>
      </c>
      <c r="O48" s="45">
        <f>MROUND(N48*$E$8, 5)</f>
        <v>255</v>
      </c>
      <c r="P48" s="32">
        <v>1</v>
      </c>
      <c r="Q48" s="32">
        <v>5</v>
      </c>
      <c r="R48" s="32"/>
      <c r="T48" s="31">
        <v>0.75</v>
      </c>
      <c r="U48" s="45">
        <f>MROUND(T48*$F$8, 5)</f>
        <v>145</v>
      </c>
      <c r="V48" s="32">
        <v>1</v>
      </c>
      <c r="W48" s="32">
        <v>5</v>
      </c>
      <c r="X48" s="32"/>
    </row>
    <row r="49" spans="2:24" ht="17" thickBot="1" x14ac:dyDescent="0.25">
      <c r="B49" s="33">
        <v>0.85</v>
      </c>
      <c r="C49" s="44">
        <f t="shared" ref="C49:C50" si="9">MROUND(B49*$C$8, 5)</f>
        <v>270</v>
      </c>
      <c r="D49" s="34">
        <v>1</v>
      </c>
      <c r="E49" s="34">
        <v>3</v>
      </c>
      <c r="F49" s="34"/>
      <c r="H49" s="33">
        <v>0.85</v>
      </c>
      <c r="I49" s="44">
        <f t="shared" ref="I49:I50" si="10">MROUND(H49*$D$8, 5)</f>
        <v>220</v>
      </c>
      <c r="J49" s="34">
        <v>1</v>
      </c>
      <c r="K49" s="34">
        <v>3</v>
      </c>
      <c r="L49" s="34"/>
      <c r="N49" s="33">
        <v>0.85</v>
      </c>
      <c r="O49" s="44">
        <f t="shared" ref="O49:O50" si="11">MROUND(N49*$E$8, 5)</f>
        <v>290</v>
      </c>
      <c r="P49" s="34">
        <v>1</v>
      </c>
      <c r="Q49" s="34">
        <v>3</v>
      </c>
      <c r="R49" s="34"/>
      <c r="T49" s="33">
        <v>0.85</v>
      </c>
      <c r="U49" s="44">
        <f t="shared" ref="U49:U50" si="12">MROUND(T49*$F$8, 5)</f>
        <v>165</v>
      </c>
      <c r="V49" s="34">
        <v>1</v>
      </c>
      <c r="W49" s="34">
        <v>3</v>
      </c>
      <c r="X49" s="34"/>
    </row>
    <row r="50" spans="2:24" ht="17" thickBot="1" x14ac:dyDescent="0.25">
      <c r="B50" s="31">
        <v>0.95</v>
      </c>
      <c r="C50" s="45">
        <f t="shared" si="9"/>
        <v>300</v>
      </c>
      <c r="D50" s="32">
        <v>1</v>
      </c>
      <c r="E50" s="32" t="s">
        <v>27</v>
      </c>
      <c r="F50" s="32"/>
      <c r="H50" s="31">
        <v>0.95</v>
      </c>
      <c r="I50" s="45">
        <f t="shared" si="10"/>
        <v>245</v>
      </c>
      <c r="J50" s="32">
        <v>1</v>
      </c>
      <c r="K50" s="32" t="s">
        <v>27</v>
      </c>
      <c r="L50" s="32"/>
      <c r="N50" s="31">
        <v>0.95</v>
      </c>
      <c r="O50" s="45">
        <f t="shared" si="11"/>
        <v>325</v>
      </c>
      <c r="P50" s="32">
        <v>1</v>
      </c>
      <c r="Q50" s="32" t="s">
        <v>27</v>
      </c>
      <c r="R50" s="32"/>
      <c r="T50" s="31">
        <v>0.95</v>
      </c>
      <c r="U50" s="45">
        <f t="shared" si="12"/>
        <v>185</v>
      </c>
      <c r="V50" s="32">
        <v>1</v>
      </c>
      <c r="W50" s="32" t="s">
        <v>27</v>
      </c>
      <c r="X50" s="32"/>
    </row>
    <row r="51" spans="2:24" ht="17" thickBot="1" x14ac:dyDescent="0.25">
      <c r="B51" s="28" t="s">
        <v>5</v>
      </c>
      <c r="C51" s="28"/>
      <c r="D51" s="28"/>
      <c r="E51" s="28"/>
      <c r="F51" s="28"/>
      <c r="H51" s="28" t="s">
        <v>15</v>
      </c>
      <c r="I51" s="28"/>
      <c r="J51" s="28"/>
      <c r="K51" s="28"/>
      <c r="L51" s="28"/>
      <c r="N51" s="28" t="s">
        <v>16</v>
      </c>
      <c r="O51" s="28"/>
      <c r="P51" s="28"/>
      <c r="Q51" s="28"/>
      <c r="R51" s="28"/>
      <c r="T51" s="28" t="s">
        <v>17</v>
      </c>
      <c r="U51" s="28"/>
      <c r="V51" s="28"/>
      <c r="W51" s="28"/>
      <c r="X51" s="28"/>
    </row>
    <row r="52" spans="2:24" ht="17" thickBot="1" x14ac:dyDescent="0.25">
      <c r="B52" s="23" t="s">
        <v>4</v>
      </c>
      <c r="C52" s="23" t="s">
        <v>2</v>
      </c>
      <c r="D52" s="23" t="s">
        <v>3</v>
      </c>
      <c r="E52" s="23" t="s">
        <v>7</v>
      </c>
      <c r="F52" s="23" t="s">
        <v>8</v>
      </c>
      <c r="H52" s="23" t="s">
        <v>4</v>
      </c>
      <c r="I52" s="23" t="s">
        <v>2</v>
      </c>
      <c r="J52" s="23" t="s">
        <v>3</v>
      </c>
      <c r="K52" s="23" t="s">
        <v>7</v>
      </c>
      <c r="L52" s="23" t="s">
        <v>8</v>
      </c>
      <c r="N52" s="23" t="s">
        <v>4</v>
      </c>
      <c r="O52" s="23" t="s">
        <v>2</v>
      </c>
      <c r="P52" s="23" t="s">
        <v>3</v>
      </c>
      <c r="Q52" s="23" t="s">
        <v>7</v>
      </c>
      <c r="R52" s="23" t="s">
        <v>8</v>
      </c>
      <c r="T52" s="23" t="s">
        <v>4</v>
      </c>
      <c r="U52" s="23" t="s">
        <v>2</v>
      </c>
      <c r="V52" s="23" t="s">
        <v>3</v>
      </c>
      <c r="W52" s="23" t="s">
        <v>7</v>
      </c>
      <c r="X52" s="23" t="s">
        <v>8</v>
      </c>
    </row>
    <row r="53" spans="2:24" ht="17" thickBot="1" x14ac:dyDescent="0.25">
      <c r="B53" s="33">
        <v>0.75</v>
      </c>
      <c r="C53" s="44">
        <f>O48</f>
        <v>255</v>
      </c>
      <c r="D53" s="34"/>
      <c r="E53" s="34" t="s">
        <v>6</v>
      </c>
      <c r="F53" s="34"/>
      <c r="H53" s="33">
        <v>0.75</v>
      </c>
      <c r="I53" s="44">
        <f>U48</f>
        <v>145</v>
      </c>
      <c r="J53" s="34"/>
      <c r="K53" s="34" t="s">
        <v>6</v>
      </c>
      <c r="L53" s="34"/>
      <c r="N53" s="33">
        <v>0.75</v>
      </c>
      <c r="O53" s="44">
        <f>C48</f>
        <v>235</v>
      </c>
      <c r="P53" s="34"/>
      <c r="Q53" s="34" t="s">
        <v>6</v>
      </c>
      <c r="R53" s="34"/>
      <c r="T53" s="33">
        <v>0.75</v>
      </c>
      <c r="U53" s="44">
        <f>I48</f>
        <v>195</v>
      </c>
      <c r="V53" s="34"/>
      <c r="W53" s="34" t="s">
        <v>6</v>
      </c>
      <c r="X53" s="34"/>
    </row>
    <row r="54" spans="2:24" ht="17" thickBot="1" x14ac:dyDescent="0.25"/>
    <row r="55" spans="2:24" ht="17" thickBot="1" x14ac:dyDescent="0.25">
      <c r="B55" s="28" t="s">
        <v>18</v>
      </c>
      <c r="C55" s="28"/>
      <c r="D55" s="28"/>
      <c r="E55" s="28"/>
      <c r="F55" s="28"/>
      <c r="H55" s="28" t="s">
        <v>18</v>
      </c>
      <c r="I55" s="28"/>
      <c r="J55" s="28"/>
      <c r="K55" s="28"/>
      <c r="L55" s="28"/>
      <c r="N55" s="28" t="s">
        <v>18</v>
      </c>
      <c r="O55" s="28"/>
      <c r="P55" s="28"/>
      <c r="Q55" s="28"/>
      <c r="R55" s="28"/>
      <c r="T55" s="28" t="s">
        <v>18</v>
      </c>
      <c r="U55" s="28"/>
      <c r="V55" s="28"/>
      <c r="W55" s="28"/>
      <c r="X55" s="28"/>
    </row>
    <row r="56" spans="2:24" ht="17" thickBot="1" x14ac:dyDescent="0.25">
      <c r="B56" s="23" t="s">
        <v>19</v>
      </c>
      <c r="C56" s="23" t="s">
        <v>2</v>
      </c>
      <c r="D56" s="23" t="s">
        <v>3</v>
      </c>
      <c r="E56" s="23" t="s">
        <v>7</v>
      </c>
      <c r="F56" s="23" t="s">
        <v>8</v>
      </c>
      <c r="H56" s="23" t="s">
        <v>19</v>
      </c>
      <c r="I56" s="23" t="s">
        <v>2</v>
      </c>
      <c r="J56" s="23" t="s">
        <v>3</v>
      </c>
      <c r="K56" s="23" t="s">
        <v>7</v>
      </c>
      <c r="L56" s="23" t="s">
        <v>8</v>
      </c>
      <c r="N56" s="23" t="s">
        <v>19</v>
      </c>
      <c r="O56" s="23" t="s">
        <v>2</v>
      </c>
      <c r="P56" s="23" t="s">
        <v>3</v>
      </c>
      <c r="Q56" s="23" t="s">
        <v>7</v>
      </c>
      <c r="R56" s="23" t="s">
        <v>8</v>
      </c>
      <c r="T56" s="23" t="s">
        <v>19</v>
      </c>
      <c r="U56" s="23" t="s">
        <v>2</v>
      </c>
      <c r="V56" s="23" t="s">
        <v>3</v>
      </c>
      <c r="W56" s="23" t="s">
        <v>7</v>
      </c>
      <c r="X56" s="23" t="s">
        <v>8</v>
      </c>
    </row>
    <row r="57" spans="2:24" ht="17" thickBot="1" x14ac:dyDescent="0.25">
      <c r="B57" s="35"/>
      <c r="C57" s="32"/>
      <c r="D57" s="32"/>
      <c r="E57" s="32"/>
      <c r="F57" s="32"/>
      <c r="H57" s="35"/>
      <c r="I57" s="32"/>
      <c r="J57" s="32"/>
      <c r="K57" s="32"/>
      <c r="L57" s="32"/>
      <c r="N57" s="35"/>
      <c r="O57" s="32"/>
      <c r="P57" s="32"/>
      <c r="Q57" s="32"/>
      <c r="R57" s="32"/>
      <c r="T57" s="35"/>
      <c r="U57" s="32"/>
      <c r="V57" s="32"/>
      <c r="W57" s="32"/>
      <c r="X57" s="32"/>
    </row>
    <row r="58" spans="2:24" ht="17" thickBot="1" x14ac:dyDescent="0.25">
      <c r="B58" s="37"/>
      <c r="C58" s="34"/>
      <c r="D58" s="34"/>
      <c r="E58" s="34"/>
      <c r="F58" s="34"/>
      <c r="H58" s="37"/>
      <c r="I58" s="34"/>
      <c r="J58" s="34"/>
      <c r="K58" s="34"/>
      <c r="L58" s="34"/>
      <c r="N58" s="37"/>
      <c r="O58" s="34"/>
      <c r="P58" s="34"/>
      <c r="Q58" s="34"/>
      <c r="R58" s="34"/>
      <c r="T58" s="37"/>
      <c r="U58" s="34"/>
      <c r="V58" s="34"/>
      <c r="W58" s="34"/>
      <c r="X58" s="34"/>
    </row>
    <row r="59" spans="2:24" ht="17" thickBot="1" x14ac:dyDescent="0.25">
      <c r="B59" s="35"/>
      <c r="C59" s="32"/>
      <c r="D59" s="32"/>
      <c r="E59" s="32"/>
      <c r="F59" s="32"/>
      <c r="H59" s="35"/>
      <c r="I59" s="32"/>
      <c r="J59" s="32"/>
      <c r="K59" s="32"/>
      <c r="L59" s="32"/>
      <c r="N59" s="35"/>
      <c r="O59" s="32"/>
      <c r="P59" s="32"/>
      <c r="Q59" s="32"/>
      <c r="R59" s="32"/>
      <c r="T59" s="35"/>
      <c r="U59" s="32"/>
      <c r="V59" s="32"/>
      <c r="W59" s="32"/>
      <c r="X59" s="32"/>
    </row>
    <row r="61" spans="2:24" ht="17" thickBot="1" x14ac:dyDescent="0.25"/>
    <row r="62" spans="2:24" x14ac:dyDescent="0.2">
      <c r="B62" s="14" t="s">
        <v>29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6"/>
    </row>
    <row r="63" spans="2:24" ht="17" thickBot="1" x14ac:dyDescent="0.25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9"/>
    </row>
    <row r="64" spans="2:24" ht="17" thickBot="1" x14ac:dyDescent="0.25"/>
    <row r="65" spans="2:24" ht="17" thickBot="1" x14ac:dyDescent="0.25">
      <c r="B65" s="38" t="s">
        <v>24</v>
      </c>
      <c r="C65" s="39"/>
      <c r="D65" s="39"/>
      <c r="E65" s="39"/>
      <c r="F65" s="40"/>
    </row>
    <row r="66" spans="2:24" ht="17" thickBot="1" x14ac:dyDescent="0.25">
      <c r="B66" s="21"/>
      <c r="C66" s="22" t="s">
        <v>1</v>
      </c>
      <c r="D66" s="22" t="s">
        <v>12</v>
      </c>
      <c r="E66" s="22" t="s">
        <v>13</v>
      </c>
      <c r="F66" s="22" t="s">
        <v>14</v>
      </c>
    </row>
    <row r="67" spans="2:24" ht="17" thickBot="1" x14ac:dyDescent="0.25">
      <c r="B67" s="23" t="s">
        <v>23</v>
      </c>
      <c r="C67" s="41">
        <f>MROUND(C68/0.9, 5)</f>
        <v>360</v>
      </c>
      <c r="D67" s="41">
        <f t="shared" ref="D67:F67" si="13">MROUND(D68/0.9, 5)</f>
        <v>295</v>
      </c>
      <c r="E67" s="41">
        <f t="shared" si="13"/>
        <v>390</v>
      </c>
      <c r="F67" s="41">
        <f t="shared" si="13"/>
        <v>220</v>
      </c>
    </row>
    <row r="68" spans="2:24" ht="17" thickBot="1" x14ac:dyDescent="0.25">
      <c r="B68" s="23" t="s">
        <v>25</v>
      </c>
      <c r="C68" s="42">
        <f>C8+10</f>
        <v>325</v>
      </c>
      <c r="D68" s="42">
        <f>D8+5</f>
        <v>265</v>
      </c>
      <c r="E68" s="42">
        <f>E8+10</f>
        <v>350</v>
      </c>
      <c r="F68" s="42">
        <f>F8+5</f>
        <v>200</v>
      </c>
    </row>
    <row r="69" spans="2:24" ht="17" thickBot="1" x14ac:dyDescent="0.25">
      <c r="B69" s="26"/>
    </row>
    <row r="70" spans="2:24" ht="17" thickBot="1" x14ac:dyDescent="0.25">
      <c r="B70" s="20" t="s">
        <v>20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2:24" ht="17" thickBot="1" x14ac:dyDescent="0.25">
      <c r="B71" s="27" t="s">
        <v>0</v>
      </c>
      <c r="C71" s="27"/>
      <c r="D71" s="27"/>
      <c r="E71" s="27"/>
      <c r="F71" s="27"/>
      <c r="H71" s="27" t="s">
        <v>9</v>
      </c>
      <c r="I71" s="27"/>
      <c r="J71" s="27"/>
      <c r="K71" s="27"/>
      <c r="L71" s="27"/>
      <c r="N71" s="27" t="s">
        <v>10</v>
      </c>
      <c r="O71" s="27"/>
      <c r="P71" s="27"/>
      <c r="Q71" s="27"/>
      <c r="R71" s="27"/>
      <c r="T71" s="27" t="s">
        <v>11</v>
      </c>
      <c r="U71" s="27"/>
      <c r="V71" s="27"/>
      <c r="W71" s="27"/>
      <c r="X71" s="27"/>
    </row>
    <row r="72" spans="2:24" ht="17" thickBot="1" x14ac:dyDescent="0.25">
      <c r="B72" s="28" t="s">
        <v>1</v>
      </c>
      <c r="C72" s="28"/>
      <c r="D72" s="28"/>
      <c r="E72" s="28"/>
      <c r="F72" s="28"/>
      <c r="H72" s="28" t="s">
        <v>12</v>
      </c>
      <c r="I72" s="28"/>
      <c r="J72" s="28"/>
      <c r="K72" s="28"/>
      <c r="L72" s="28"/>
      <c r="N72" s="28" t="s">
        <v>13</v>
      </c>
      <c r="O72" s="28"/>
      <c r="P72" s="28"/>
      <c r="Q72" s="28"/>
      <c r="R72" s="28"/>
      <c r="T72" s="28" t="s">
        <v>14</v>
      </c>
      <c r="U72" s="28"/>
      <c r="V72" s="28"/>
      <c r="W72" s="28"/>
      <c r="X72" s="28"/>
    </row>
    <row r="73" spans="2:24" ht="17" thickBot="1" x14ac:dyDescent="0.25">
      <c r="B73" s="23" t="s">
        <v>4</v>
      </c>
      <c r="C73" s="23" t="s">
        <v>2</v>
      </c>
      <c r="D73" s="23" t="s">
        <v>3</v>
      </c>
      <c r="E73" s="23" t="s">
        <v>7</v>
      </c>
      <c r="F73" s="23" t="s">
        <v>8</v>
      </c>
      <c r="H73" s="23" t="s">
        <v>4</v>
      </c>
      <c r="I73" s="23" t="s">
        <v>2</v>
      </c>
      <c r="J73" s="23" t="s">
        <v>3</v>
      </c>
      <c r="K73" s="23" t="s">
        <v>7</v>
      </c>
      <c r="L73" s="23" t="s">
        <v>8</v>
      </c>
      <c r="N73" s="23" t="s">
        <v>4</v>
      </c>
      <c r="O73" s="23" t="s">
        <v>2</v>
      </c>
      <c r="P73" s="23" t="s">
        <v>3</v>
      </c>
      <c r="Q73" s="23" t="s">
        <v>7</v>
      </c>
      <c r="R73" s="23" t="s">
        <v>8</v>
      </c>
      <c r="T73" s="23" t="s">
        <v>4</v>
      </c>
      <c r="U73" s="23" t="s">
        <v>2</v>
      </c>
      <c r="V73" s="23" t="s">
        <v>3</v>
      </c>
      <c r="W73" s="23" t="s">
        <v>7</v>
      </c>
      <c r="X73" s="23" t="s">
        <v>8</v>
      </c>
    </row>
    <row r="74" spans="2:24" ht="17" thickBot="1" x14ac:dyDescent="0.25">
      <c r="B74" s="29">
        <v>0.65</v>
      </c>
      <c r="C74" s="43">
        <f>MROUND(B74*$C$68, 5)</f>
        <v>210</v>
      </c>
      <c r="D74" s="30">
        <v>1</v>
      </c>
      <c r="E74" s="30">
        <v>5</v>
      </c>
      <c r="F74" s="30"/>
      <c r="H74" s="31">
        <v>0.65</v>
      </c>
      <c r="I74" s="45">
        <f>MROUND(H74*$D$68, 5)</f>
        <v>170</v>
      </c>
      <c r="J74" s="32">
        <v>1</v>
      </c>
      <c r="K74" s="32">
        <v>5</v>
      </c>
      <c r="L74" s="32"/>
      <c r="N74" s="31">
        <v>0.65</v>
      </c>
      <c r="O74" s="45">
        <f>MROUND(N74*$E$68, 5)</f>
        <v>230</v>
      </c>
      <c r="P74" s="32">
        <v>1</v>
      </c>
      <c r="Q74" s="32">
        <v>5</v>
      </c>
      <c r="R74" s="32"/>
      <c r="T74" s="31">
        <v>0.65</v>
      </c>
      <c r="U74" s="45">
        <f>MROUND(T74*$F$68, 5)</f>
        <v>130</v>
      </c>
      <c r="V74" s="32">
        <v>1</v>
      </c>
      <c r="W74" s="32">
        <v>5</v>
      </c>
      <c r="X74" s="32"/>
    </row>
    <row r="75" spans="2:24" ht="17" thickBot="1" x14ac:dyDescent="0.25">
      <c r="B75" s="33">
        <v>0.75</v>
      </c>
      <c r="C75" s="44">
        <f t="shared" ref="C75:C76" si="14">MROUND(B75*$C$68, 5)</f>
        <v>245</v>
      </c>
      <c r="D75" s="34">
        <v>1</v>
      </c>
      <c r="E75" s="34">
        <v>5</v>
      </c>
      <c r="F75" s="34"/>
      <c r="H75" s="33">
        <v>0.75</v>
      </c>
      <c r="I75" s="44">
        <f t="shared" ref="I75:I76" si="15">MROUND(H75*$D$68, 5)</f>
        <v>200</v>
      </c>
      <c r="J75" s="34">
        <v>1</v>
      </c>
      <c r="K75" s="34">
        <v>5</v>
      </c>
      <c r="L75" s="34"/>
      <c r="N75" s="33">
        <v>0.75</v>
      </c>
      <c r="O75" s="44">
        <f t="shared" ref="O75:O76" si="16">MROUND(N75*$E$68, 5)</f>
        <v>265</v>
      </c>
      <c r="P75" s="34">
        <v>1</v>
      </c>
      <c r="Q75" s="34">
        <v>5</v>
      </c>
      <c r="R75" s="34"/>
      <c r="T75" s="33">
        <v>0.75</v>
      </c>
      <c r="U75" s="44">
        <f t="shared" ref="U75:U76" si="17">MROUND(T75*$F$68, 5)</f>
        <v>150</v>
      </c>
      <c r="V75" s="34">
        <v>1</v>
      </c>
      <c r="W75" s="34">
        <v>5</v>
      </c>
      <c r="X75" s="34"/>
    </row>
    <row r="76" spans="2:24" ht="17" thickBot="1" x14ac:dyDescent="0.25">
      <c r="B76" s="29">
        <v>0.85</v>
      </c>
      <c r="C76" s="43">
        <f t="shared" si="14"/>
        <v>275</v>
      </c>
      <c r="D76" s="30">
        <v>1</v>
      </c>
      <c r="E76" s="30" t="s">
        <v>6</v>
      </c>
      <c r="F76" s="30"/>
      <c r="H76" s="31">
        <v>0.85</v>
      </c>
      <c r="I76" s="45">
        <f t="shared" si="15"/>
        <v>225</v>
      </c>
      <c r="J76" s="32">
        <v>1</v>
      </c>
      <c r="K76" s="32" t="s">
        <v>6</v>
      </c>
      <c r="L76" s="32"/>
      <c r="N76" s="31">
        <v>0.85</v>
      </c>
      <c r="O76" s="45">
        <f t="shared" si="16"/>
        <v>300</v>
      </c>
      <c r="P76" s="32">
        <v>1</v>
      </c>
      <c r="Q76" s="32" t="s">
        <v>6</v>
      </c>
      <c r="R76" s="32"/>
      <c r="T76" s="31">
        <v>0.85</v>
      </c>
      <c r="U76" s="45">
        <f t="shared" si="17"/>
        <v>170</v>
      </c>
      <c r="V76" s="32">
        <v>1</v>
      </c>
      <c r="W76" s="32" t="s">
        <v>6</v>
      </c>
      <c r="X76" s="32"/>
    </row>
    <row r="77" spans="2:24" ht="17" thickBot="1" x14ac:dyDescent="0.25">
      <c r="B77" s="28" t="s">
        <v>5</v>
      </c>
      <c r="C77" s="28"/>
      <c r="D77" s="28"/>
      <c r="E77" s="28"/>
      <c r="F77" s="28"/>
      <c r="H77" s="28" t="s">
        <v>15</v>
      </c>
      <c r="I77" s="28"/>
      <c r="J77" s="28"/>
      <c r="K77" s="28"/>
      <c r="L77" s="28"/>
      <c r="N77" s="28" t="s">
        <v>16</v>
      </c>
      <c r="O77" s="28"/>
      <c r="P77" s="28"/>
      <c r="Q77" s="28"/>
      <c r="R77" s="28"/>
      <c r="T77" s="28" t="s">
        <v>17</v>
      </c>
      <c r="U77" s="28"/>
      <c r="V77" s="28"/>
      <c r="W77" s="28"/>
      <c r="X77" s="28"/>
    </row>
    <row r="78" spans="2:24" ht="17" thickBot="1" x14ac:dyDescent="0.25">
      <c r="B78" s="23" t="s">
        <v>4</v>
      </c>
      <c r="C78" s="23" t="s">
        <v>2</v>
      </c>
      <c r="D78" s="23" t="s">
        <v>3</v>
      </c>
      <c r="E78" s="23" t="s">
        <v>7</v>
      </c>
      <c r="F78" s="23" t="s">
        <v>8</v>
      </c>
      <c r="H78" s="23" t="s">
        <v>4</v>
      </c>
      <c r="I78" s="23" t="s">
        <v>2</v>
      </c>
      <c r="J78" s="23" t="s">
        <v>3</v>
      </c>
      <c r="K78" s="23" t="s">
        <v>7</v>
      </c>
      <c r="L78" s="23" t="s">
        <v>8</v>
      </c>
      <c r="N78" s="23" t="s">
        <v>4</v>
      </c>
      <c r="O78" s="23" t="s">
        <v>2</v>
      </c>
      <c r="P78" s="23" t="s">
        <v>3</v>
      </c>
      <c r="Q78" s="23" t="s">
        <v>7</v>
      </c>
      <c r="R78" s="23" t="s">
        <v>8</v>
      </c>
      <c r="T78" s="23" t="s">
        <v>4</v>
      </c>
      <c r="U78" s="23" t="s">
        <v>2</v>
      </c>
      <c r="V78" s="23" t="s">
        <v>3</v>
      </c>
      <c r="W78" s="23" t="s">
        <v>7</v>
      </c>
      <c r="X78" s="23" t="s">
        <v>8</v>
      </c>
    </row>
    <row r="79" spans="2:24" ht="17" thickBot="1" x14ac:dyDescent="0.25">
      <c r="B79" s="33">
        <v>0.65</v>
      </c>
      <c r="C79" s="44">
        <f>O74</f>
        <v>230</v>
      </c>
      <c r="D79" s="34"/>
      <c r="E79" s="34" t="s">
        <v>6</v>
      </c>
      <c r="F79" s="34"/>
      <c r="H79" s="33">
        <v>0.65</v>
      </c>
      <c r="I79" s="44">
        <f>U74</f>
        <v>130</v>
      </c>
      <c r="J79" s="34"/>
      <c r="K79" s="34" t="s">
        <v>6</v>
      </c>
      <c r="L79" s="34"/>
      <c r="N79" s="33">
        <v>0.65</v>
      </c>
      <c r="O79" s="44">
        <f>C74</f>
        <v>210</v>
      </c>
      <c r="P79" s="34"/>
      <c r="Q79" s="34" t="s">
        <v>6</v>
      </c>
      <c r="R79" s="34"/>
      <c r="T79" s="33">
        <v>0.65</v>
      </c>
      <c r="U79" s="44">
        <f>I74</f>
        <v>170</v>
      </c>
      <c r="V79" s="34"/>
      <c r="W79" s="34" t="s">
        <v>6</v>
      </c>
      <c r="X79" s="34"/>
    </row>
    <row r="80" spans="2:24" ht="17" thickBot="1" x14ac:dyDescent="0.25"/>
    <row r="81" spans="2:24" ht="17" thickBot="1" x14ac:dyDescent="0.25">
      <c r="B81" s="28" t="s">
        <v>18</v>
      </c>
      <c r="C81" s="28"/>
      <c r="D81" s="28"/>
      <c r="E81" s="28"/>
      <c r="F81" s="28"/>
      <c r="H81" s="28" t="s">
        <v>18</v>
      </c>
      <c r="I81" s="28"/>
      <c r="J81" s="28"/>
      <c r="K81" s="28"/>
      <c r="L81" s="28"/>
      <c r="N81" s="28" t="s">
        <v>18</v>
      </c>
      <c r="O81" s="28"/>
      <c r="P81" s="28"/>
      <c r="Q81" s="28"/>
      <c r="R81" s="28"/>
      <c r="T81" s="28" t="s">
        <v>18</v>
      </c>
      <c r="U81" s="28"/>
      <c r="V81" s="28"/>
      <c r="W81" s="28"/>
      <c r="X81" s="28"/>
    </row>
    <row r="82" spans="2:24" ht="17" thickBot="1" x14ac:dyDescent="0.25">
      <c r="B82" s="23" t="s">
        <v>19</v>
      </c>
      <c r="C82" s="23" t="s">
        <v>2</v>
      </c>
      <c r="D82" s="23" t="s">
        <v>3</v>
      </c>
      <c r="E82" s="23" t="s">
        <v>7</v>
      </c>
      <c r="F82" s="23" t="s">
        <v>8</v>
      </c>
      <c r="H82" s="23" t="s">
        <v>19</v>
      </c>
      <c r="I82" s="23" t="s">
        <v>2</v>
      </c>
      <c r="J82" s="23" t="s">
        <v>3</v>
      </c>
      <c r="K82" s="23" t="s">
        <v>7</v>
      </c>
      <c r="L82" s="23" t="s">
        <v>8</v>
      </c>
      <c r="N82" s="23" t="s">
        <v>19</v>
      </c>
      <c r="O82" s="23" t="s">
        <v>2</v>
      </c>
      <c r="P82" s="23" t="s">
        <v>3</v>
      </c>
      <c r="Q82" s="23" t="s">
        <v>7</v>
      </c>
      <c r="R82" s="23" t="s">
        <v>8</v>
      </c>
      <c r="T82" s="23" t="s">
        <v>19</v>
      </c>
      <c r="U82" s="23" t="s">
        <v>2</v>
      </c>
      <c r="V82" s="23" t="s">
        <v>3</v>
      </c>
      <c r="W82" s="23" t="s">
        <v>7</v>
      </c>
      <c r="X82" s="23" t="s">
        <v>8</v>
      </c>
    </row>
    <row r="83" spans="2:24" ht="17" thickBot="1" x14ac:dyDescent="0.25">
      <c r="B83" s="21"/>
      <c r="C83" s="32"/>
      <c r="D83" s="32"/>
      <c r="E83" s="32"/>
      <c r="F83" s="32"/>
      <c r="H83" s="21"/>
      <c r="I83" s="32"/>
      <c r="J83" s="32"/>
      <c r="K83" s="32"/>
      <c r="L83" s="32"/>
      <c r="N83" s="21"/>
      <c r="O83" s="32"/>
      <c r="P83" s="32"/>
      <c r="Q83" s="32"/>
      <c r="R83" s="32"/>
      <c r="T83" s="21"/>
      <c r="U83" s="32"/>
      <c r="V83" s="32"/>
      <c r="W83" s="32"/>
      <c r="X83" s="32"/>
    </row>
    <row r="84" spans="2:24" ht="17" thickBot="1" x14ac:dyDescent="0.25">
      <c r="B84" s="25"/>
      <c r="C84" s="34"/>
      <c r="D84" s="34"/>
      <c r="E84" s="34"/>
      <c r="F84" s="34"/>
      <c r="H84" s="25"/>
      <c r="I84" s="34"/>
      <c r="J84" s="34"/>
      <c r="K84" s="34"/>
      <c r="L84" s="34"/>
      <c r="N84" s="25"/>
      <c r="O84" s="34"/>
      <c r="P84" s="34"/>
      <c r="Q84" s="34"/>
      <c r="R84" s="34"/>
      <c r="T84" s="25"/>
      <c r="U84" s="34"/>
      <c r="V84" s="34"/>
      <c r="W84" s="34"/>
      <c r="X84" s="34"/>
    </row>
    <row r="85" spans="2:24" ht="17" thickBot="1" x14ac:dyDescent="0.25">
      <c r="B85" s="21"/>
      <c r="C85" s="32"/>
      <c r="D85" s="32"/>
      <c r="E85" s="32"/>
      <c r="F85" s="32"/>
      <c r="H85" s="21"/>
      <c r="I85" s="32"/>
      <c r="J85" s="32"/>
      <c r="K85" s="32"/>
      <c r="L85" s="32"/>
      <c r="N85" s="21"/>
      <c r="O85" s="32"/>
      <c r="P85" s="32"/>
      <c r="Q85" s="32"/>
      <c r="R85" s="32"/>
      <c r="T85" s="21"/>
      <c r="U85" s="32"/>
      <c r="V85" s="32"/>
      <c r="W85" s="32"/>
      <c r="X85" s="32"/>
    </row>
    <row r="86" spans="2:24" ht="17" thickBot="1" x14ac:dyDescent="0.25"/>
    <row r="87" spans="2:24" ht="17" thickBot="1" x14ac:dyDescent="0.25">
      <c r="B87" s="20" t="s">
        <v>21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2:24" ht="17" thickBot="1" x14ac:dyDescent="0.25">
      <c r="B88" s="27" t="s">
        <v>0</v>
      </c>
      <c r="C88" s="27"/>
      <c r="D88" s="27"/>
      <c r="E88" s="27"/>
      <c r="F88" s="27"/>
      <c r="H88" s="27" t="s">
        <v>9</v>
      </c>
      <c r="I88" s="27"/>
      <c r="J88" s="27"/>
      <c r="K88" s="27"/>
      <c r="L88" s="27"/>
      <c r="N88" s="27" t="s">
        <v>10</v>
      </c>
      <c r="O88" s="27"/>
      <c r="P88" s="27"/>
      <c r="Q88" s="27"/>
      <c r="R88" s="27"/>
      <c r="T88" s="27" t="s">
        <v>11</v>
      </c>
      <c r="U88" s="27"/>
      <c r="V88" s="27"/>
      <c r="W88" s="27"/>
      <c r="X88" s="27"/>
    </row>
    <row r="89" spans="2:24" ht="17" thickBot="1" x14ac:dyDescent="0.25">
      <c r="B89" s="28" t="s">
        <v>1</v>
      </c>
      <c r="C89" s="28"/>
      <c r="D89" s="28"/>
      <c r="E89" s="28"/>
      <c r="F89" s="28"/>
      <c r="H89" s="28" t="s">
        <v>12</v>
      </c>
      <c r="I89" s="28"/>
      <c r="J89" s="28"/>
      <c r="K89" s="28"/>
      <c r="L89" s="28"/>
      <c r="N89" s="28" t="s">
        <v>13</v>
      </c>
      <c r="O89" s="28"/>
      <c r="P89" s="28"/>
      <c r="Q89" s="28"/>
      <c r="R89" s="28"/>
      <c r="T89" s="28" t="s">
        <v>14</v>
      </c>
      <c r="U89" s="28"/>
      <c r="V89" s="28"/>
      <c r="W89" s="28"/>
      <c r="X89" s="28"/>
    </row>
    <row r="90" spans="2:24" ht="17" thickBot="1" x14ac:dyDescent="0.25">
      <c r="B90" s="23" t="s">
        <v>4</v>
      </c>
      <c r="C90" s="23" t="s">
        <v>2</v>
      </c>
      <c r="D90" s="23" t="s">
        <v>3</v>
      </c>
      <c r="E90" s="23" t="s">
        <v>7</v>
      </c>
      <c r="F90" s="23" t="s">
        <v>8</v>
      </c>
      <c r="H90" s="23" t="s">
        <v>4</v>
      </c>
      <c r="I90" s="23" t="s">
        <v>2</v>
      </c>
      <c r="J90" s="23" t="s">
        <v>3</v>
      </c>
      <c r="K90" s="23" t="s">
        <v>7</v>
      </c>
      <c r="L90" s="23" t="s">
        <v>8</v>
      </c>
      <c r="N90" s="23" t="s">
        <v>4</v>
      </c>
      <c r="O90" s="23" t="s">
        <v>2</v>
      </c>
      <c r="P90" s="23" t="s">
        <v>3</v>
      </c>
      <c r="Q90" s="23" t="s">
        <v>7</v>
      </c>
      <c r="R90" s="23" t="s">
        <v>8</v>
      </c>
      <c r="T90" s="23" t="s">
        <v>4</v>
      </c>
      <c r="U90" s="23" t="s">
        <v>2</v>
      </c>
      <c r="V90" s="23" t="s">
        <v>3</v>
      </c>
      <c r="W90" s="23" t="s">
        <v>7</v>
      </c>
      <c r="X90" s="23" t="s">
        <v>8</v>
      </c>
    </row>
    <row r="91" spans="2:24" ht="17" thickBot="1" x14ac:dyDescent="0.25">
      <c r="B91" s="31">
        <v>0.7</v>
      </c>
      <c r="C91" s="45">
        <f>MROUND(B91*$C$68, 5)</f>
        <v>225</v>
      </c>
      <c r="D91" s="32">
        <v>1</v>
      </c>
      <c r="E91" s="32">
        <v>3</v>
      </c>
      <c r="F91" s="32"/>
      <c r="H91" s="31">
        <v>0.7</v>
      </c>
      <c r="I91" s="45">
        <f>MROUND(H91*$D$68, 5)</f>
        <v>185</v>
      </c>
      <c r="J91" s="32">
        <v>1</v>
      </c>
      <c r="K91" s="32">
        <v>3</v>
      </c>
      <c r="L91" s="32"/>
      <c r="N91" s="31">
        <v>0.7</v>
      </c>
      <c r="O91" s="45">
        <f>MROUND(N91*$E$68, 5)</f>
        <v>245</v>
      </c>
      <c r="P91" s="32">
        <v>1</v>
      </c>
      <c r="Q91" s="32">
        <v>3</v>
      </c>
      <c r="R91" s="32"/>
      <c r="T91" s="31">
        <v>0.7</v>
      </c>
      <c r="U91" s="45">
        <f>MROUND(T91*$F$68, 5)</f>
        <v>140</v>
      </c>
      <c r="V91" s="32">
        <v>1</v>
      </c>
      <c r="W91" s="32">
        <v>3</v>
      </c>
      <c r="X91" s="32"/>
    </row>
    <row r="92" spans="2:24" ht="17" thickBot="1" x14ac:dyDescent="0.25">
      <c r="B92" s="33">
        <v>0.8</v>
      </c>
      <c r="C92" s="44">
        <f t="shared" ref="C92:C93" si="18">MROUND(B92*$C$68, 5)</f>
        <v>260</v>
      </c>
      <c r="D92" s="34">
        <v>1</v>
      </c>
      <c r="E92" s="34">
        <v>3</v>
      </c>
      <c r="F92" s="34"/>
      <c r="H92" s="33">
        <v>0.8</v>
      </c>
      <c r="I92" s="44">
        <f t="shared" ref="I92:I93" si="19">MROUND(H92*$D$68, 5)</f>
        <v>210</v>
      </c>
      <c r="J92" s="34">
        <v>1</v>
      </c>
      <c r="K92" s="34">
        <v>3</v>
      </c>
      <c r="L92" s="34"/>
      <c r="N92" s="33">
        <v>0.8</v>
      </c>
      <c r="O92" s="44">
        <f t="shared" ref="O92:O93" si="20">MROUND(N92*$E$68, 5)</f>
        <v>280</v>
      </c>
      <c r="P92" s="34">
        <v>1</v>
      </c>
      <c r="Q92" s="34">
        <v>3</v>
      </c>
      <c r="R92" s="34"/>
      <c r="T92" s="33">
        <v>0.8</v>
      </c>
      <c r="U92" s="44">
        <f t="shared" ref="U92:U93" si="21">MROUND(T92*$F$68, 5)</f>
        <v>160</v>
      </c>
      <c r="V92" s="34">
        <v>1</v>
      </c>
      <c r="W92" s="34">
        <v>3</v>
      </c>
      <c r="X92" s="34"/>
    </row>
    <row r="93" spans="2:24" ht="17" thickBot="1" x14ac:dyDescent="0.25">
      <c r="B93" s="31">
        <v>0.9</v>
      </c>
      <c r="C93" s="45">
        <f t="shared" si="18"/>
        <v>295</v>
      </c>
      <c r="D93" s="32">
        <v>1</v>
      </c>
      <c r="E93" s="32" t="s">
        <v>26</v>
      </c>
      <c r="F93" s="32"/>
      <c r="H93" s="31">
        <v>0.9</v>
      </c>
      <c r="I93" s="45">
        <f t="shared" si="19"/>
        <v>240</v>
      </c>
      <c r="J93" s="32">
        <v>1</v>
      </c>
      <c r="K93" s="32" t="s">
        <v>26</v>
      </c>
      <c r="L93" s="32"/>
      <c r="N93" s="31">
        <v>0.9</v>
      </c>
      <c r="O93" s="45">
        <f t="shared" si="20"/>
        <v>315</v>
      </c>
      <c r="P93" s="32">
        <v>1</v>
      </c>
      <c r="Q93" s="32" t="s">
        <v>26</v>
      </c>
      <c r="R93" s="32"/>
      <c r="T93" s="31">
        <v>0.9</v>
      </c>
      <c r="U93" s="45">
        <f t="shared" si="21"/>
        <v>180</v>
      </c>
      <c r="V93" s="32">
        <v>1</v>
      </c>
      <c r="W93" s="32" t="s">
        <v>26</v>
      </c>
      <c r="X93" s="32"/>
    </row>
    <row r="94" spans="2:24" ht="17" thickBot="1" x14ac:dyDescent="0.25">
      <c r="B94" s="28" t="s">
        <v>5</v>
      </c>
      <c r="C94" s="28"/>
      <c r="D94" s="28"/>
      <c r="E94" s="28"/>
      <c r="F94" s="28"/>
      <c r="H94" s="28" t="s">
        <v>15</v>
      </c>
      <c r="I94" s="28"/>
      <c r="J94" s="28"/>
      <c r="K94" s="28"/>
      <c r="L94" s="28"/>
      <c r="N94" s="28" t="s">
        <v>16</v>
      </c>
      <c r="O94" s="28"/>
      <c r="P94" s="28"/>
      <c r="Q94" s="28"/>
      <c r="R94" s="28"/>
      <c r="T94" s="28" t="s">
        <v>17</v>
      </c>
      <c r="U94" s="28"/>
      <c r="V94" s="28"/>
      <c r="W94" s="28"/>
      <c r="X94" s="28"/>
    </row>
    <row r="95" spans="2:24" ht="17" thickBot="1" x14ac:dyDescent="0.25">
      <c r="B95" s="23" t="s">
        <v>4</v>
      </c>
      <c r="C95" s="23" t="s">
        <v>2</v>
      </c>
      <c r="D95" s="23" t="s">
        <v>3</v>
      </c>
      <c r="E95" s="23" t="s">
        <v>7</v>
      </c>
      <c r="F95" s="23" t="s">
        <v>8</v>
      </c>
      <c r="H95" s="23" t="s">
        <v>4</v>
      </c>
      <c r="I95" s="23" t="s">
        <v>2</v>
      </c>
      <c r="J95" s="23" t="s">
        <v>3</v>
      </c>
      <c r="K95" s="23" t="s">
        <v>7</v>
      </c>
      <c r="L95" s="23" t="s">
        <v>8</v>
      </c>
      <c r="N95" s="23" t="s">
        <v>4</v>
      </c>
      <c r="O95" s="23" t="s">
        <v>2</v>
      </c>
      <c r="P95" s="23" t="s">
        <v>3</v>
      </c>
      <c r="Q95" s="23" t="s">
        <v>7</v>
      </c>
      <c r="R95" s="23" t="s">
        <v>8</v>
      </c>
      <c r="T95" s="23" t="s">
        <v>4</v>
      </c>
      <c r="U95" s="23" t="s">
        <v>2</v>
      </c>
      <c r="V95" s="23" t="s">
        <v>3</v>
      </c>
      <c r="W95" s="23" t="s">
        <v>7</v>
      </c>
      <c r="X95" s="23" t="s">
        <v>8</v>
      </c>
    </row>
    <row r="96" spans="2:24" ht="17" thickBot="1" x14ac:dyDescent="0.25">
      <c r="B96" s="33">
        <v>0.7</v>
      </c>
      <c r="C96" s="44">
        <f>O91</f>
        <v>245</v>
      </c>
      <c r="D96" s="34"/>
      <c r="E96" s="34" t="s">
        <v>26</v>
      </c>
      <c r="F96" s="34"/>
      <c r="H96" s="33">
        <v>0.7</v>
      </c>
      <c r="I96" s="44">
        <f>U91</f>
        <v>140</v>
      </c>
      <c r="J96" s="34"/>
      <c r="K96" s="34" t="s">
        <v>26</v>
      </c>
      <c r="L96" s="34"/>
      <c r="N96" s="33">
        <v>0.7</v>
      </c>
      <c r="O96" s="44">
        <f>C91</f>
        <v>225</v>
      </c>
      <c r="P96" s="34"/>
      <c r="Q96" s="34" t="s">
        <v>26</v>
      </c>
      <c r="R96" s="34"/>
      <c r="T96" s="33">
        <v>0.7</v>
      </c>
      <c r="U96" s="44">
        <f>I91</f>
        <v>185</v>
      </c>
      <c r="V96" s="34"/>
      <c r="W96" s="34" t="s">
        <v>26</v>
      </c>
      <c r="X96" s="34"/>
    </row>
    <row r="97" spans="2:24" ht="17" thickBot="1" x14ac:dyDescent="0.25"/>
    <row r="98" spans="2:24" ht="17" thickBot="1" x14ac:dyDescent="0.25">
      <c r="B98" s="28" t="s">
        <v>18</v>
      </c>
      <c r="C98" s="28"/>
      <c r="D98" s="28"/>
      <c r="E98" s="28"/>
      <c r="F98" s="28"/>
      <c r="H98" s="28" t="s">
        <v>18</v>
      </c>
      <c r="I98" s="28"/>
      <c r="J98" s="28"/>
      <c r="K98" s="28"/>
      <c r="L98" s="28"/>
      <c r="N98" s="28" t="s">
        <v>18</v>
      </c>
      <c r="O98" s="28"/>
      <c r="P98" s="28"/>
      <c r="Q98" s="28"/>
      <c r="R98" s="28"/>
      <c r="T98" s="28" t="s">
        <v>18</v>
      </c>
      <c r="U98" s="28"/>
      <c r="V98" s="28"/>
      <c r="W98" s="28"/>
      <c r="X98" s="28"/>
    </row>
    <row r="99" spans="2:24" ht="17" thickBot="1" x14ac:dyDescent="0.25">
      <c r="B99" s="23" t="s">
        <v>19</v>
      </c>
      <c r="C99" s="23" t="s">
        <v>2</v>
      </c>
      <c r="D99" s="23" t="s">
        <v>3</v>
      </c>
      <c r="E99" s="23" t="s">
        <v>7</v>
      </c>
      <c r="F99" s="23" t="s">
        <v>8</v>
      </c>
      <c r="H99" s="23" t="s">
        <v>19</v>
      </c>
      <c r="I99" s="23" t="s">
        <v>2</v>
      </c>
      <c r="J99" s="23" t="s">
        <v>3</v>
      </c>
      <c r="K99" s="23" t="s">
        <v>7</v>
      </c>
      <c r="L99" s="23" t="s">
        <v>8</v>
      </c>
      <c r="N99" s="23" t="s">
        <v>19</v>
      </c>
      <c r="O99" s="23" t="s">
        <v>2</v>
      </c>
      <c r="P99" s="23" t="s">
        <v>3</v>
      </c>
      <c r="Q99" s="23" t="s">
        <v>7</v>
      </c>
      <c r="R99" s="23" t="s">
        <v>8</v>
      </c>
      <c r="T99" s="23" t="s">
        <v>19</v>
      </c>
      <c r="U99" s="23" t="s">
        <v>2</v>
      </c>
      <c r="V99" s="23" t="s">
        <v>3</v>
      </c>
      <c r="W99" s="23" t="s">
        <v>7</v>
      </c>
      <c r="X99" s="23" t="s">
        <v>8</v>
      </c>
    </row>
    <row r="100" spans="2:24" ht="17" thickBot="1" x14ac:dyDescent="0.25">
      <c r="B100" s="35"/>
      <c r="C100" s="32"/>
      <c r="D100" s="32"/>
      <c r="E100" s="32"/>
      <c r="F100" s="32"/>
      <c r="H100" s="35"/>
      <c r="I100" s="32"/>
      <c r="J100" s="32"/>
      <c r="K100" s="32"/>
      <c r="L100" s="32"/>
      <c r="N100" s="36"/>
      <c r="O100" s="30"/>
      <c r="P100" s="30"/>
      <c r="Q100" s="30"/>
      <c r="R100" s="32"/>
      <c r="T100" s="35"/>
      <c r="U100" s="32"/>
      <c r="V100" s="32"/>
      <c r="W100" s="32"/>
      <c r="X100" s="32"/>
    </row>
    <row r="101" spans="2:24" ht="17" thickBot="1" x14ac:dyDescent="0.25">
      <c r="B101" s="37"/>
      <c r="C101" s="34"/>
      <c r="D101" s="34"/>
      <c r="E101" s="34"/>
      <c r="F101" s="34"/>
      <c r="H101" s="37"/>
      <c r="I101" s="34"/>
      <c r="J101" s="34"/>
      <c r="K101" s="34"/>
      <c r="L101" s="34"/>
      <c r="N101" s="37"/>
      <c r="O101" s="34"/>
      <c r="P101" s="34"/>
      <c r="Q101" s="34"/>
      <c r="R101" s="34"/>
      <c r="T101" s="37"/>
      <c r="U101" s="34"/>
      <c r="V101" s="34"/>
      <c r="W101" s="34"/>
      <c r="X101" s="34"/>
    </row>
    <row r="102" spans="2:24" ht="17" thickBot="1" x14ac:dyDescent="0.25">
      <c r="B102" s="35"/>
      <c r="C102" s="32"/>
      <c r="D102" s="32"/>
      <c r="E102" s="32"/>
      <c r="F102" s="32"/>
      <c r="H102" s="35"/>
      <c r="I102" s="32"/>
      <c r="J102" s="32"/>
      <c r="K102" s="32"/>
      <c r="L102" s="32"/>
      <c r="N102" s="35"/>
      <c r="O102" s="32"/>
      <c r="P102" s="32"/>
      <c r="Q102" s="32"/>
      <c r="R102" s="32"/>
      <c r="T102" s="35"/>
      <c r="U102" s="32"/>
      <c r="V102" s="32"/>
      <c r="W102" s="32"/>
      <c r="X102" s="32"/>
    </row>
    <row r="103" spans="2:24" ht="17" thickBot="1" x14ac:dyDescent="0.25"/>
    <row r="104" spans="2:24" ht="17" thickBot="1" x14ac:dyDescent="0.25">
      <c r="B104" s="20" t="s">
        <v>22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2:24" ht="17" thickBot="1" x14ac:dyDescent="0.25">
      <c r="B105" s="27" t="s">
        <v>0</v>
      </c>
      <c r="C105" s="27"/>
      <c r="D105" s="27"/>
      <c r="E105" s="27"/>
      <c r="F105" s="27"/>
      <c r="H105" s="27" t="s">
        <v>9</v>
      </c>
      <c r="I105" s="27"/>
      <c r="J105" s="27"/>
      <c r="K105" s="27"/>
      <c r="L105" s="27"/>
      <c r="N105" s="27" t="s">
        <v>10</v>
      </c>
      <c r="O105" s="27"/>
      <c r="P105" s="27"/>
      <c r="Q105" s="27"/>
      <c r="R105" s="27"/>
      <c r="T105" s="27" t="s">
        <v>11</v>
      </c>
      <c r="U105" s="27"/>
      <c r="V105" s="27"/>
      <c r="W105" s="27"/>
      <c r="X105" s="27"/>
    </row>
    <row r="106" spans="2:24" ht="17" thickBot="1" x14ac:dyDescent="0.25">
      <c r="B106" s="28" t="s">
        <v>1</v>
      </c>
      <c r="C106" s="28"/>
      <c r="D106" s="28"/>
      <c r="E106" s="28"/>
      <c r="F106" s="28"/>
      <c r="H106" s="28" t="s">
        <v>12</v>
      </c>
      <c r="I106" s="28"/>
      <c r="J106" s="28"/>
      <c r="K106" s="28"/>
      <c r="L106" s="28"/>
      <c r="N106" s="28" t="s">
        <v>13</v>
      </c>
      <c r="O106" s="28"/>
      <c r="P106" s="28"/>
      <c r="Q106" s="28"/>
      <c r="R106" s="28"/>
      <c r="T106" s="28" t="s">
        <v>14</v>
      </c>
      <c r="U106" s="28"/>
      <c r="V106" s="28"/>
      <c r="W106" s="28"/>
      <c r="X106" s="28"/>
    </row>
    <row r="107" spans="2:24" ht="17" thickBot="1" x14ac:dyDescent="0.25">
      <c r="B107" s="23" t="s">
        <v>4</v>
      </c>
      <c r="C107" s="23" t="s">
        <v>2</v>
      </c>
      <c r="D107" s="23" t="s">
        <v>3</v>
      </c>
      <c r="E107" s="23" t="s">
        <v>7</v>
      </c>
      <c r="F107" s="23" t="s">
        <v>8</v>
      </c>
      <c r="H107" s="23" t="s">
        <v>4</v>
      </c>
      <c r="I107" s="23" t="s">
        <v>2</v>
      </c>
      <c r="J107" s="23" t="s">
        <v>3</v>
      </c>
      <c r="K107" s="23" t="s">
        <v>7</v>
      </c>
      <c r="L107" s="23" t="s">
        <v>8</v>
      </c>
      <c r="N107" s="23" t="s">
        <v>4</v>
      </c>
      <c r="O107" s="23" t="s">
        <v>2</v>
      </c>
      <c r="P107" s="23" t="s">
        <v>3</v>
      </c>
      <c r="Q107" s="23" t="s">
        <v>7</v>
      </c>
      <c r="R107" s="23" t="s">
        <v>8</v>
      </c>
      <c r="T107" s="23" t="s">
        <v>4</v>
      </c>
      <c r="U107" s="23" t="s">
        <v>2</v>
      </c>
      <c r="V107" s="23" t="s">
        <v>3</v>
      </c>
      <c r="W107" s="23" t="s">
        <v>7</v>
      </c>
      <c r="X107" s="23" t="s">
        <v>8</v>
      </c>
    </row>
    <row r="108" spans="2:24" ht="17" thickBot="1" x14ac:dyDescent="0.25">
      <c r="B108" s="31">
        <v>0.75</v>
      </c>
      <c r="C108" s="45">
        <f>MROUND(B108*$C$68, 5)</f>
        <v>245</v>
      </c>
      <c r="D108" s="32">
        <v>1</v>
      </c>
      <c r="E108" s="32">
        <v>5</v>
      </c>
      <c r="F108" s="32"/>
      <c r="H108" s="31">
        <v>0.75</v>
      </c>
      <c r="I108" s="45">
        <f>MROUND(H108*$D$68, 5)</f>
        <v>200</v>
      </c>
      <c r="J108" s="32">
        <v>1</v>
      </c>
      <c r="K108" s="32">
        <v>5</v>
      </c>
      <c r="L108" s="32"/>
      <c r="N108" s="31">
        <v>0.75</v>
      </c>
      <c r="O108" s="45">
        <f>MROUND(N108*$E$68, 5)</f>
        <v>265</v>
      </c>
      <c r="P108" s="32">
        <v>1</v>
      </c>
      <c r="Q108" s="32">
        <v>5</v>
      </c>
      <c r="R108" s="32"/>
      <c r="T108" s="31">
        <v>0.75</v>
      </c>
      <c r="U108" s="45">
        <f>MROUND(T108*$F$68, 5)</f>
        <v>150</v>
      </c>
      <c r="V108" s="32">
        <v>1</v>
      </c>
      <c r="W108" s="32">
        <v>5</v>
      </c>
      <c r="X108" s="32"/>
    </row>
    <row r="109" spans="2:24" ht="17" thickBot="1" x14ac:dyDescent="0.25">
      <c r="B109" s="33">
        <v>0.85</v>
      </c>
      <c r="C109" s="44">
        <f t="shared" ref="C109:C110" si="22">MROUND(B109*$C$68, 5)</f>
        <v>275</v>
      </c>
      <c r="D109" s="34">
        <v>1</v>
      </c>
      <c r="E109" s="34">
        <v>3</v>
      </c>
      <c r="F109" s="34"/>
      <c r="H109" s="33">
        <v>0.85</v>
      </c>
      <c r="I109" s="44">
        <f t="shared" ref="I109:I110" si="23">MROUND(H109*$D$68, 5)</f>
        <v>225</v>
      </c>
      <c r="J109" s="34">
        <v>1</v>
      </c>
      <c r="K109" s="34">
        <v>3</v>
      </c>
      <c r="L109" s="34"/>
      <c r="N109" s="33">
        <v>0.85</v>
      </c>
      <c r="O109" s="44">
        <f t="shared" ref="O109:O110" si="24">MROUND(N109*$E$68, 5)</f>
        <v>300</v>
      </c>
      <c r="P109" s="34">
        <v>1</v>
      </c>
      <c r="Q109" s="34">
        <v>3</v>
      </c>
      <c r="R109" s="34"/>
      <c r="T109" s="33">
        <v>0.85</v>
      </c>
      <c r="U109" s="44">
        <f t="shared" ref="U109:U110" si="25">MROUND(T109*$F$68, 5)</f>
        <v>170</v>
      </c>
      <c r="V109" s="34">
        <v>1</v>
      </c>
      <c r="W109" s="34">
        <v>3</v>
      </c>
      <c r="X109" s="34"/>
    </row>
    <row r="110" spans="2:24" ht="17" thickBot="1" x14ac:dyDescent="0.25">
      <c r="B110" s="31">
        <v>0.95</v>
      </c>
      <c r="C110" s="45">
        <f t="shared" si="22"/>
        <v>310</v>
      </c>
      <c r="D110" s="32">
        <v>1</v>
      </c>
      <c r="E110" s="32" t="s">
        <v>27</v>
      </c>
      <c r="F110" s="32"/>
      <c r="H110" s="31">
        <v>0.95</v>
      </c>
      <c r="I110" s="45">
        <f t="shared" si="23"/>
        <v>250</v>
      </c>
      <c r="J110" s="32">
        <v>1</v>
      </c>
      <c r="K110" s="32" t="s">
        <v>27</v>
      </c>
      <c r="L110" s="32"/>
      <c r="N110" s="31">
        <v>0.95</v>
      </c>
      <c r="O110" s="45">
        <f t="shared" si="24"/>
        <v>335</v>
      </c>
      <c r="P110" s="32">
        <v>1</v>
      </c>
      <c r="Q110" s="32" t="s">
        <v>27</v>
      </c>
      <c r="R110" s="32"/>
      <c r="T110" s="31">
        <v>0.95</v>
      </c>
      <c r="U110" s="45">
        <f t="shared" si="25"/>
        <v>190</v>
      </c>
      <c r="V110" s="32">
        <v>1</v>
      </c>
      <c r="W110" s="32" t="s">
        <v>27</v>
      </c>
      <c r="X110" s="32"/>
    </row>
    <row r="111" spans="2:24" ht="17" thickBot="1" x14ac:dyDescent="0.25">
      <c r="B111" s="28" t="s">
        <v>5</v>
      </c>
      <c r="C111" s="28"/>
      <c r="D111" s="28"/>
      <c r="E111" s="28"/>
      <c r="F111" s="28"/>
      <c r="H111" s="28" t="s">
        <v>15</v>
      </c>
      <c r="I111" s="28"/>
      <c r="J111" s="28"/>
      <c r="K111" s="28"/>
      <c r="L111" s="28"/>
      <c r="N111" s="28" t="s">
        <v>16</v>
      </c>
      <c r="O111" s="28"/>
      <c r="P111" s="28"/>
      <c r="Q111" s="28"/>
      <c r="R111" s="28"/>
      <c r="T111" s="28" t="s">
        <v>17</v>
      </c>
      <c r="U111" s="28"/>
      <c r="V111" s="28"/>
      <c r="W111" s="28"/>
      <c r="X111" s="28"/>
    </row>
    <row r="112" spans="2:24" ht="17" thickBot="1" x14ac:dyDescent="0.25">
      <c r="B112" s="23" t="s">
        <v>4</v>
      </c>
      <c r="C112" s="23" t="s">
        <v>2</v>
      </c>
      <c r="D112" s="23" t="s">
        <v>3</v>
      </c>
      <c r="E112" s="23" t="s">
        <v>7</v>
      </c>
      <c r="F112" s="23" t="s">
        <v>8</v>
      </c>
      <c r="H112" s="23" t="s">
        <v>4</v>
      </c>
      <c r="I112" s="23" t="s">
        <v>2</v>
      </c>
      <c r="J112" s="23" t="s">
        <v>3</v>
      </c>
      <c r="K112" s="23" t="s">
        <v>7</v>
      </c>
      <c r="L112" s="23" t="s">
        <v>8</v>
      </c>
      <c r="N112" s="23" t="s">
        <v>4</v>
      </c>
      <c r="O112" s="23" t="s">
        <v>2</v>
      </c>
      <c r="P112" s="23" t="s">
        <v>3</v>
      </c>
      <c r="Q112" s="23" t="s">
        <v>7</v>
      </c>
      <c r="R112" s="23" t="s">
        <v>8</v>
      </c>
      <c r="T112" s="23" t="s">
        <v>4</v>
      </c>
      <c r="U112" s="23" t="s">
        <v>2</v>
      </c>
      <c r="V112" s="23" t="s">
        <v>3</v>
      </c>
      <c r="W112" s="23" t="s">
        <v>7</v>
      </c>
      <c r="X112" s="23" t="s">
        <v>8</v>
      </c>
    </row>
    <row r="113" spans="2:24" ht="17" thickBot="1" x14ac:dyDescent="0.25">
      <c r="B113" s="33">
        <v>0.75</v>
      </c>
      <c r="C113" s="44">
        <f>O108</f>
        <v>265</v>
      </c>
      <c r="D113" s="34"/>
      <c r="E113" s="34" t="s">
        <v>6</v>
      </c>
      <c r="F113" s="34"/>
      <c r="H113" s="33">
        <v>0.75</v>
      </c>
      <c r="I113" s="44">
        <f>U108</f>
        <v>150</v>
      </c>
      <c r="J113" s="34"/>
      <c r="K113" s="34" t="s">
        <v>6</v>
      </c>
      <c r="L113" s="34"/>
      <c r="N113" s="33">
        <v>0.75</v>
      </c>
      <c r="O113" s="44">
        <f>C108</f>
        <v>245</v>
      </c>
      <c r="P113" s="34"/>
      <c r="Q113" s="34" t="s">
        <v>6</v>
      </c>
      <c r="R113" s="34"/>
      <c r="T113" s="33">
        <v>0.75</v>
      </c>
      <c r="U113" s="44">
        <f>I108</f>
        <v>200</v>
      </c>
      <c r="V113" s="34"/>
      <c r="W113" s="34" t="s">
        <v>6</v>
      </c>
      <c r="X113" s="34"/>
    </row>
    <row r="114" spans="2:24" ht="17" thickBot="1" x14ac:dyDescent="0.25"/>
    <row r="115" spans="2:24" ht="17" thickBot="1" x14ac:dyDescent="0.25">
      <c r="B115" s="28" t="s">
        <v>18</v>
      </c>
      <c r="C115" s="28"/>
      <c r="D115" s="28"/>
      <c r="E115" s="28"/>
      <c r="F115" s="28"/>
      <c r="H115" s="28" t="s">
        <v>18</v>
      </c>
      <c r="I115" s="28"/>
      <c r="J115" s="28"/>
      <c r="K115" s="28"/>
      <c r="L115" s="28"/>
      <c r="N115" s="28" t="s">
        <v>18</v>
      </c>
      <c r="O115" s="28"/>
      <c r="P115" s="28"/>
      <c r="Q115" s="28"/>
      <c r="R115" s="28"/>
      <c r="T115" s="28" t="s">
        <v>18</v>
      </c>
      <c r="U115" s="28"/>
      <c r="V115" s="28"/>
      <c r="W115" s="28"/>
      <c r="X115" s="28"/>
    </row>
    <row r="116" spans="2:24" ht="17" thickBot="1" x14ac:dyDescent="0.25">
      <c r="B116" s="23" t="s">
        <v>19</v>
      </c>
      <c r="C116" s="23" t="s">
        <v>2</v>
      </c>
      <c r="D116" s="23" t="s">
        <v>3</v>
      </c>
      <c r="E116" s="23" t="s">
        <v>7</v>
      </c>
      <c r="F116" s="23" t="s">
        <v>8</v>
      </c>
      <c r="H116" s="23" t="s">
        <v>19</v>
      </c>
      <c r="I116" s="23" t="s">
        <v>2</v>
      </c>
      <c r="J116" s="23" t="s">
        <v>3</v>
      </c>
      <c r="K116" s="23" t="s">
        <v>7</v>
      </c>
      <c r="L116" s="23" t="s">
        <v>8</v>
      </c>
      <c r="N116" s="23" t="s">
        <v>19</v>
      </c>
      <c r="O116" s="23" t="s">
        <v>2</v>
      </c>
      <c r="P116" s="23" t="s">
        <v>3</v>
      </c>
      <c r="Q116" s="23" t="s">
        <v>7</v>
      </c>
      <c r="R116" s="23" t="s">
        <v>8</v>
      </c>
      <c r="T116" s="23" t="s">
        <v>19</v>
      </c>
      <c r="U116" s="23" t="s">
        <v>2</v>
      </c>
      <c r="V116" s="23" t="s">
        <v>3</v>
      </c>
      <c r="W116" s="23" t="s">
        <v>7</v>
      </c>
      <c r="X116" s="23" t="s">
        <v>8</v>
      </c>
    </row>
    <row r="117" spans="2:24" ht="17" thickBot="1" x14ac:dyDescent="0.25">
      <c r="B117" s="35"/>
      <c r="C117" s="32"/>
      <c r="D117" s="32"/>
      <c r="E117" s="32"/>
      <c r="F117" s="32"/>
      <c r="H117" s="35"/>
      <c r="I117" s="32"/>
      <c r="J117" s="32"/>
      <c r="K117" s="32"/>
      <c r="L117" s="32"/>
      <c r="N117" s="35"/>
      <c r="O117" s="32"/>
      <c r="P117" s="32"/>
      <c r="Q117" s="32"/>
      <c r="R117" s="32"/>
      <c r="T117" s="35"/>
      <c r="U117" s="32"/>
      <c r="V117" s="32"/>
      <c r="W117" s="32"/>
      <c r="X117" s="32"/>
    </row>
    <row r="118" spans="2:24" ht="17" thickBot="1" x14ac:dyDescent="0.25">
      <c r="B118" s="37"/>
      <c r="C118" s="34"/>
      <c r="D118" s="34"/>
      <c r="E118" s="34"/>
      <c r="F118" s="34"/>
      <c r="H118" s="37"/>
      <c r="I118" s="34"/>
      <c r="J118" s="34"/>
      <c r="K118" s="34"/>
      <c r="L118" s="34"/>
      <c r="N118" s="37"/>
      <c r="O118" s="34"/>
      <c r="P118" s="34"/>
      <c r="Q118" s="34"/>
      <c r="R118" s="34"/>
      <c r="T118" s="37"/>
      <c r="U118" s="34"/>
      <c r="V118" s="34"/>
      <c r="W118" s="34"/>
      <c r="X118" s="34"/>
    </row>
    <row r="119" spans="2:24" ht="17" thickBot="1" x14ac:dyDescent="0.25">
      <c r="B119" s="35"/>
      <c r="C119" s="32"/>
      <c r="D119" s="32"/>
      <c r="E119" s="32"/>
      <c r="F119" s="32"/>
      <c r="H119" s="35"/>
      <c r="I119" s="32"/>
      <c r="J119" s="32"/>
      <c r="K119" s="32"/>
      <c r="L119" s="32"/>
      <c r="N119" s="35"/>
      <c r="O119" s="32"/>
      <c r="P119" s="32"/>
      <c r="Q119" s="32"/>
      <c r="R119" s="32"/>
      <c r="T119" s="35"/>
      <c r="U119" s="32"/>
      <c r="V119" s="32"/>
      <c r="W119" s="32"/>
      <c r="X119" s="32"/>
    </row>
  </sheetData>
  <sheetProtection sheet="1" objects="1" scenarios="1"/>
  <mergeCells count="106">
    <mergeCell ref="N29:R29"/>
    <mergeCell ref="T29:X29"/>
    <mergeCell ref="B21:F21"/>
    <mergeCell ref="B10:X10"/>
    <mergeCell ref="H21:L21"/>
    <mergeCell ref="N21:R21"/>
    <mergeCell ref="T21:X21"/>
    <mergeCell ref="B27:X27"/>
    <mergeCell ref="T11:X11"/>
    <mergeCell ref="T12:X12"/>
    <mergeCell ref="B17:F17"/>
    <mergeCell ref="H17:L17"/>
    <mergeCell ref="N17:R17"/>
    <mergeCell ref="T17:X17"/>
    <mergeCell ref="H11:L11"/>
    <mergeCell ref="H12:L12"/>
    <mergeCell ref="N11:R11"/>
    <mergeCell ref="N12:R12"/>
    <mergeCell ref="B11:F11"/>
    <mergeCell ref="B12:F12"/>
    <mergeCell ref="B2:X3"/>
    <mergeCell ref="B62:X63"/>
    <mergeCell ref="B65:F65"/>
    <mergeCell ref="B70:X70"/>
    <mergeCell ref="B71:F71"/>
    <mergeCell ref="H71:L71"/>
    <mergeCell ref="N71:R71"/>
    <mergeCell ref="T71:X71"/>
    <mergeCell ref="B51:F51"/>
    <mergeCell ref="H51:L51"/>
    <mergeCell ref="N51:R51"/>
    <mergeCell ref="T51:X51"/>
    <mergeCell ref="B55:F55"/>
    <mergeCell ref="H55:L55"/>
    <mergeCell ref="N55:R55"/>
    <mergeCell ref="T55:X55"/>
    <mergeCell ref="B44:X44"/>
    <mergeCell ref="B45:F45"/>
    <mergeCell ref="H45:L45"/>
    <mergeCell ref="N45:R45"/>
    <mergeCell ref="T45:X45"/>
    <mergeCell ref="B46:F46"/>
    <mergeCell ref="H46:L46"/>
    <mergeCell ref="N46:R46"/>
    <mergeCell ref="B72:F72"/>
    <mergeCell ref="H72:L72"/>
    <mergeCell ref="N72:R72"/>
    <mergeCell ref="T72:X72"/>
    <mergeCell ref="B77:F77"/>
    <mergeCell ref="H77:L77"/>
    <mergeCell ref="N77:R77"/>
    <mergeCell ref="T77:X77"/>
    <mergeCell ref="B5:F5"/>
    <mergeCell ref="T46:X46"/>
    <mergeCell ref="B34:F34"/>
    <mergeCell ref="H34:L34"/>
    <mergeCell ref="N34:R34"/>
    <mergeCell ref="T34:X34"/>
    <mergeCell ref="B38:F38"/>
    <mergeCell ref="H38:L38"/>
    <mergeCell ref="N38:R38"/>
    <mergeCell ref="T38:X38"/>
    <mergeCell ref="B28:F28"/>
    <mergeCell ref="H28:L28"/>
    <mergeCell ref="N28:R28"/>
    <mergeCell ref="T28:X28"/>
    <mergeCell ref="B29:F29"/>
    <mergeCell ref="H29:L29"/>
    <mergeCell ref="B89:F89"/>
    <mergeCell ref="H89:L89"/>
    <mergeCell ref="N89:R89"/>
    <mergeCell ref="T89:X89"/>
    <mergeCell ref="B94:F94"/>
    <mergeCell ref="H94:L94"/>
    <mergeCell ref="N94:R94"/>
    <mergeCell ref="T94:X94"/>
    <mergeCell ref="B81:F81"/>
    <mergeCell ref="H81:L81"/>
    <mergeCell ref="N81:R81"/>
    <mergeCell ref="T81:X81"/>
    <mergeCell ref="B87:X87"/>
    <mergeCell ref="B88:F88"/>
    <mergeCell ref="H88:L88"/>
    <mergeCell ref="N88:R88"/>
    <mergeCell ref="T88:X88"/>
    <mergeCell ref="B98:F98"/>
    <mergeCell ref="H98:L98"/>
    <mergeCell ref="N98:R98"/>
    <mergeCell ref="T98:X98"/>
    <mergeCell ref="B104:X104"/>
    <mergeCell ref="B105:F105"/>
    <mergeCell ref="H105:L105"/>
    <mergeCell ref="N105:R105"/>
    <mergeCell ref="T105:X105"/>
    <mergeCell ref="B115:F115"/>
    <mergeCell ref="H115:L115"/>
    <mergeCell ref="N115:R115"/>
    <mergeCell ref="T115:X115"/>
    <mergeCell ref="B106:F106"/>
    <mergeCell ref="H106:L106"/>
    <mergeCell ref="N106:R106"/>
    <mergeCell ref="T106:X106"/>
    <mergeCell ref="B111:F111"/>
    <mergeCell ref="H111:L111"/>
    <mergeCell ref="N111:R111"/>
    <mergeCell ref="T111:X111"/>
  </mergeCells>
  <pageMargins left="0.7" right="0.7" top="0.75" bottom="0.75" header="0.3" footer="0.3"/>
  <ignoredErrors>
    <ignoredError sqref="D68:E6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739-9129-0640-8A92-64F2DD7786C3}">
  <sheetPr>
    <tabColor theme="4" tint="0.59999389629810485"/>
  </sheetPr>
  <dimension ref="B1:X143"/>
  <sheetViews>
    <sheetView showGridLines="0" zoomScaleNormal="100" workbookViewId="0">
      <selection activeCell="F7" sqref="F7"/>
    </sheetView>
  </sheetViews>
  <sheetFormatPr baseColWidth="10" defaultRowHeight="16" x14ac:dyDescent="0.2"/>
  <cols>
    <col min="1" max="1" width="5.33203125" style="13" customWidth="1"/>
    <col min="2" max="2" width="16.1640625" style="13" customWidth="1"/>
    <col min="3" max="3" width="10.83203125" style="13"/>
    <col min="4" max="4" width="11.6640625" style="13" customWidth="1"/>
    <col min="5" max="5" width="12.6640625" style="13" customWidth="1"/>
    <col min="6" max="6" width="15" style="13" customWidth="1"/>
    <col min="7" max="7" width="5.5" style="13" customWidth="1"/>
    <col min="8" max="10" width="10.83203125" style="13"/>
    <col min="11" max="11" width="12.5" style="13" customWidth="1"/>
    <col min="12" max="12" width="10.83203125" style="13"/>
    <col min="13" max="13" width="5.5" style="13" customWidth="1"/>
    <col min="14" max="16" width="10.83203125" style="13"/>
    <col min="17" max="17" width="12.5" style="13" customWidth="1"/>
    <col min="18" max="18" width="10.83203125" style="13"/>
    <col min="19" max="19" width="5.5" style="13" customWidth="1"/>
    <col min="20" max="22" width="10.83203125" style="13"/>
    <col min="23" max="23" width="12.5" style="13" customWidth="1"/>
    <col min="24" max="16384" width="10.83203125" style="13"/>
  </cols>
  <sheetData>
    <row r="1" spans="2:24" ht="17" thickBot="1" x14ac:dyDescent="0.25"/>
    <row r="2" spans="2:24" x14ac:dyDescent="0.2">
      <c r="B2" s="14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spans="2:24" ht="17" thickBot="1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</row>
    <row r="4" spans="2:24" ht="17" thickBot="1" x14ac:dyDescent="0.25"/>
    <row r="5" spans="2:24" ht="17" thickBot="1" x14ac:dyDescent="0.25">
      <c r="B5" s="20" t="s">
        <v>24</v>
      </c>
      <c r="C5" s="20"/>
      <c r="D5" s="20"/>
      <c r="E5" s="20"/>
      <c r="F5" s="20"/>
    </row>
    <row r="6" spans="2:24" ht="17" thickBot="1" x14ac:dyDescent="0.25">
      <c r="B6" s="21"/>
      <c r="C6" s="22" t="s">
        <v>1</v>
      </c>
      <c r="D6" s="22" t="s">
        <v>12</v>
      </c>
      <c r="E6" s="22" t="s">
        <v>13</v>
      </c>
      <c r="F6" s="22" t="s">
        <v>14</v>
      </c>
    </row>
    <row r="7" spans="2:24" ht="17" thickBot="1" x14ac:dyDescent="0.25">
      <c r="B7" s="23" t="s">
        <v>23</v>
      </c>
      <c r="C7" s="41">
        <f>MROUND(Instructions!H4 *5 * 0.0333 + Instructions!H4, 5)</f>
        <v>350</v>
      </c>
      <c r="D7" s="41">
        <f>MROUND(Instructions!I4 *5 * 0.0333 + Instructions!I4, 5)</f>
        <v>290</v>
      </c>
      <c r="E7" s="41">
        <f>MROUND(Instructions!J4 *5 * 0.0333 + Instructions!J4, 5)</f>
        <v>380</v>
      </c>
      <c r="F7" s="41">
        <f>MROUND(Instructions!K4 *5 * 0.0333 + Instructions!K4, 5)</f>
        <v>215</v>
      </c>
    </row>
    <row r="8" spans="2:24" ht="17" thickBot="1" x14ac:dyDescent="0.25">
      <c r="B8" s="23" t="s">
        <v>25</v>
      </c>
      <c r="C8" s="42">
        <f>MROUND(C7*0.9, 5)</f>
        <v>315</v>
      </c>
      <c r="D8" s="42">
        <f t="shared" ref="D8:F8" si="0">MROUND(D7*0.9, 5)</f>
        <v>260</v>
      </c>
      <c r="E8" s="42">
        <f t="shared" si="0"/>
        <v>340</v>
      </c>
      <c r="F8" s="42">
        <f t="shared" si="0"/>
        <v>195</v>
      </c>
    </row>
    <row r="9" spans="2:24" ht="17" thickBot="1" x14ac:dyDescent="0.25">
      <c r="B9" s="26"/>
    </row>
    <row r="10" spans="2:24" ht="17" thickBot="1" x14ac:dyDescent="0.25">
      <c r="B10" s="20" t="s">
        <v>20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8" t="s">
        <v>1</v>
      </c>
      <c r="C12" s="28"/>
      <c r="D12" s="28"/>
      <c r="E12" s="28"/>
      <c r="F12" s="28"/>
      <c r="H12" s="28" t="s">
        <v>12</v>
      </c>
      <c r="I12" s="28"/>
      <c r="J12" s="28"/>
      <c r="K12" s="28"/>
      <c r="L12" s="28"/>
      <c r="N12" s="28" t="s">
        <v>13</v>
      </c>
      <c r="O12" s="28"/>
      <c r="P12" s="28"/>
      <c r="Q12" s="28"/>
      <c r="R12" s="28"/>
      <c r="T12" s="28" t="s">
        <v>14</v>
      </c>
      <c r="U12" s="28"/>
      <c r="V12" s="28"/>
      <c r="W12" s="28"/>
      <c r="X12" s="28"/>
    </row>
    <row r="13" spans="2:24" ht="17" thickBot="1" x14ac:dyDescent="0.25">
      <c r="B13" s="23" t="s">
        <v>4</v>
      </c>
      <c r="C13" s="23" t="s">
        <v>2</v>
      </c>
      <c r="D13" s="23" t="s">
        <v>3</v>
      </c>
      <c r="E13" s="23" t="s">
        <v>7</v>
      </c>
      <c r="F13" s="23" t="s">
        <v>8</v>
      </c>
      <c r="H13" s="23" t="s">
        <v>4</v>
      </c>
      <c r="I13" s="23" t="s">
        <v>2</v>
      </c>
      <c r="J13" s="23" t="s">
        <v>3</v>
      </c>
      <c r="K13" s="23" t="s">
        <v>7</v>
      </c>
      <c r="L13" s="23" t="s">
        <v>8</v>
      </c>
      <c r="N13" s="23" t="s">
        <v>4</v>
      </c>
      <c r="O13" s="23" t="s">
        <v>2</v>
      </c>
      <c r="P13" s="23" t="s">
        <v>3</v>
      </c>
      <c r="Q13" s="23" t="s">
        <v>7</v>
      </c>
      <c r="R13" s="23" t="s">
        <v>8</v>
      </c>
      <c r="T13" s="23" t="s">
        <v>4</v>
      </c>
      <c r="U13" s="23" t="s">
        <v>2</v>
      </c>
      <c r="V13" s="23" t="s">
        <v>3</v>
      </c>
      <c r="W13" s="23" t="s">
        <v>7</v>
      </c>
      <c r="X13" s="23" t="s">
        <v>8</v>
      </c>
    </row>
    <row r="14" spans="2:24" ht="17" thickBot="1" x14ac:dyDescent="0.25">
      <c r="B14" s="29">
        <v>0.65</v>
      </c>
      <c r="C14" s="43">
        <f>MROUND($C$8*B14, 5)</f>
        <v>205</v>
      </c>
      <c r="D14" s="30">
        <v>1</v>
      </c>
      <c r="E14" s="30">
        <v>5</v>
      </c>
      <c r="F14" s="30"/>
      <c r="H14" s="31">
        <v>0.65</v>
      </c>
      <c r="I14" s="45">
        <f>MROUND($D$8*H14, 5)</f>
        <v>170</v>
      </c>
      <c r="J14" s="32">
        <v>1</v>
      </c>
      <c r="K14" s="32">
        <v>5</v>
      </c>
      <c r="L14" s="32"/>
      <c r="N14" s="31">
        <v>0.65</v>
      </c>
      <c r="O14" s="45">
        <f>MROUND($E$8*N14, 5)</f>
        <v>220</v>
      </c>
      <c r="P14" s="32">
        <v>1</v>
      </c>
      <c r="Q14" s="32">
        <v>5</v>
      </c>
      <c r="R14" s="32"/>
      <c r="T14" s="31">
        <v>0.65</v>
      </c>
      <c r="U14" s="45">
        <f>MROUND($F$8*T14, 5)</f>
        <v>125</v>
      </c>
      <c r="V14" s="32">
        <v>1</v>
      </c>
      <c r="W14" s="32">
        <v>5</v>
      </c>
      <c r="X14" s="32"/>
    </row>
    <row r="15" spans="2:24" ht="17" thickBot="1" x14ac:dyDescent="0.25">
      <c r="B15" s="33">
        <v>0.75</v>
      </c>
      <c r="C15" s="44">
        <f t="shared" ref="C15:C16" si="1">MROUND($C$8*B15, 5)</f>
        <v>235</v>
      </c>
      <c r="D15" s="34">
        <v>1</v>
      </c>
      <c r="E15" s="34">
        <v>5</v>
      </c>
      <c r="F15" s="34"/>
      <c r="H15" s="33">
        <v>0.75</v>
      </c>
      <c r="I15" s="44">
        <f t="shared" ref="I15:I16" si="2">MROUND($D$8*H15, 5)</f>
        <v>195</v>
      </c>
      <c r="J15" s="34">
        <v>1</v>
      </c>
      <c r="K15" s="34">
        <v>5</v>
      </c>
      <c r="L15" s="34"/>
      <c r="N15" s="33">
        <v>0.75</v>
      </c>
      <c r="O15" s="44">
        <f t="shared" ref="O15:O16" si="3">MROUND($E$8*N15, 5)</f>
        <v>255</v>
      </c>
      <c r="P15" s="34">
        <v>1</v>
      </c>
      <c r="Q15" s="34">
        <v>5</v>
      </c>
      <c r="R15" s="34"/>
      <c r="T15" s="33">
        <v>0.75</v>
      </c>
      <c r="U15" s="44">
        <f t="shared" ref="U15:U16" si="4">MROUND($F$8*T15, 5)</f>
        <v>145</v>
      </c>
      <c r="V15" s="34">
        <v>1</v>
      </c>
      <c r="W15" s="34">
        <v>5</v>
      </c>
      <c r="X15" s="34"/>
    </row>
    <row r="16" spans="2:24" ht="17" thickBot="1" x14ac:dyDescent="0.25">
      <c r="B16" s="29">
        <v>0.85</v>
      </c>
      <c r="C16" s="43">
        <f t="shared" si="1"/>
        <v>270</v>
      </c>
      <c r="D16" s="30">
        <v>1</v>
      </c>
      <c r="E16" s="30" t="s">
        <v>6</v>
      </c>
      <c r="F16" s="30"/>
      <c r="H16" s="31">
        <v>0.85</v>
      </c>
      <c r="I16" s="45">
        <f t="shared" si="2"/>
        <v>220</v>
      </c>
      <c r="J16" s="32">
        <v>1</v>
      </c>
      <c r="K16" s="32" t="s">
        <v>6</v>
      </c>
      <c r="L16" s="32"/>
      <c r="N16" s="31">
        <v>0.85</v>
      </c>
      <c r="O16" s="45">
        <f t="shared" si="3"/>
        <v>290</v>
      </c>
      <c r="P16" s="32">
        <v>1</v>
      </c>
      <c r="Q16" s="32" t="s">
        <v>6</v>
      </c>
      <c r="R16" s="32"/>
      <c r="T16" s="31">
        <v>0.85</v>
      </c>
      <c r="U16" s="45">
        <f t="shared" si="4"/>
        <v>165</v>
      </c>
      <c r="V16" s="32">
        <v>1</v>
      </c>
      <c r="W16" s="32" t="s">
        <v>6</v>
      </c>
      <c r="X16" s="32"/>
    </row>
    <row r="17" spans="2:24" ht="17" thickBot="1" x14ac:dyDescent="0.25">
      <c r="B17" s="28" t="s">
        <v>5</v>
      </c>
      <c r="C17" s="28"/>
      <c r="D17" s="28"/>
      <c r="E17" s="28"/>
      <c r="F17" s="28"/>
      <c r="H17" s="28" t="s">
        <v>15</v>
      </c>
      <c r="I17" s="28"/>
      <c r="J17" s="28"/>
      <c r="K17" s="28"/>
      <c r="L17" s="28"/>
      <c r="N17" s="28" t="s">
        <v>16</v>
      </c>
      <c r="O17" s="28"/>
      <c r="P17" s="28"/>
      <c r="Q17" s="28"/>
      <c r="R17" s="28"/>
      <c r="T17" s="28" t="s">
        <v>17</v>
      </c>
      <c r="U17" s="28"/>
      <c r="V17" s="28"/>
      <c r="W17" s="28"/>
      <c r="X17" s="28"/>
    </row>
    <row r="18" spans="2:24" ht="17" thickBot="1" x14ac:dyDescent="0.25">
      <c r="B18" s="23" t="s">
        <v>4</v>
      </c>
      <c r="C18" s="23" t="s">
        <v>2</v>
      </c>
      <c r="D18" s="23" t="s">
        <v>3</v>
      </c>
      <c r="E18" s="23" t="s">
        <v>7</v>
      </c>
      <c r="F18" s="23" t="s">
        <v>8</v>
      </c>
      <c r="H18" s="23" t="s">
        <v>4</v>
      </c>
      <c r="I18" s="23" t="s">
        <v>2</v>
      </c>
      <c r="J18" s="23" t="s">
        <v>3</v>
      </c>
      <c r="K18" s="23" t="s">
        <v>7</v>
      </c>
      <c r="L18" s="23" t="s">
        <v>8</v>
      </c>
      <c r="N18" s="23" t="s">
        <v>4</v>
      </c>
      <c r="O18" s="23" t="s">
        <v>2</v>
      </c>
      <c r="P18" s="23" t="s">
        <v>3</v>
      </c>
      <c r="Q18" s="23" t="s">
        <v>7</v>
      </c>
      <c r="R18" s="23" t="s">
        <v>8</v>
      </c>
      <c r="T18" s="23" t="s">
        <v>4</v>
      </c>
      <c r="U18" s="23" t="s">
        <v>2</v>
      </c>
      <c r="V18" s="23" t="s">
        <v>3</v>
      </c>
      <c r="W18" s="23" t="s">
        <v>7</v>
      </c>
      <c r="X18" s="23" t="s">
        <v>8</v>
      </c>
    </row>
    <row r="19" spans="2:24" ht="17" thickBot="1" x14ac:dyDescent="0.25">
      <c r="B19" s="33">
        <v>0.65</v>
      </c>
      <c r="C19" s="44">
        <f>O$14</f>
        <v>220</v>
      </c>
      <c r="D19" s="34"/>
      <c r="E19" s="46" t="s">
        <v>47</v>
      </c>
      <c r="F19" s="34"/>
      <c r="H19" s="33">
        <v>0.65</v>
      </c>
      <c r="I19" s="44">
        <f>U$14</f>
        <v>125</v>
      </c>
      <c r="J19" s="34"/>
      <c r="K19" s="46" t="s">
        <v>47</v>
      </c>
      <c r="L19" s="34"/>
      <c r="N19" s="33">
        <v>0.65</v>
      </c>
      <c r="O19" s="44">
        <f>C$14</f>
        <v>205</v>
      </c>
      <c r="P19" s="34"/>
      <c r="Q19" s="46" t="s">
        <v>47</v>
      </c>
      <c r="R19" s="34"/>
      <c r="T19" s="33">
        <v>0.65</v>
      </c>
      <c r="U19" s="44">
        <f>I$14</f>
        <v>170</v>
      </c>
      <c r="V19" s="34"/>
      <c r="W19" s="46" t="s">
        <v>47</v>
      </c>
      <c r="X19" s="34"/>
    </row>
    <row r="20" spans="2:24" ht="17" thickBot="1" x14ac:dyDescent="0.25">
      <c r="B20" s="29">
        <v>0.65</v>
      </c>
      <c r="C20" s="43">
        <f t="shared" ref="C20:C23" si="5">O$14</f>
        <v>220</v>
      </c>
      <c r="D20" s="30"/>
      <c r="E20" s="47" t="s">
        <v>47</v>
      </c>
      <c r="F20" s="30"/>
      <c r="H20" s="29">
        <v>0.65</v>
      </c>
      <c r="I20" s="43">
        <f t="shared" ref="I20:I23" si="6">U$14</f>
        <v>125</v>
      </c>
      <c r="J20" s="30"/>
      <c r="K20" s="47" t="s">
        <v>47</v>
      </c>
      <c r="L20" s="30"/>
      <c r="N20" s="29">
        <v>0.65</v>
      </c>
      <c r="O20" s="43">
        <f t="shared" ref="O20:O23" si="7">C$14</f>
        <v>205</v>
      </c>
      <c r="P20" s="30"/>
      <c r="Q20" s="47" t="s">
        <v>47</v>
      </c>
      <c r="R20" s="30"/>
      <c r="T20" s="29">
        <v>0.65</v>
      </c>
      <c r="U20" s="43">
        <f t="shared" ref="U20:U23" si="8">I$14</f>
        <v>170</v>
      </c>
      <c r="V20" s="30"/>
      <c r="W20" s="47" t="s">
        <v>47</v>
      </c>
      <c r="X20" s="30"/>
    </row>
    <row r="21" spans="2:24" ht="17" thickBot="1" x14ac:dyDescent="0.25">
      <c r="B21" s="33">
        <v>0.65</v>
      </c>
      <c r="C21" s="44">
        <f t="shared" si="5"/>
        <v>220</v>
      </c>
      <c r="D21" s="34"/>
      <c r="E21" s="46" t="s">
        <v>47</v>
      </c>
      <c r="F21" s="34"/>
      <c r="H21" s="33">
        <v>0.65</v>
      </c>
      <c r="I21" s="44">
        <f t="shared" si="6"/>
        <v>125</v>
      </c>
      <c r="J21" s="34"/>
      <c r="K21" s="46" t="s">
        <v>47</v>
      </c>
      <c r="L21" s="34"/>
      <c r="N21" s="33">
        <v>0.65</v>
      </c>
      <c r="O21" s="44">
        <f t="shared" si="7"/>
        <v>205</v>
      </c>
      <c r="P21" s="34"/>
      <c r="Q21" s="46" t="s">
        <v>47</v>
      </c>
      <c r="R21" s="34"/>
      <c r="T21" s="33">
        <v>0.65</v>
      </c>
      <c r="U21" s="44">
        <f t="shared" si="8"/>
        <v>170</v>
      </c>
      <c r="V21" s="34"/>
      <c r="W21" s="46" t="s">
        <v>47</v>
      </c>
      <c r="X21" s="34"/>
    </row>
    <row r="22" spans="2:24" ht="17" thickBot="1" x14ac:dyDescent="0.25">
      <c r="B22" s="29">
        <v>0.65</v>
      </c>
      <c r="C22" s="43">
        <f t="shared" si="5"/>
        <v>220</v>
      </c>
      <c r="D22" s="30"/>
      <c r="E22" s="47" t="s">
        <v>47</v>
      </c>
      <c r="F22" s="30"/>
      <c r="H22" s="29">
        <v>0.65</v>
      </c>
      <c r="I22" s="43">
        <f t="shared" si="6"/>
        <v>125</v>
      </c>
      <c r="J22" s="30"/>
      <c r="K22" s="47" t="s">
        <v>47</v>
      </c>
      <c r="L22" s="30"/>
      <c r="N22" s="29">
        <v>0.65</v>
      </c>
      <c r="O22" s="43">
        <f t="shared" si="7"/>
        <v>205</v>
      </c>
      <c r="P22" s="30"/>
      <c r="Q22" s="47" t="s">
        <v>47</v>
      </c>
      <c r="R22" s="30"/>
      <c r="T22" s="29">
        <v>0.65</v>
      </c>
      <c r="U22" s="43">
        <f t="shared" si="8"/>
        <v>170</v>
      </c>
      <c r="V22" s="30"/>
      <c r="W22" s="47" t="s">
        <v>47</v>
      </c>
      <c r="X22" s="30"/>
    </row>
    <row r="23" spans="2:24" ht="17" thickBot="1" x14ac:dyDescent="0.25">
      <c r="B23" s="33">
        <v>0.65</v>
      </c>
      <c r="C23" s="44">
        <f t="shared" si="5"/>
        <v>220</v>
      </c>
      <c r="D23" s="34"/>
      <c r="E23" s="46" t="s">
        <v>47</v>
      </c>
      <c r="F23" s="34"/>
      <c r="H23" s="33">
        <v>0.65</v>
      </c>
      <c r="I23" s="44">
        <f t="shared" si="6"/>
        <v>125</v>
      </c>
      <c r="J23" s="34"/>
      <c r="K23" s="46" t="s">
        <v>47</v>
      </c>
      <c r="L23" s="34"/>
      <c r="N23" s="33">
        <v>0.65</v>
      </c>
      <c r="O23" s="44">
        <f t="shared" si="7"/>
        <v>205</v>
      </c>
      <c r="P23" s="34"/>
      <c r="Q23" s="46" t="s">
        <v>47</v>
      </c>
      <c r="R23" s="34"/>
      <c r="T23" s="33">
        <v>0.65</v>
      </c>
      <c r="U23" s="44">
        <f t="shared" si="8"/>
        <v>170</v>
      </c>
      <c r="V23" s="34"/>
      <c r="W23" s="46" t="s">
        <v>47</v>
      </c>
      <c r="X23" s="34"/>
    </row>
    <row r="24" spans="2:24" ht="17" thickBot="1" x14ac:dyDescent="0.25"/>
    <row r="25" spans="2:24" ht="17" thickBot="1" x14ac:dyDescent="0.25">
      <c r="B25" s="28" t="s">
        <v>18</v>
      </c>
      <c r="C25" s="28"/>
      <c r="D25" s="28"/>
      <c r="E25" s="28"/>
      <c r="F25" s="28"/>
      <c r="H25" s="28" t="s">
        <v>18</v>
      </c>
      <c r="I25" s="28"/>
      <c r="J25" s="28"/>
      <c r="K25" s="28"/>
      <c r="L25" s="28"/>
      <c r="N25" s="28" t="s">
        <v>18</v>
      </c>
      <c r="O25" s="28"/>
      <c r="P25" s="28"/>
      <c r="Q25" s="28"/>
      <c r="R25" s="28"/>
      <c r="T25" s="28" t="s">
        <v>18</v>
      </c>
      <c r="U25" s="28"/>
      <c r="V25" s="28"/>
      <c r="W25" s="28"/>
      <c r="X25" s="28"/>
    </row>
    <row r="26" spans="2:24" ht="17" thickBot="1" x14ac:dyDescent="0.25">
      <c r="B26" s="23" t="s">
        <v>19</v>
      </c>
      <c r="C26" s="23" t="s">
        <v>2</v>
      </c>
      <c r="D26" s="23" t="s">
        <v>3</v>
      </c>
      <c r="E26" s="23" t="s">
        <v>7</v>
      </c>
      <c r="F26" s="23" t="s">
        <v>8</v>
      </c>
      <c r="H26" s="23" t="s">
        <v>19</v>
      </c>
      <c r="I26" s="23" t="s">
        <v>2</v>
      </c>
      <c r="J26" s="23" t="s">
        <v>3</v>
      </c>
      <c r="K26" s="23" t="s">
        <v>7</v>
      </c>
      <c r="L26" s="23" t="s">
        <v>8</v>
      </c>
      <c r="N26" s="23" t="s">
        <v>19</v>
      </c>
      <c r="O26" s="23" t="s">
        <v>2</v>
      </c>
      <c r="P26" s="23" t="s">
        <v>3</v>
      </c>
      <c r="Q26" s="23" t="s">
        <v>7</v>
      </c>
      <c r="R26" s="23" t="s">
        <v>8</v>
      </c>
      <c r="T26" s="23" t="s">
        <v>19</v>
      </c>
      <c r="U26" s="23" t="s">
        <v>2</v>
      </c>
      <c r="V26" s="23" t="s">
        <v>3</v>
      </c>
      <c r="W26" s="23" t="s">
        <v>7</v>
      </c>
      <c r="X26" s="23" t="s">
        <v>8</v>
      </c>
    </row>
    <row r="27" spans="2:24" ht="17" thickBot="1" x14ac:dyDescent="0.25">
      <c r="B27" s="21"/>
      <c r="C27" s="32"/>
      <c r="D27" s="32"/>
      <c r="E27" s="32"/>
      <c r="F27" s="32"/>
      <c r="H27" s="21"/>
      <c r="I27" s="32"/>
      <c r="J27" s="32"/>
      <c r="K27" s="32"/>
      <c r="L27" s="32"/>
      <c r="N27" s="21"/>
      <c r="O27" s="32"/>
      <c r="P27" s="32"/>
      <c r="Q27" s="32"/>
      <c r="R27" s="32"/>
      <c r="T27" s="21"/>
      <c r="U27" s="32"/>
      <c r="V27" s="32"/>
      <c r="W27" s="32"/>
      <c r="X27" s="32"/>
    </row>
    <row r="28" spans="2:24" ht="17" thickBot="1" x14ac:dyDescent="0.25">
      <c r="B28" s="25"/>
      <c r="C28" s="34"/>
      <c r="D28" s="34"/>
      <c r="E28" s="34"/>
      <c r="F28" s="34"/>
      <c r="H28" s="25"/>
      <c r="I28" s="34"/>
      <c r="J28" s="34"/>
      <c r="K28" s="34"/>
      <c r="L28" s="34"/>
      <c r="N28" s="25"/>
      <c r="O28" s="34"/>
      <c r="P28" s="34"/>
      <c r="Q28" s="34"/>
      <c r="R28" s="34"/>
      <c r="T28" s="25"/>
      <c r="U28" s="34"/>
      <c r="V28" s="34"/>
      <c r="W28" s="34"/>
      <c r="X28" s="34"/>
    </row>
    <row r="29" spans="2:24" ht="17" thickBot="1" x14ac:dyDescent="0.25">
      <c r="B29" s="21"/>
      <c r="C29" s="32"/>
      <c r="D29" s="32"/>
      <c r="E29" s="32"/>
      <c r="F29" s="32"/>
      <c r="H29" s="21"/>
      <c r="I29" s="32"/>
      <c r="J29" s="32"/>
      <c r="K29" s="32"/>
      <c r="L29" s="32"/>
      <c r="N29" s="21"/>
      <c r="O29" s="32"/>
      <c r="P29" s="32"/>
      <c r="Q29" s="32"/>
      <c r="R29" s="32"/>
      <c r="T29" s="21"/>
      <c r="U29" s="32"/>
      <c r="V29" s="32"/>
      <c r="W29" s="32"/>
      <c r="X29" s="32"/>
    </row>
    <row r="30" spans="2:24" ht="17" thickBot="1" x14ac:dyDescent="0.25"/>
    <row r="31" spans="2:24" ht="17" thickBot="1" x14ac:dyDescent="0.25">
      <c r="B31" s="20" t="s">
        <v>21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2:24" ht="17" thickBot="1" x14ac:dyDescent="0.25">
      <c r="B32" s="27" t="s">
        <v>0</v>
      </c>
      <c r="C32" s="27"/>
      <c r="D32" s="27"/>
      <c r="E32" s="27"/>
      <c r="F32" s="27"/>
      <c r="H32" s="27" t="s">
        <v>9</v>
      </c>
      <c r="I32" s="27"/>
      <c r="J32" s="27"/>
      <c r="K32" s="27"/>
      <c r="L32" s="27"/>
      <c r="N32" s="27" t="s">
        <v>10</v>
      </c>
      <c r="O32" s="27"/>
      <c r="P32" s="27"/>
      <c r="Q32" s="27"/>
      <c r="R32" s="27"/>
      <c r="T32" s="27" t="s">
        <v>11</v>
      </c>
      <c r="U32" s="27"/>
      <c r="V32" s="27"/>
      <c r="W32" s="27"/>
      <c r="X32" s="27"/>
    </row>
    <row r="33" spans="2:24" ht="17" thickBot="1" x14ac:dyDescent="0.25">
      <c r="B33" s="28" t="s">
        <v>1</v>
      </c>
      <c r="C33" s="28"/>
      <c r="D33" s="28"/>
      <c r="E33" s="28"/>
      <c r="F33" s="28"/>
      <c r="H33" s="28" t="s">
        <v>12</v>
      </c>
      <c r="I33" s="28"/>
      <c r="J33" s="28"/>
      <c r="K33" s="28"/>
      <c r="L33" s="28"/>
      <c r="N33" s="28" t="s">
        <v>13</v>
      </c>
      <c r="O33" s="28"/>
      <c r="P33" s="28"/>
      <c r="Q33" s="28"/>
      <c r="R33" s="28"/>
      <c r="T33" s="28" t="s">
        <v>14</v>
      </c>
      <c r="U33" s="28"/>
      <c r="V33" s="28"/>
      <c r="W33" s="28"/>
      <c r="X33" s="28"/>
    </row>
    <row r="34" spans="2:24" ht="17" thickBot="1" x14ac:dyDescent="0.25">
      <c r="B34" s="23" t="s">
        <v>4</v>
      </c>
      <c r="C34" s="23" t="s">
        <v>2</v>
      </c>
      <c r="D34" s="23" t="s">
        <v>3</v>
      </c>
      <c r="E34" s="23" t="s">
        <v>7</v>
      </c>
      <c r="F34" s="23" t="s">
        <v>8</v>
      </c>
      <c r="H34" s="23" t="s">
        <v>4</v>
      </c>
      <c r="I34" s="23" t="s">
        <v>2</v>
      </c>
      <c r="J34" s="23" t="s">
        <v>3</v>
      </c>
      <c r="K34" s="23" t="s">
        <v>7</v>
      </c>
      <c r="L34" s="23" t="s">
        <v>8</v>
      </c>
      <c r="N34" s="23" t="s">
        <v>4</v>
      </c>
      <c r="O34" s="23" t="s">
        <v>2</v>
      </c>
      <c r="P34" s="23" t="s">
        <v>3</v>
      </c>
      <c r="Q34" s="23" t="s">
        <v>7</v>
      </c>
      <c r="R34" s="23" t="s">
        <v>8</v>
      </c>
      <c r="T34" s="23" t="s">
        <v>4</v>
      </c>
      <c r="U34" s="23" t="s">
        <v>2</v>
      </c>
      <c r="V34" s="23" t="s">
        <v>3</v>
      </c>
      <c r="W34" s="23" t="s">
        <v>7</v>
      </c>
      <c r="X34" s="23" t="s">
        <v>8</v>
      </c>
    </row>
    <row r="35" spans="2:24" ht="17" thickBot="1" x14ac:dyDescent="0.25">
      <c r="B35" s="31">
        <v>0.7</v>
      </c>
      <c r="C35" s="45">
        <f>MROUND(B35*$C$8, 5)</f>
        <v>220</v>
      </c>
      <c r="D35" s="32">
        <v>1</v>
      </c>
      <c r="E35" s="32">
        <v>3</v>
      </c>
      <c r="F35" s="32"/>
      <c r="H35" s="31">
        <v>0.7</v>
      </c>
      <c r="I35" s="45">
        <f>MROUND(H35*$D$8, 5)</f>
        <v>180</v>
      </c>
      <c r="J35" s="32">
        <v>1</v>
      </c>
      <c r="K35" s="32">
        <v>3</v>
      </c>
      <c r="L35" s="32"/>
      <c r="N35" s="31">
        <v>0.7</v>
      </c>
      <c r="O35" s="45">
        <f>MROUND(N35*$E$8, 5)</f>
        <v>240</v>
      </c>
      <c r="P35" s="32">
        <v>1</v>
      </c>
      <c r="Q35" s="32">
        <v>3</v>
      </c>
      <c r="R35" s="32"/>
      <c r="T35" s="31">
        <v>0.7</v>
      </c>
      <c r="U35" s="45">
        <f>MROUND(T35*$F$8, 5)</f>
        <v>135</v>
      </c>
      <c r="V35" s="32">
        <v>1</v>
      </c>
      <c r="W35" s="32">
        <v>3</v>
      </c>
      <c r="X35" s="32"/>
    </row>
    <row r="36" spans="2:24" ht="17" thickBot="1" x14ac:dyDescent="0.25">
      <c r="B36" s="33">
        <v>0.8</v>
      </c>
      <c r="C36" s="44">
        <f t="shared" ref="C36:C37" si="9">MROUND(B36*$C$8, 5)</f>
        <v>250</v>
      </c>
      <c r="D36" s="34">
        <v>1</v>
      </c>
      <c r="E36" s="34">
        <v>3</v>
      </c>
      <c r="F36" s="34"/>
      <c r="H36" s="33">
        <v>0.8</v>
      </c>
      <c r="I36" s="44">
        <f t="shared" ref="I36:I37" si="10">MROUND(H36*$D$8, 5)</f>
        <v>210</v>
      </c>
      <c r="J36" s="34">
        <v>1</v>
      </c>
      <c r="K36" s="34">
        <v>3</v>
      </c>
      <c r="L36" s="34"/>
      <c r="N36" s="33">
        <v>0.8</v>
      </c>
      <c r="O36" s="44">
        <f t="shared" ref="O36:O37" si="11">MROUND(N36*$E$8, 5)</f>
        <v>270</v>
      </c>
      <c r="P36" s="34">
        <v>1</v>
      </c>
      <c r="Q36" s="34">
        <v>3</v>
      </c>
      <c r="R36" s="34"/>
      <c r="T36" s="33">
        <v>0.8</v>
      </c>
      <c r="U36" s="44">
        <f t="shared" ref="U36:U37" si="12">MROUND(T36*$F$8, 5)</f>
        <v>155</v>
      </c>
      <c r="V36" s="34">
        <v>1</v>
      </c>
      <c r="W36" s="34">
        <v>3</v>
      </c>
      <c r="X36" s="34"/>
    </row>
    <row r="37" spans="2:24" ht="17" thickBot="1" x14ac:dyDescent="0.25">
      <c r="B37" s="31">
        <v>0.9</v>
      </c>
      <c r="C37" s="45">
        <f t="shared" si="9"/>
        <v>285</v>
      </c>
      <c r="D37" s="32">
        <v>1</v>
      </c>
      <c r="E37" s="32" t="s">
        <v>26</v>
      </c>
      <c r="F37" s="32"/>
      <c r="H37" s="31">
        <v>0.9</v>
      </c>
      <c r="I37" s="45">
        <f t="shared" si="10"/>
        <v>235</v>
      </c>
      <c r="J37" s="32">
        <v>1</v>
      </c>
      <c r="K37" s="32" t="s">
        <v>26</v>
      </c>
      <c r="L37" s="32"/>
      <c r="N37" s="31">
        <v>0.9</v>
      </c>
      <c r="O37" s="45">
        <f t="shared" si="11"/>
        <v>305</v>
      </c>
      <c r="P37" s="32">
        <v>1</v>
      </c>
      <c r="Q37" s="32" t="s">
        <v>26</v>
      </c>
      <c r="R37" s="32"/>
      <c r="T37" s="31">
        <v>0.9</v>
      </c>
      <c r="U37" s="45">
        <f t="shared" si="12"/>
        <v>175</v>
      </c>
      <c r="V37" s="32">
        <v>1</v>
      </c>
      <c r="W37" s="32" t="s">
        <v>26</v>
      </c>
      <c r="X37" s="32"/>
    </row>
    <row r="38" spans="2:24" ht="17" thickBot="1" x14ac:dyDescent="0.25">
      <c r="B38" s="28" t="s">
        <v>5</v>
      </c>
      <c r="C38" s="28"/>
      <c r="D38" s="28"/>
      <c r="E38" s="28"/>
      <c r="F38" s="28"/>
      <c r="H38" s="28" t="s">
        <v>15</v>
      </c>
      <c r="I38" s="28"/>
      <c r="J38" s="28"/>
      <c r="K38" s="28"/>
      <c r="L38" s="28"/>
      <c r="N38" s="28" t="s">
        <v>16</v>
      </c>
      <c r="O38" s="28"/>
      <c r="P38" s="28"/>
      <c r="Q38" s="28"/>
      <c r="R38" s="28"/>
      <c r="T38" s="28" t="s">
        <v>17</v>
      </c>
      <c r="U38" s="28"/>
      <c r="V38" s="28"/>
      <c r="W38" s="28"/>
      <c r="X38" s="28"/>
    </row>
    <row r="39" spans="2:24" ht="17" thickBot="1" x14ac:dyDescent="0.25">
      <c r="B39" s="23" t="s">
        <v>4</v>
      </c>
      <c r="C39" s="23" t="s">
        <v>2</v>
      </c>
      <c r="D39" s="23" t="s">
        <v>3</v>
      </c>
      <c r="E39" s="23" t="s">
        <v>7</v>
      </c>
      <c r="F39" s="23" t="s">
        <v>8</v>
      </c>
      <c r="H39" s="23" t="s">
        <v>4</v>
      </c>
      <c r="I39" s="23" t="s">
        <v>2</v>
      </c>
      <c r="J39" s="23" t="s">
        <v>3</v>
      </c>
      <c r="K39" s="23" t="s">
        <v>7</v>
      </c>
      <c r="L39" s="23" t="s">
        <v>8</v>
      </c>
      <c r="N39" s="23" t="s">
        <v>4</v>
      </c>
      <c r="O39" s="23" t="s">
        <v>2</v>
      </c>
      <c r="P39" s="23" t="s">
        <v>3</v>
      </c>
      <c r="Q39" s="23" t="s">
        <v>7</v>
      </c>
      <c r="R39" s="23" t="s">
        <v>8</v>
      </c>
      <c r="T39" s="23" t="s">
        <v>4</v>
      </c>
      <c r="U39" s="23" t="s">
        <v>2</v>
      </c>
      <c r="V39" s="23" t="s">
        <v>3</v>
      </c>
      <c r="W39" s="23" t="s">
        <v>7</v>
      </c>
      <c r="X39" s="23" t="s">
        <v>8</v>
      </c>
    </row>
    <row r="40" spans="2:24" ht="17" thickBot="1" x14ac:dyDescent="0.25">
      <c r="B40" s="33">
        <v>0.7</v>
      </c>
      <c r="C40" s="44">
        <f>O$35</f>
        <v>240</v>
      </c>
      <c r="D40" s="34"/>
      <c r="E40" s="46" t="s">
        <v>47</v>
      </c>
      <c r="F40" s="34"/>
      <c r="H40" s="33">
        <v>0.7</v>
      </c>
      <c r="I40" s="44">
        <f>U$35</f>
        <v>135</v>
      </c>
      <c r="J40" s="34"/>
      <c r="K40" s="46" t="s">
        <v>47</v>
      </c>
      <c r="L40" s="34"/>
      <c r="N40" s="33">
        <v>0.7</v>
      </c>
      <c r="O40" s="44">
        <f>C$35</f>
        <v>220</v>
      </c>
      <c r="P40" s="34"/>
      <c r="Q40" s="46" t="s">
        <v>47</v>
      </c>
      <c r="R40" s="34"/>
      <c r="T40" s="33">
        <v>0.7</v>
      </c>
      <c r="U40" s="44">
        <f>I$35</f>
        <v>180</v>
      </c>
      <c r="V40" s="34"/>
      <c r="W40" s="46" t="s">
        <v>47</v>
      </c>
      <c r="X40" s="34"/>
    </row>
    <row r="41" spans="2:24" ht="17" thickBot="1" x14ac:dyDescent="0.25">
      <c r="B41" s="29">
        <v>0.7</v>
      </c>
      <c r="C41" s="43">
        <f t="shared" ref="C41:C44" si="13">O$35</f>
        <v>240</v>
      </c>
      <c r="D41" s="30"/>
      <c r="E41" s="47" t="s">
        <v>47</v>
      </c>
      <c r="F41" s="30"/>
      <c r="H41" s="29">
        <v>0.7</v>
      </c>
      <c r="I41" s="43">
        <f t="shared" ref="I41:I44" si="14">U$35</f>
        <v>135</v>
      </c>
      <c r="J41" s="30"/>
      <c r="K41" s="47" t="s">
        <v>47</v>
      </c>
      <c r="L41" s="30"/>
      <c r="N41" s="29">
        <v>0.7</v>
      </c>
      <c r="O41" s="43">
        <f t="shared" ref="O41:O44" si="15">C$35</f>
        <v>220</v>
      </c>
      <c r="P41" s="30"/>
      <c r="Q41" s="47" t="s">
        <v>47</v>
      </c>
      <c r="R41" s="30"/>
      <c r="T41" s="29">
        <v>0.7</v>
      </c>
      <c r="U41" s="43">
        <f t="shared" ref="U41:U44" si="16">I$35</f>
        <v>180</v>
      </c>
      <c r="V41" s="30"/>
      <c r="W41" s="47" t="s">
        <v>47</v>
      </c>
      <c r="X41" s="30"/>
    </row>
    <row r="42" spans="2:24" ht="17" thickBot="1" x14ac:dyDescent="0.25">
      <c r="B42" s="33">
        <v>0.7</v>
      </c>
      <c r="C42" s="44">
        <f t="shared" si="13"/>
        <v>240</v>
      </c>
      <c r="D42" s="34"/>
      <c r="E42" s="46" t="s">
        <v>47</v>
      </c>
      <c r="F42" s="34"/>
      <c r="H42" s="33">
        <v>0.7</v>
      </c>
      <c r="I42" s="44">
        <f t="shared" si="14"/>
        <v>135</v>
      </c>
      <c r="J42" s="34"/>
      <c r="K42" s="46" t="s">
        <v>47</v>
      </c>
      <c r="L42" s="34"/>
      <c r="N42" s="33">
        <v>0.7</v>
      </c>
      <c r="O42" s="44">
        <f t="shared" si="15"/>
        <v>220</v>
      </c>
      <c r="P42" s="34"/>
      <c r="Q42" s="46" t="s">
        <v>47</v>
      </c>
      <c r="R42" s="34"/>
      <c r="T42" s="33">
        <v>0.7</v>
      </c>
      <c r="U42" s="44">
        <f t="shared" si="16"/>
        <v>180</v>
      </c>
      <c r="V42" s="34"/>
      <c r="W42" s="46" t="s">
        <v>47</v>
      </c>
      <c r="X42" s="34"/>
    </row>
    <row r="43" spans="2:24" ht="17" thickBot="1" x14ac:dyDescent="0.25">
      <c r="B43" s="29">
        <v>0.7</v>
      </c>
      <c r="C43" s="43">
        <f t="shared" si="13"/>
        <v>240</v>
      </c>
      <c r="D43" s="30"/>
      <c r="E43" s="47" t="s">
        <v>47</v>
      </c>
      <c r="F43" s="30"/>
      <c r="H43" s="29">
        <v>0.7</v>
      </c>
      <c r="I43" s="43">
        <f t="shared" si="14"/>
        <v>135</v>
      </c>
      <c r="J43" s="30"/>
      <c r="K43" s="47" t="s">
        <v>47</v>
      </c>
      <c r="L43" s="30"/>
      <c r="N43" s="29">
        <v>0.7</v>
      </c>
      <c r="O43" s="43">
        <f t="shared" si="15"/>
        <v>220</v>
      </c>
      <c r="P43" s="30"/>
      <c r="Q43" s="47" t="s">
        <v>47</v>
      </c>
      <c r="R43" s="30"/>
      <c r="T43" s="29">
        <v>0.7</v>
      </c>
      <c r="U43" s="43">
        <f t="shared" si="16"/>
        <v>180</v>
      </c>
      <c r="V43" s="30"/>
      <c r="W43" s="47" t="s">
        <v>47</v>
      </c>
      <c r="X43" s="30"/>
    </row>
    <row r="44" spans="2:24" ht="17" thickBot="1" x14ac:dyDescent="0.25">
      <c r="B44" s="33">
        <v>0.7</v>
      </c>
      <c r="C44" s="44">
        <f t="shared" si="13"/>
        <v>240</v>
      </c>
      <c r="D44" s="34"/>
      <c r="E44" s="46" t="s">
        <v>47</v>
      </c>
      <c r="F44" s="34"/>
      <c r="H44" s="33">
        <v>0.7</v>
      </c>
      <c r="I44" s="44">
        <f t="shared" si="14"/>
        <v>135</v>
      </c>
      <c r="J44" s="34"/>
      <c r="K44" s="46" t="s">
        <v>47</v>
      </c>
      <c r="L44" s="34"/>
      <c r="N44" s="33">
        <v>0.7</v>
      </c>
      <c r="O44" s="44">
        <f t="shared" si="15"/>
        <v>220</v>
      </c>
      <c r="P44" s="34"/>
      <c r="Q44" s="46" t="s">
        <v>47</v>
      </c>
      <c r="R44" s="34"/>
      <c r="T44" s="33">
        <v>0.7</v>
      </c>
      <c r="U44" s="44">
        <f t="shared" si="16"/>
        <v>180</v>
      </c>
      <c r="V44" s="34"/>
      <c r="W44" s="46" t="s">
        <v>47</v>
      </c>
      <c r="X44" s="34"/>
    </row>
    <row r="45" spans="2:24" ht="17" thickBot="1" x14ac:dyDescent="0.25"/>
    <row r="46" spans="2:24" ht="17" thickBot="1" x14ac:dyDescent="0.25">
      <c r="B46" s="28" t="s">
        <v>18</v>
      </c>
      <c r="C46" s="28"/>
      <c r="D46" s="28"/>
      <c r="E46" s="28"/>
      <c r="F46" s="28"/>
      <c r="H46" s="28" t="s">
        <v>18</v>
      </c>
      <c r="I46" s="28"/>
      <c r="J46" s="28"/>
      <c r="K46" s="28"/>
      <c r="L46" s="28"/>
      <c r="N46" s="28" t="s">
        <v>18</v>
      </c>
      <c r="O46" s="28"/>
      <c r="P46" s="28"/>
      <c r="Q46" s="28"/>
      <c r="R46" s="28"/>
      <c r="T46" s="28" t="s">
        <v>18</v>
      </c>
      <c r="U46" s="28"/>
      <c r="V46" s="28"/>
      <c r="W46" s="28"/>
      <c r="X46" s="28"/>
    </row>
    <row r="47" spans="2:24" ht="17" thickBot="1" x14ac:dyDescent="0.25">
      <c r="B47" s="23" t="s">
        <v>19</v>
      </c>
      <c r="C47" s="23" t="s">
        <v>2</v>
      </c>
      <c r="D47" s="23" t="s">
        <v>3</v>
      </c>
      <c r="E47" s="23" t="s">
        <v>7</v>
      </c>
      <c r="F47" s="23" t="s">
        <v>8</v>
      </c>
      <c r="H47" s="23" t="s">
        <v>19</v>
      </c>
      <c r="I47" s="23" t="s">
        <v>2</v>
      </c>
      <c r="J47" s="23" t="s">
        <v>3</v>
      </c>
      <c r="K47" s="23" t="s">
        <v>7</v>
      </c>
      <c r="L47" s="23" t="s">
        <v>8</v>
      </c>
      <c r="N47" s="23" t="s">
        <v>19</v>
      </c>
      <c r="O47" s="23" t="s">
        <v>2</v>
      </c>
      <c r="P47" s="23" t="s">
        <v>3</v>
      </c>
      <c r="Q47" s="23" t="s">
        <v>7</v>
      </c>
      <c r="R47" s="23" t="s">
        <v>8</v>
      </c>
      <c r="T47" s="23" t="s">
        <v>19</v>
      </c>
      <c r="U47" s="23" t="s">
        <v>2</v>
      </c>
      <c r="V47" s="23" t="s">
        <v>3</v>
      </c>
      <c r="W47" s="23" t="s">
        <v>7</v>
      </c>
      <c r="X47" s="23" t="s">
        <v>8</v>
      </c>
    </row>
    <row r="48" spans="2:24" ht="17" thickBot="1" x14ac:dyDescent="0.25">
      <c r="B48" s="35"/>
      <c r="C48" s="32"/>
      <c r="D48" s="32"/>
      <c r="E48" s="32"/>
      <c r="F48" s="32"/>
      <c r="H48" s="35"/>
      <c r="I48" s="32"/>
      <c r="J48" s="32"/>
      <c r="K48" s="32"/>
      <c r="L48" s="32"/>
      <c r="N48" s="36"/>
      <c r="O48" s="30"/>
      <c r="P48" s="30"/>
      <c r="Q48" s="30"/>
      <c r="R48" s="32"/>
      <c r="T48" s="35"/>
      <c r="U48" s="32"/>
      <c r="V48" s="32"/>
      <c r="W48" s="32"/>
      <c r="X48" s="32"/>
    </row>
    <row r="49" spans="2:24" ht="17" thickBot="1" x14ac:dyDescent="0.25">
      <c r="B49" s="37"/>
      <c r="C49" s="34"/>
      <c r="D49" s="34"/>
      <c r="E49" s="34"/>
      <c r="F49" s="34"/>
      <c r="H49" s="37"/>
      <c r="I49" s="34"/>
      <c r="J49" s="34"/>
      <c r="K49" s="34"/>
      <c r="L49" s="34"/>
      <c r="N49" s="37"/>
      <c r="O49" s="34"/>
      <c r="P49" s="34"/>
      <c r="Q49" s="34"/>
      <c r="R49" s="34"/>
      <c r="T49" s="37"/>
      <c r="U49" s="34"/>
      <c r="V49" s="34"/>
      <c r="W49" s="34"/>
      <c r="X49" s="34"/>
    </row>
    <row r="50" spans="2:24" ht="17" thickBot="1" x14ac:dyDescent="0.25">
      <c r="B50" s="35"/>
      <c r="C50" s="32"/>
      <c r="D50" s="32"/>
      <c r="E50" s="32"/>
      <c r="F50" s="32"/>
      <c r="H50" s="35"/>
      <c r="I50" s="32"/>
      <c r="J50" s="32"/>
      <c r="K50" s="32"/>
      <c r="L50" s="32"/>
      <c r="N50" s="35"/>
      <c r="O50" s="32"/>
      <c r="P50" s="32"/>
      <c r="Q50" s="32"/>
      <c r="R50" s="32"/>
      <c r="T50" s="35"/>
      <c r="U50" s="32"/>
      <c r="V50" s="32"/>
      <c r="W50" s="32"/>
      <c r="X50" s="32"/>
    </row>
    <row r="51" spans="2:24" ht="17" thickBot="1" x14ac:dyDescent="0.25"/>
    <row r="52" spans="2:24" ht="17" thickBot="1" x14ac:dyDescent="0.25">
      <c r="B52" s="20" t="s">
        <v>22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2:24" ht="17" thickBot="1" x14ac:dyDescent="0.25">
      <c r="B53" s="27" t="s">
        <v>0</v>
      </c>
      <c r="C53" s="27"/>
      <c r="D53" s="27"/>
      <c r="E53" s="27"/>
      <c r="F53" s="27"/>
      <c r="H53" s="27" t="s">
        <v>9</v>
      </c>
      <c r="I53" s="27"/>
      <c r="J53" s="27"/>
      <c r="K53" s="27"/>
      <c r="L53" s="27"/>
      <c r="N53" s="27" t="s">
        <v>10</v>
      </c>
      <c r="O53" s="27"/>
      <c r="P53" s="27"/>
      <c r="Q53" s="27"/>
      <c r="R53" s="27"/>
      <c r="T53" s="27" t="s">
        <v>11</v>
      </c>
      <c r="U53" s="27"/>
      <c r="V53" s="27"/>
      <c r="W53" s="27"/>
      <c r="X53" s="27"/>
    </row>
    <row r="54" spans="2:24" ht="17" thickBot="1" x14ac:dyDescent="0.25">
      <c r="B54" s="28" t="s">
        <v>1</v>
      </c>
      <c r="C54" s="28"/>
      <c r="D54" s="28"/>
      <c r="E54" s="28"/>
      <c r="F54" s="28"/>
      <c r="H54" s="28" t="s">
        <v>12</v>
      </c>
      <c r="I54" s="28"/>
      <c r="J54" s="28"/>
      <c r="K54" s="28"/>
      <c r="L54" s="28"/>
      <c r="N54" s="28" t="s">
        <v>13</v>
      </c>
      <c r="O54" s="28"/>
      <c r="P54" s="28"/>
      <c r="Q54" s="28"/>
      <c r="R54" s="28"/>
      <c r="T54" s="28" t="s">
        <v>14</v>
      </c>
      <c r="U54" s="28"/>
      <c r="V54" s="28"/>
      <c r="W54" s="28"/>
      <c r="X54" s="28"/>
    </row>
    <row r="55" spans="2:24" ht="17" thickBot="1" x14ac:dyDescent="0.25">
      <c r="B55" s="23" t="s">
        <v>4</v>
      </c>
      <c r="C55" s="23" t="s">
        <v>2</v>
      </c>
      <c r="D55" s="23" t="s">
        <v>3</v>
      </c>
      <c r="E55" s="23" t="s">
        <v>7</v>
      </c>
      <c r="F55" s="23" t="s">
        <v>8</v>
      </c>
      <c r="H55" s="23" t="s">
        <v>4</v>
      </c>
      <c r="I55" s="23" t="s">
        <v>2</v>
      </c>
      <c r="J55" s="23" t="s">
        <v>3</v>
      </c>
      <c r="K55" s="23" t="s">
        <v>7</v>
      </c>
      <c r="L55" s="23" t="s">
        <v>8</v>
      </c>
      <c r="N55" s="23" t="s">
        <v>4</v>
      </c>
      <c r="O55" s="23" t="s">
        <v>2</v>
      </c>
      <c r="P55" s="23" t="s">
        <v>3</v>
      </c>
      <c r="Q55" s="23" t="s">
        <v>7</v>
      </c>
      <c r="R55" s="23" t="s">
        <v>8</v>
      </c>
      <c r="T55" s="23" t="s">
        <v>4</v>
      </c>
      <c r="U55" s="23" t="s">
        <v>2</v>
      </c>
      <c r="V55" s="23" t="s">
        <v>3</v>
      </c>
      <c r="W55" s="23" t="s">
        <v>7</v>
      </c>
      <c r="X55" s="23" t="s">
        <v>8</v>
      </c>
    </row>
    <row r="56" spans="2:24" ht="17" thickBot="1" x14ac:dyDescent="0.25">
      <c r="B56" s="31">
        <v>0.75</v>
      </c>
      <c r="C56" s="45">
        <f>MROUND(B56*$C$8, 5)</f>
        <v>235</v>
      </c>
      <c r="D56" s="32">
        <v>1</v>
      </c>
      <c r="E56" s="32">
        <v>5</v>
      </c>
      <c r="F56" s="32"/>
      <c r="H56" s="31">
        <v>0.75</v>
      </c>
      <c r="I56" s="45">
        <f>MROUND(H56*$D$8, 5)</f>
        <v>195</v>
      </c>
      <c r="J56" s="32">
        <v>1</v>
      </c>
      <c r="K56" s="32">
        <v>5</v>
      </c>
      <c r="L56" s="32"/>
      <c r="N56" s="31">
        <v>0.75</v>
      </c>
      <c r="O56" s="45">
        <f>MROUND(N56*$E$8, 5)</f>
        <v>255</v>
      </c>
      <c r="P56" s="32">
        <v>1</v>
      </c>
      <c r="Q56" s="32">
        <v>5</v>
      </c>
      <c r="R56" s="32"/>
      <c r="T56" s="31">
        <v>0.75</v>
      </c>
      <c r="U56" s="45">
        <f>MROUND(T56*$F$8, 5)</f>
        <v>145</v>
      </c>
      <c r="V56" s="32">
        <v>1</v>
      </c>
      <c r="W56" s="32">
        <v>5</v>
      </c>
      <c r="X56" s="32"/>
    </row>
    <row r="57" spans="2:24" ht="17" thickBot="1" x14ac:dyDescent="0.25">
      <c r="B57" s="33">
        <v>0.85</v>
      </c>
      <c r="C57" s="44">
        <f t="shared" ref="C57:C58" si="17">MROUND(B57*$C$8, 5)</f>
        <v>270</v>
      </c>
      <c r="D57" s="34">
        <v>1</v>
      </c>
      <c r="E57" s="34">
        <v>3</v>
      </c>
      <c r="F57" s="34"/>
      <c r="H57" s="33">
        <v>0.85</v>
      </c>
      <c r="I57" s="44">
        <f t="shared" ref="I57:I58" si="18">MROUND(H57*$D$8, 5)</f>
        <v>220</v>
      </c>
      <c r="J57" s="34">
        <v>1</v>
      </c>
      <c r="K57" s="34">
        <v>3</v>
      </c>
      <c r="L57" s="34"/>
      <c r="N57" s="33">
        <v>0.85</v>
      </c>
      <c r="O57" s="44">
        <f t="shared" ref="O57:O58" si="19">MROUND(N57*$E$8, 5)</f>
        <v>290</v>
      </c>
      <c r="P57" s="34">
        <v>1</v>
      </c>
      <c r="Q57" s="34">
        <v>3</v>
      </c>
      <c r="R57" s="34"/>
      <c r="T57" s="33">
        <v>0.85</v>
      </c>
      <c r="U57" s="44">
        <f t="shared" ref="U57:U58" si="20">MROUND(T57*$F$8, 5)</f>
        <v>165</v>
      </c>
      <c r="V57" s="34">
        <v>1</v>
      </c>
      <c r="W57" s="34">
        <v>3</v>
      </c>
      <c r="X57" s="34"/>
    </row>
    <row r="58" spans="2:24" ht="17" thickBot="1" x14ac:dyDescent="0.25">
      <c r="B58" s="31">
        <v>0.95</v>
      </c>
      <c r="C58" s="45">
        <f t="shared" si="17"/>
        <v>300</v>
      </c>
      <c r="D58" s="32">
        <v>1</v>
      </c>
      <c r="E58" s="32" t="s">
        <v>27</v>
      </c>
      <c r="F58" s="32"/>
      <c r="H58" s="31">
        <v>0.95</v>
      </c>
      <c r="I58" s="45">
        <f t="shared" si="18"/>
        <v>245</v>
      </c>
      <c r="J58" s="32">
        <v>1</v>
      </c>
      <c r="K58" s="32" t="s">
        <v>27</v>
      </c>
      <c r="L58" s="32"/>
      <c r="N58" s="31">
        <v>0.95</v>
      </c>
      <c r="O58" s="45">
        <f t="shared" si="19"/>
        <v>325</v>
      </c>
      <c r="P58" s="32">
        <v>1</v>
      </c>
      <c r="Q58" s="32" t="s">
        <v>27</v>
      </c>
      <c r="R58" s="32"/>
      <c r="T58" s="31">
        <v>0.95</v>
      </c>
      <c r="U58" s="45">
        <f t="shared" si="20"/>
        <v>185</v>
      </c>
      <c r="V58" s="32">
        <v>1</v>
      </c>
      <c r="W58" s="32" t="s">
        <v>27</v>
      </c>
      <c r="X58" s="32"/>
    </row>
    <row r="59" spans="2:24" ht="17" thickBot="1" x14ac:dyDescent="0.25">
      <c r="B59" s="28" t="s">
        <v>5</v>
      </c>
      <c r="C59" s="28"/>
      <c r="D59" s="28"/>
      <c r="E59" s="28"/>
      <c r="F59" s="28"/>
      <c r="H59" s="28" t="s">
        <v>15</v>
      </c>
      <c r="I59" s="28"/>
      <c r="J59" s="28"/>
      <c r="K59" s="28"/>
      <c r="L59" s="28"/>
      <c r="N59" s="28" t="s">
        <v>16</v>
      </c>
      <c r="O59" s="28"/>
      <c r="P59" s="28"/>
      <c r="Q59" s="28"/>
      <c r="R59" s="28"/>
      <c r="T59" s="28" t="s">
        <v>17</v>
      </c>
      <c r="U59" s="28"/>
      <c r="V59" s="28"/>
      <c r="W59" s="28"/>
      <c r="X59" s="28"/>
    </row>
    <row r="60" spans="2:24" ht="17" thickBot="1" x14ac:dyDescent="0.25">
      <c r="B60" s="23" t="s">
        <v>4</v>
      </c>
      <c r="C60" s="23" t="s">
        <v>2</v>
      </c>
      <c r="D60" s="23" t="s">
        <v>3</v>
      </c>
      <c r="E60" s="23" t="s">
        <v>7</v>
      </c>
      <c r="F60" s="23" t="s">
        <v>8</v>
      </c>
      <c r="H60" s="23" t="s">
        <v>4</v>
      </c>
      <c r="I60" s="23" t="s">
        <v>2</v>
      </c>
      <c r="J60" s="23" t="s">
        <v>3</v>
      </c>
      <c r="K60" s="23" t="s">
        <v>7</v>
      </c>
      <c r="L60" s="23" t="s">
        <v>8</v>
      </c>
      <c r="N60" s="23" t="s">
        <v>4</v>
      </c>
      <c r="O60" s="23" t="s">
        <v>2</v>
      </c>
      <c r="P60" s="23" t="s">
        <v>3</v>
      </c>
      <c r="Q60" s="23" t="s">
        <v>7</v>
      </c>
      <c r="R60" s="23" t="s">
        <v>8</v>
      </c>
      <c r="T60" s="23" t="s">
        <v>4</v>
      </c>
      <c r="U60" s="23" t="s">
        <v>2</v>
      </c>
      <c r="V60" s="23" t="s">
        <v>3</v>
      </c>
      <c r="W60" s="23" t="s">
        <v>7</v>
      </c>
      <c r="X60" s="23" t="s">
        <v>8</v>
      </c>
    </row>
    <row r="61" spans="2:24" ht="17" thickBot="1" x14ac:dyDescent="0.25">
      <c r="B61" s="33">
        <v>0.75</v>
      </c>
      <c r="C61" s="44">
        <f>O$56</f>
        <v>255</v>
      </c>
      <c r="D61" s="34"/>
      <c r="E61" s="46" t="s">
        <v>47</v>
      </c>
      <c r="F61" s="34"/>
      <c r="H61" s="33">
        <v>0.75</v>
      </c>
      <c r="I61" s="44">
        <f>U$56</f>
        <v>145</v>
      </c>
      <c r="J61" s="34"/>
      <c r="K61" s="46" t="s">
        <v>47</v>
      </c>
      <c r="L61" s="34"/>
      <c r="N61" s="33">
        <v>0.75</v>
      </c>
      <c r="O61" s="44">
        <f>C$56</f>
        <v>235</v>
      </c>
      <c r="P61" s="34"/>
      <c r="Q61" s="46" t="s">
        <v>47</v>
      </c>
      <c r="R61" s="34"/>
      <c r="T61" s="33">
        <v>0.75</v>
      </c>
      <c r="U61" s="44">
        <f>I$56</f>
        <v>195</v>
      </c>
      <c r="V61" s="34"/>
      <c r="W61" s="46" t="s">
        <v>47</v>
      </c>
      <c r="X61" s="34"/>
    </row>
    <row r="62" spans="2:24" ht="17" thickBot="1" x14ac:dyDescent="0.25">
      <c r="B62" s="29">
        <v>0.75</v>
      </c>
      <c r="C62" s="43">
        <f t="shared" ref="C62:C65" si="21">O$56</f>
        <v>255</v>
      </c>
      <c r="D62" s="30"/>
      <c r="E62" s="47" t="s">
        <v>47</v>
      </c>
      <c r="F62" s="30"/>
      <c r="H62" s="29">
        <v>0.75</v>
      </c>
      <c r="I62" s="43">
        <f t="shared" ref="I62:I65" si="22">U$56</f>
        <v>145</v>
      </c>
      <c r="J62" s="30"/>
      <c r="K62" s="47" t="s">
        <v>47</v>
      </c>
      <c r="L62" s="30"/>
      <c r="N62" s="29">
        <v>0.75</v>
      </c>
      <c r="O62" s="43">
        <f t="shared" ref="O62:O65" si="23">C$56</f>
        <v>235</v>
      </c>
      <c r="P62" s="30"/>
      <c r="Q62" s="47" t="s">
        <v>47</v>
      </c>
      <c r="R62" s="30"/>
      <c r="T62" s="29">
        <v>0.75</v>
      </c>
      <c r="U62" s="43">
        <f t="shared" ref="U62:U65" si="24">I$56</f>
        <v>195</v>
      </c>
      <c r="V62" s="30"/>
      <c r="W62" s="47" t="s">
        <v>47</v>
      </c>
      <c r="X62" s="30"/>
    </row>
    <row r="63" spans="2:24" ht="17" thickBot="1" x14ac:dyDescent="0.25">
      <c r="B63" s="33">
        <v>0.75</v>
      </c>
      <c r="C63" s="44">
        <f t="shared" si="21"/>
        <v>255</v>
      </c>
      <c r="D63" s="34"/>
      <c r="E63" s="46" t="s">
        <v>47</v>
      </c>
      <c r="F63" s="34"/>
      <c r="H63" s="33">
        <v>0.75</v>
      </c>
      <c r="I63" s="44">
        <f t="shared" si="22"/>
        <v>145</v>
      </c>
      <c r="J63" s="34"/>
      <c r="K63" s="46" t="s">
        <v>47</v>
      </c>
      <c r="L63" s="34"/>
      <c r="N63" s="33">
        <v>0.75</v>
      </c>
      <c r="O63" s="44">
        <f t="shared" si="23"/>
        <v>235</v>
      </c>
      <c r="P63" s="34"/>
      <c r="Q63" s="46" t="s">
        <v>47</v>
      </c>
      <c r="R63" s="34"/>
      <c r="T63" s="33">
        <v>0.75</v>
      </c>
      <c r="U63" s="44">
        <f t="shared" si="24"/>
        <v>195</v>
      </c>
      <c r="V63" s="34"/>
      <c r="W63" s="46" t="s">
        <v>47</v>
      </c>
      <c r="X63" s="34"/>
    </row>
    <row r="64" spans="2:24" ht="17" thickBot="1" x14ac:dyDescent="0.25">
      <c r="B64" s="29">
        <v>0.75</v>
      </c>
      <c r="C64" s="43">
        <f t="shared" si="21"/>
        <v>255</v>
      </c>
      <c r="D64" s="30"/>
      <c r="E64" s="47" t="s">
        <v>47</v>
      </c>
      <c r="F64" s="30"/>
      <c r="H64" s="29">
        <v>0.75</v>
      </c>
      <c r="I64" s="43">
        <f t="shared" si="22"/>
        <v>145</v>
      </c>
      <c r="J64" s="30"/>
      <c r="K64" s="47" t="s">
        <v>47</v>
      </c>
      <c r="L64" s="30"/>
      <c r="N64" s="29">
        <v>0.75</v>
      </c>
      <c r="O64" s="43">
        <f t="shared" si="23"/>
        <v>235</v>
      </c>
      <c r="P64" s="30"/>
      <c r="Q64" s="47" t="s">
        <v>47</v>
      </c>
      <c r="R64" s="30"/>
      <c r="T64" s="29">
        <v>0.75</v>
      </c>
      <c r="U64" s="43">
        <f t="shared" si="24"/>
        <v>195</v>
      </c>
      <c r="V64" s="30"/>
      <c r="W64" s="47" t="s">
        <v>47</v>
      </c>
      <c r="X64" s="30"/>
    </row>
    <row r="65" spans="2:24" ht="17" thickBot="1" x14ac:dyDescent="0.25">
      <c r="B65" s="33">
        <v>0.75</v>
      </c>
      <c r="C65" s="44">
        <f t="shared" si="21"/>
        <v>255</v>
      </c>
      <c r="D65" s="34"/>
      <c r="E65" s="46" t="s">
        <v>47</v>
      </c>
      <c r="F65" s="34"/>
      <c r="H65" s="33">
        <v>0.75</v>
      </c>
      <c r="I65" s="44">
        <f t="shared" si="22"/>
        <v>145</v>
      </c>
      <c r="J65" s="34"/>
      <c r="K65" s="46" t="s">
        <v>47</v>
      </c>
      <c r="L65" s="34"/>
      <c r="N65" s="33">
        <v>0.75</v>
      </c>
      <c r="O65" s="44">
        <f t="shared" si="23"/>
        <v>235</v>
      </c>
      <c r="P65" s="34"/>
      <c r="Q65" s="46" t="s">
        <v>47</v>
      </c>
      <c r="R65" s="34"/>
      <c r="T65" s="33">
        <v>0.75</v>
      </c>
      <c r="U65" s="44">
        <f t="shared" si="24"/>
        <v>195</v>
      </c>
      <c r="V65" s="34"/>
      <c r="W65" s="46" t="s">
        <v>47</v>
      </c>
      <c r="X65" s="34"/>
    </row>
    <row r="66" spans="2:24" ht="17" thickBot="1" x14ac:dyDescent="0.25"/>
    <row r="67" spans="2:24" ht="17" thickBot="1" x14ac:dyDescent="0.25">
      <c r="B67" s="28" t="s">
        <v>18</v>
      </c>
      <c r="C67" s="28"/>
      <c r="D67" s="28"/>
      <c r="E67" s="28"/>
      <c r="F67" s="28"/>
      <c r="H67" s="28" t="s">
        <v>18</v>
      </c>
      <c r="I67" s="28"/>
      <c r="J67" s="28"/>
      <c r="K67" s="28"/>
      <c r="L67" s="28"/>
      <c r="N67" s="28" t="s">
        <v>18</v>
      </c>
      <c r="O67" s="28"/>
      <c r="P67" s="28"/>
      <c r="Q67" s="28"/>
      <c r="R67" s="28"/>
      <c r="T67" s="28" t="s">
        <v>18</v>
      </c>
      <c r="U67" s="28"/>
      <c r="V67" s="28"/>
      <c r="W67" s="28"/>
      <c r="X67" s="28"/>
    </row>
    <row r="68" spans="2:24" ht="17" thickBot="1" x14ac:dyDescent="0.25">
      <c r="B68" s="23" t="s">
        <v>19</v>
      </c>
      <c r="C68" s="23" t="s">
        <v>2</v>
      </c>
      <c r="D68" s="23" t="s">
        <v>3</v>
      </c>
      <c r="E68" s="23" t="s">
        <v>7</v>
      </c>
      <c r="F68" s="23" t="s">
        <v>8</v>
      </c>
      <c r="H68" s="23" t="s">
        <v>19</v>
      </c>
      <c r="I68" s="23" t="s">
        <v>2</v>
      </c>
      <c r="J68" s="23" t="s">
        <v>3</v>
      </c>
      <c r="K68" s="23" t="s">
        <v>7</v>
      </c>
      <c r="L68" s="23" t="s">
        <v>8</v>
      </c>
      <c r="N68" s="23" t="s">
        <v>19</v>
      </c>
      <c r="O68" s="23" t="s">
        <v>2</v>
      </c>
      <c r="P68" s="23" t="s">
        <v>3</v>
      </c>
      <c r="Q68" s="23" t="s">
        <v>7</v>
      </c>
      <c r="R68" s="23" t="s">
        <v>8</v>
      </c>
      <c r="T68" s="23" t="s">
        <v>19</v>
      </c>
      <c r="U68" s="23" t="s">
        <v>2</v>
      </c>
      <c r="V68" s="23" t="s">
        <v>3</v>
      </c>
      <c r="W68" s="23" t="s">
        <v>7</v>
      </c>
      <c r="X68" s="23" t="s">
        <v>8</v>
      </c>
    </row>
    <row r="69" spans="2:24" ht="17" thickBot="1" x14ac:dyDescent="0.25">
      <c r="B69" s="35"/>
      <c r="C69" s="32"/>
      <c r="D69" s="32"/>
      <c r="E69" s="32"/>
      <c r="F69" s="32"/>
      <c r="H69" s="35"/>
      <c r="I69" s="32"/>
      <c r="J69" s="32"/>
      <c r="K69" s="32"/>
      <c r="L69" s="32"/>
      <c r="N69" s="35"/>
      <c r="O69" s="32"/>
      <c r="P69" s="32"/>
      <c r="Q69" s="32"/>
      <c r="R69" s="32"/>
      <c r="T69" s="35"/>
      <c r="U69" s="32"/>
      <c r="V69" s="32"/>
      <c r="W69" s="32"/>
      <c r="X69" s="32"/>
    </row>
    <row r="70" spans="2:24" ht="17" thickBot="1" x14ac:dyDescent="0.25">
      <c r="B70" s="37"/>
      <c r="C70" s="34"/>
      <c r="D70" s="34"/>
      <c r="E70" s="34"/>
      <c r="F70" s="34"/>
      <c r="H70" s="37"/>
      <c r="I70" s="34"/>
      <c r="J70" s="34"/>
      <c r="K70" s="34"/>
      <c r="L70" s="34"/>
      <c r="N70" s="37"/>
      <c r="O70" s="34"/>
      <c r="P70" s="34"/>
      <c r="Q70" s="34"/>
      <c r="R70" s="34"/>
      <c r="T70" s="37"/>
      <c r="U70" s="34"/>
      <c r="V70" s="34"/>
      <c r="W70" s="34"/>
      <c r="X70" s="34"/>
    </row>
    <row r="71" spans="2:24" ht="17" thickBot="1" x14ac:dyDescent="0.25">
      <c r="B71" s="35"/>
      <c r="C71" s="32"/>
      <c r="D71" s="32"/>
      <c r="E71" s="32"/>
      <c r="F71" s="32"/>
      <c r="H71" s="35"/>
      <c r="I71" s="32"/>
      <c r="J71" s="32"/>
      <c r="K71" s="32"/>
      <c r="L71" s="32"/>
      <c r="N71" s="35"/>
      <c r="O71" s="32"/>
      <c r="P71" s="32"/>
      <c r="Q71" s="32"/>
      <c r="R71" s="32"/>
      <c r="T71" s="35"/>
      <c r="U71" s="32"/>
      <c r="V71" s="32"/>
      <c r="W71" s="32"/>
      <c r="X71" s="32"/>
    </row>
    <row r="73" spans="2:24" ht="17" thickBot="1" x14ac:dyDescent="0.25"/>
    <row r="74" spans="2:24" x14ac:dyDescent="0.2">
      <c r="B74" s="14" t="s">
        <v>29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6"/>
    </row>
    <row r="75" spans="2:24" ht="17" thickBot="1" x14ac:dyDescent="0.25"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9"/>
    </row>
    <row r="76" spans="2:24" ht="17" thickBot="1" x14ac:dyDescent="0.25"/>
    <row r="77" spans="2:24" ht="17" thickBot="1" x14ac:dyDescent="0.25">
      <c r="B77" s="38" t="s">
        <v>24</v>
      </c>
      <c r="C77" s="39"/>
      <c r="D77" s="39"/>
      <c r="E77" s="39"/>
      <c r="F77" s="40"/>
    </row>
    <row r="78" spans="2:24" ht="17" thickBot="1" x14ac:dyDescent="0.25">
      <c r="B78" s="21"/>
      <c r="C78" s="22" t="s">
        <v>1</v>
      </c>
      <c r="D78" s="22" t="s">
        <v>12</v>
      </c>
      <c r="E78" s="22" t="s">
        <v>13</v>
      </c>
      <c r="F78" s="22" t="s">
        <v>14</v>
      </c>
    </row>
    <row r="79" spans="2:24" ht="17" thickBot="1" x14ac:dyDescent="0.25">
      <c r="B79" s="23" t="s">
        <v>23</v>
      </c>
      <c r="C79" s="41">
        <f>MROUND(C80/0.9, 5)</f>
        <v>360</v>
      </c>
      <c r="D79" s="41">
        <f t="shared" ref="D79:F79" si="25">MROUND(D80/0.9, 5)</f>
        <v>295</v>
      </c>
      <c r="E79" s="41">
        <f t="shared" si="25"/>
        <v>390</v>
      </c>
      <c r="F79" s="41">
        <f t="shared" si="25"/>
        <v>220</v>
      </c>
    </row>
    <row r="80" spans="2:24" ht="17" thickBot="1" x14ac:dyDescent="0.25">
      <c r="B80" s="23" t="s">
        <v>25</v>
      </c>
      <c r="C80" s="42">
        <f>C8+10</f>
        <v>325</v>
      </c>
      <c r="D80" s="42">
        <f>D8+5</f>
        <v>265</v>
      </c>
      <c r="E80" s="42">
        <f>E8+10</f>
        <v>350</v>
      </c>
      <c r="F80" s="42">
        <f>F8+5</f>
        <v>200</v>
      </c>
    </row>
    <row r="81" spans="2:24" ht="17" thickBot="1" x14ac:dyDescent="0.25">
      <c r="B81" s="26"/>
    </row>
    <row r="82" spans="2:24" ht="17" thickBot="1" x14ac:dyDescent="0.25">
      <c r="B82" s="20" t="s">
        <v>20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2:24" ht="17" thickBot="1" x14ac:dyDescent="0.25">
      <c r="B83" s="27" t="s">
        <v>0</v>
      </c>
      <c r="C83" s="27"/>
      <c r="D83" s="27"/>
      <c r="E83" s="27"/>
      <c r="F83" s="27"/>
      <c r="H83" s="27" t="s">
        <v>9</v>
      </c>
      <c r="I83" s="27"/>
      <c r="J83" s="27"/>
      <c r="K83" s="27"/>
      <c r="L83" s="27"/>
      <c r="N83" s="27" t="s">
        <v>10</v>
      </c>
      <c r="O83" s="27"/>
      <c r="P83" s="27"/>
      <c r="Q83" s="27"/>
      <c r="R83" s="27"/>
      <c r="T83" s="27" t="s">
        <v>11</v>
      </c>
      <c r="U83" s="27"/>
      <c r="V83" s="27"/>
      <c r="W83" s="27"/>
      <c r="X83" s="27"/>
    </row>
    <row r="84" spans="2:24" ht="17" thickBot="1" x14ac:dyDescent="0.25">
      <c r="B84" s="28" t="s">
        <v>1</v>
      </c>
      <c r="C84" s="28"/>
      <c r="D84" s="28"/>
      <c r="E84" s="28"/>
      <c r="F84" s="28"/>
      <c r="H84" s="28" t="s">
        <v>12</v>
      </c>
      <c r="I84" s="28"/>
      <c r="J84" s="28"/>
      <c r="K84" s="28"/>
      <c r="L84" s="28"/>
      <c r="N84" s="28" t="s">
        <v>13</v>
      </c>
      <c r="O84" s="28"/>
      <c r="P84" s="28"/>
      <c r="Q84" s="28"/>
      <c r="R84" s="28"/>
      <c r="T84" s="28" t="s">
        <v>14</v>
      </c>
      <c r="U84" s="28"/>
      <c r="V84" s="28"/>
      <c r="W84" s="28"/>
      <c r="X84" s="28"/>
    </row>
    <row r="85" spans="2:24" ht="17" thickBot="1" x14ac:dyDescent="0.25">
      <c r="B85" s="23" t="s">
        <v>4</v>
      </c>
      <c r="C85" s="23" t="s">
        <v>2</v>
      </c>
      <c r="D85" s="23" t="s">
        <v>3</v>
      </c>
      <c r="E85" s="23" t="s">
        <v>7</v>
      </c>
      <c r="F85" s="23" t="s">
        <v>8</v>
      </c>
      <c r="H85" s="23" t="s">
        <v>4</v>
      </c>
      <c r="I85" s="23" t="s">
        <v>2</v>
      </c>
      <c r="J85" s="23" t="s">
        <v>3</v>
      </c>
      <c r="K85" s="23" t="s">
        <v>7</v>
      </c>
      <c r="L85" s="23" t="s">
        <v>8</v>
      </c>
      <c r="N85" s="23" t="s">
        <v>4</v>
      </c>
      <c r="O85" s="23" t="s">
        <v>2</v>
      </c>
      <c r="P85" s="23" t="s">
        <v>3</v>
      </c>
      <c r="Q85" s="23" t="s">
        <v>7</v>
      </c>
      <c r="R85" s="23" t="s">
        <v>8</v>
      </c>
      <c r="T85" s="23" t="s">
        <v>4</v>
      </c>
      <c r="U85" s="23" t="s">
        <v>2</v>
      </c>
      <c r="V85" s="23" t="s">
        <v>3</v>
      </c>
      <c r="W85" s="23" t="s">
        <v>7</v>
      </c>
      <c r="X85" s="23" t="s">
        <v>8</v>
      </c>
    </row>
    <row r="86" spans="2:24" ht="17" thickBot="1" x14ac:dyDescent="0.25">
      <c r="B86" s="29">
        <v>0.65</v>
      </c>
      <c r="C86" s="43">
        <f>MROUND(B86*$C$80, 5)</f>
        <v>210</v>
      </c>
      <c r="D86" s="30">
        <v>1</v>
      </c>
      <c r="E86" s="30">
        <v>5</v>
      </c>
      <c r="F86" s="30"/>
      <c r="H86" s="31">
        <v>0.65</v>
      </c>
      <c r="I86" s="45">
        <f>MROUND(H86*$D$80, 5)</f>
        <v>170</v>
      </c>
      <c r="J86" s="32">
        <v>1</v>
      </c>
      <c r="K86" s="32">
        <v>5</v>
      </c>
      <c r="L86" s="32"/>
      <c r="N86" s="31">
        <v>0.65</v>
      </c>
      <c r="O86" s="45">
        <f>MROUND(N86*$E$80, 5)</f>
        <v>230</v>
      </c>
      <c r="P86" s="32">
        <v>1</v>
      </c>
      <c r="Q86" s="32">
        <v>5</v>
      </c>
      <c r="R86" s="32"/>
      <c r="T86" s="31">
        <v>0.65</v>
      </c>
      <c r="U86" s="45">
        <f>MROUND(T86*$F$80, 5)</f>
        <v>130</v>
      </c>
      <c r="V86" s="32">
        <v>1</v>
      </c>
      <c r="W86" s="32">
        <v>5</v>
      </c>
      <c r="X86" s="32"/>
    </row>
    <row r="87" spans="2:24" ht="17" thickBot="1" x14ac:dyDescent="0.25">
      <c r="B87" s="33">
        <v>0.75</v>
      </c>
      <c r="C87" s="44">
        <f t="shared" ref="C87:C88" si="26">MROUND(B87*$C$80, 5)</f>
        <v>245</v>
      </c>
      <c r="D87" s="34">
        <v>1</v>
      </c>
      <c r="E87" s="34">
        <v>5</v>
      </c>
      <c r="F87" s="34"/>
      <c r="H87" s="33">
        <v>0.75</v>
      </c>
      <c r="I87" s="44">
        <f t="shared" ref="I87:I88" si="27">MROUND(H87*$D$80, 5)</f>
        <v>200</v>
      </c>
      <c r="J87" s="34">
        <v>1</v>
      </c>
      <c r="K87" s="34">
        <v>5</v>
      </c>
      <c r="L87" s="34"/>
      <c r="N87" s="33">
        <v>0.75</v>
      </c>
      <c r="O87" s="44">
        <f t="shared" ref="O87:O88" si="28">MROUND(N87*$E$80, 5)</f>
        <v>265</v>
      </c>
      <c r="P87" s="34">
        <v>1</v>
      </c>
      <c r="Q87" s="34">
        <v>5</v>
      </c>
      <c r="R87" s="34"/>
      <c r="T87" s="33">
        <v>0.75</v>
      </c>
      <c r="U87" s="44">
        <f t="shared" ref="U87:U88" si="29">MROUND(T87*$F$80, 5)</f>
        <v>150</v>
      </c>
      <c r="V87" s="34">
        <v>1</v>
      </c>
      <c r="W87" s="34">
        <v>5</v>
      </c>
      <c r="X87" s="34"/>
    </row>
    <row r="88" spans="2:24" ht="17" thickBot="1" x14ac:dyDescent="0.25">
      <c r="B88" s="29">
        <v>0.85</v>
      </c>
      <c r="C88" s="43">
        <f t="shared" si="26"/>
        <v>275</v>
      </c>
      <c r="D88" s="30">
        <v>1</v>
      </c>
      <c r="E88" s="30" t="s">
        <v>6</v>
      </c>
      <c r="F88" s="30"/>
      <c r="H88" s="31">
        <v>0.85</v>
      </c>
      <c r="I88" s="45">
        <f t="shared" si="27"/>
        <v>225</v>
      </c>
      <c r="J88" s="32">
        <v>1</v>
      </c>
      <c r="K88" s="32" t="s">
        <v>6</v>
      </c>
      <c r="L88" s="32"/>
      <c r="N88" s="31">
        <v>0.85</v>
      </c>
      <c r="O88" s="45">
        <f t="shared" si="28"/>
        <v>300</v>
      </c>
      <c r="P88" s="32">
        <v>1</v>
      </c>
      <c r="Q88" s="32" t="s">
        <v>6</v>
      </c>
      <c r="R88" s="32"/>
      <c r="T88" s="31">
        <v>0.85</v>
      </c>
      <c r="U88" s="45">
        <f t="shared" si="29"/>
        <v>170</v>
      </c>
      <c r="V88" s="32">
        <v>1</v>
      </c>
      <c r="W88" s="32" t="s">
        <v>6</v>
      </c>
      <c r="X88" s="32"/>
    </row>
    <row r="89" spans="2:24" ht="17" thickBot="1" x14ac:dyDescent="0.25">
      <c r="B89" s="28" t="s">
        <v>5</v>
      </c>
      <c r="C89" s="28"/>
      <c r="D89" s="28"/>
      <c r="E89" s="28"/>
      <c r="F89" s="28"/>
      <c r="H89" s="28" t="s">
        <v>15</v>
      </c>
      <c r="I89" s="28"/>
      <c r="J89" s="28"/>
      <c r="K89" s="28"/>
      <c r="L89" s="28"/>
      <c r="N89" s="28" t="s">
        <v>16</v>
      </c>
      <c r="O89" s="28"/>
      <c r="P89" s="28"/>
      <c r="Q89" s="28"/>
      <c r="R89" s="28"/>
      <c r="T89" s="28" t="s">
        <v>17</v>
      </c>
      <c r="U89" s="28"/>
      <c r="V89" s="28"/>
      <c r="W89" s="28"/>
      <c r="X89" s="28"/>
    </row>
    <row r="90" spans="2:24" ht="17" thickBot="1" x14ac:dyDescent="0.25">
      <c r="B90" s="23" t="s">
        <v>4</v>
      </c>
      <c r="C90" s="23" t="s">
        <v>2</v>
      </c>
      <c r="D90" s="23" t="s">
        <v>3</v>
      </c>
      <c r="E90" s="23" t="s">
        <v>7</v>
      </c>
      <c r="F90" s="23" t="s">
        <v>8</v>
      </c>
      <c r="H90" s="23" t="s">
        <v>4</v>
      </c>
      <c r="I90" s="23" t="s">
        <v>2</v>
      </c>
      <c r="J90" s="23" t="s">
        <v>3</v>
      </c>
      <c r="K90" s="23" t="s">
        <v>7</v>
      </c>
      <c r="L90" s="23" t="s">
        <v>8</v>
      </c>
      <c r="N90" s="23" t="s">
        <v>4</v>
      </c>
      <c r="O90" s="23" t="s">
        <v>2</v>
      </c>
      <c r="P90" s="23" t="s">
        <v>3</v>
      </c>
      <c r="Q90" s="23" t="s">
        <v>7</v>
      </c>
      <c r="R90" s="23" t="s">
        <v>8</v>
      </c>
      <c r="T90" s="23" t="s">
        <v>4</v>
      </c>
      <c r="U90" s="23" t="s">
        <v>2</v>
      </c>
      <c r="V90" s="23" t="s">
        <v>3</v>
      </c>
      <c r="W90" s="23" t="s">
        <v>7</v>
      </c>
      <c r="X90" s="23" t="s">
        <v>8</v>
      </c>
    </row>
    <row r="91" spans="2:24" ht="17" thickBot="1" x14ac:dyDescent="0.25">
      <c r="B91" s="33">
        <v>0.65</v>
      </c>
      <c r="C91" s="44">
        <f>O$86</f>
        <v>230</v>
      </c>
      <c r="D91" s="34"/>
      <c r="E91" s="46" t="s">
        <v>47</v>
      </c>
      <c r="F91" s="34"/>
      <c r="H91" s="33">
        <v>0.65</v>
      </c>
      <c r="I91" s="44">
        <f>U$86</f>
        <v>130</v>
      </c>
      <c r="J91" s="34"/>
      <c r="K91" s="46" t="s">
        <v>47</v>
      </c>
      <c r="L91" s="34"/>
      <c r="N91" s="33">
        <v>0.65</v>
      </c>
      <c r="O91" s="44">
        <f>C$86</f>
        <v>210</v>
      </c>
      <c r="P91" s="34"/>
      <c r="Q91" s="46" t="s">
        <v>47</v>
      </c>
      <c r="R91" s="34"/>
      <c r="T91" s="33">
        <v>0.65</v>
      </c>
      <c r="U91" s="44">
        <f>I$86</f>
        <v>170</v>
      </c>
      <c r="V91" s="34"/>
      <c r="W91" s="46" t="s">
        <v>47</v>
      </c>
      <c r="X91" s="34"/>
    </row>
    <row r="92" spans="2:24" ht="17" thickBot="1" x14ac:dyDescent="0.25">
      <c r="B92" s="29">
        <v>0.65</v>
      </c>
      <c r="C92" s="43">
        <f t="shared" ref="C92:C95" si="30">O$86</f>
        <v>230</v>
      </c>
      <c r="D92" s="30"/>
      <c r="E92" s="47" t="s">
        <v>47</v>
      </c>
      <c r="F92" s="30"/>
      <c r="H92" s="29">
        <v>0.65</v>
      </c>
      <c r="I92" s="43">
        <f t="shared" ref="I92:I95" si="31">U$86</f>
        <v>130</v>
      </c>
      <c r="J92" s="30"/>
      <c r="K92" s="47" t="s">
        <v>47</v>
      </c>
      <c r="L92" s="30"/>
      <c r="N92" s="29">
        <v>0.65</v>
      </c>
      <c r="O92" s="43">
        <f t="shared" ref="O92:O95" si="32">C$86</f>
        <v>210</v>
      </c>
      <c r="P92" s="30"/>
      <c r="Q92" s="47" t="s">
        <v>47</v>
      </c>
      <c r="R92" s="30"/>
      <c r="T92" s="29">
        <v>0.65</v>
      </c>
      <c r="U92" s="43">
        <f t="shared" ref="U92:U95" si="33">I$86</f>
        <v>170</v>
      </c>
      <c r="V92" s="30"/>
      <c r="W92" s="47" t="s">
        <v>47</v>
      </c>
      <c r="X92" s="30"/>
    </row>
    <row r="93" spans="2:24" ht="17" thickBot="1" x14ac:dyDescent="0.25">
      <c r="B93" s="33">
        <v>0.65</v>
      </c>
      <c r="C93" s="44">
        <f t="shared" si="30"/>
        <v>230</v>
      </c>
      <c r="D93" s="34"/>
      <c r="E93" s="46" t="s">
        <v>47</v>
      </c>
      <c r="F93" s="34"/>
      <c r="H93" s="33">
        <v>0.65</v>
      </c>
      <c r="I93" s="44">
        <f t="shared" si="31"/>
        <v>130</v>
      </c>
      <c r="J93" s="34"/>
      <c r="K93" s="46" t="s">
        <v>47</v>
      </c>
      <c r="L93" s="34"/>
      <c r="N93" s="33">
        <v>0.65</v>
      </c>
      <c r="O93" s="44">
        <f t="shared" si="32"/>
        <v>210</v>
      </c>
      <c r="P93" s="34"/>
      <c r="Q93" s="46" t="s">
        <v>47</v>
      </c>
      <c r="R93" s="34"/>
      <c r="T93" s="33">
        <v>0.65</v>
      </c>
      <c r="U93" s="44">
        <f t="shared" si="33"/>
        <v>170</v>
      </c>
      <c r="V93" s="34"/>
      <c r="W93" s="46" t="s">
        <v>47</v>
      </c>
      <c r="X93" s="34"/>
    </row>
    <row r="94" spans="2:24" ht="17" thickBot="1" x14ac:dyDescent="0.25">
      <c r="B94" s="29">
        <v>0.65</v>
      </c>
      <c r="C94" s="43">
        <f t="shared" si="30"/>
        <v>230</v>
      </c>
      <c r="D94" s="30"/>
      <c r="E94" s="47" t="s">
        <v>47</v>
      </c>
      <c r="F94" s="30"/>
      <c r="H94" s="29">
        <v>0.65</v>
      </c>
      <c r="I94" s="43">
        <f t="shared" si="31"/>
        <v>130</v>
      </c>
      <c r="J94" s="30"/>
      <c r="K94" s="47" t="s">
        <v>47</v>
      </c>
      <c r="L94" s="30"/>
      <c r="N94" s="29">
        <v>0.65</v>
      </c>
      <c r="O94" s="43">
        <f t="shared" si="32"/>
        <v>210</v>
      </c>
      <c r="P94" s="30"/>
      <c r="Q94" s="47" t="s">
        <v>47</v>
      </c>
      <c r="R94" s="30"/>
      <c r="T94" s="29">
        <v>0.65</v>
      </c>
      <c r="U94" s="43">
        <f t="shared" si="33"/>
        <v>170</v>
      </c>
      <c r="V94" s="30"/>
      <c r="W94" s="47" t="s">
        <v>47</v>
      </c>
      <c r="X94" s="30"/>
    </row>
    <row r="95" spans="2:24" ht="17" thickBot="1" x14ac:dyDescent="0.25">
      <c r="B95" s="33">
        <v>0.65</v>
      </c>
      <c r="C95" s="44">
        <f t="shared" si="30"/>
        <v>230</v>
      </c>
      <c r="D95" s="34"/>
      <c r="E95" s="46" t="s">
        <v>47</v>
      </c>
      <c r="F95" s="34"/>
      <c r="H95" s="33">
        <v>0.65</v>
      </c>
      <c r="I95" s="44">
        <f t="shared" si="31"/>
        <v>130</v>
      </c>
      <c r="J95" s="34"/>
      <c r="K95" s="46" t="s">
        <v>47</v>
      </c>
      <c r="L95" s="34"/>
      <c r="N95" s="33">
        <v>0.65</v>
      </c>
      <c r="O95" s="44">
        <f t="shared" si="32"/>
        <v>210</v>
      </c>
      <c r="P95" s="34"/>
      <c r="Q95" s="46" t="s">
        <v>47</v>
      </c>
      <c r="R95" s="34"/>
      <c r="T95" s="33">
        <v>0.65</v>
      </c>
      <c r="U95" s="44">
        <f t="shared" si="33"/>
        <v>170</v>
      </c>
      <c r="V95" s="34"/>
      <c r="W95" s="46" t="s">
        <v>47</v>
      </c>
      <c r="X95" s="34"/>
    </row>
    <row r="96" spans="2:24" ht="17" thickBot="1" x14ac:dyDescent="0.25"/>
    <row r="97" spans="2:24" ht="17" thickBot="1" x14ac:dyDescent="0.25">
      <c r="B97" s="28" t="s">
        <v>18</v>
      </c>
      <c r="C97" s="28"/>
      <c r="D97" s="28"/>
      <c r="E97" s="28"/>
      <c r="F97" s="28"/>
      <c r="H97" s="28" t="s">
        <v>18</v>
      </c>
      <c r="I97" s="28"/>
      <c r="J97" s="28"/>
      <c r="K97" s="28"/>
      <c r="L97" s="28"/>
      <c r="N97" s="28" t="s">
        <v>18</v>
      </c>
      <c r="O97" s="28"/>
      <c r="P97" s="28"/>
      <c r="Q97" s="28"/>
      <c r="R97" s="28"/>
      <c r="T97" s="28" t="s">
        <v>18</v>
      </c>
      <c r="U97" s="28"/>
      <c r="V97" s="28"/>
      <c r="W97" s="28"/>
      <c r="X97" s="28"/>
    </row>
    <row r="98" spans="2:24" ht="17" thickBot="1" x14ac:dyDescent="0.25">
      <c r="B98" s="23" t="s">
        <v>19</v>
      </c>
      <c r="C98" s="23" t="s">
        <v>2</v>
      </c>
      <c r="D98" s="23" t="s">
        <v>3</v>
      </c>
      <c r="E98" s="23" t="s">
        <v>7</v>
      </c>
      <c r="F98" s="23" t="s">
        <v>8</v>
      </c>
      <c r="H98" s="23" t="s">
        <v>19</v>
      </c>
      <c r="I98" s="23" t="s">
        <v>2</v>
      </c>
      <c r="J98" s="23" t="s">
        <v>3</v>
      </c>
      <c r="K98" s="23" t="s">
        <v>7</v>
      </c>
      <c r="L98" s="23" t="s">
        <v>8</v>
      </c>
      <c r="N98" s="23" t="s">
        <v>19</v>
      </c>
      <c r="O98" s="23" t="s">
        <v>2</v>
      </c>
      <c r="P98" s="23" t="s">
        <v>3</v>
      </c>
      <c r="Q98" s="23" t="s">
        <v>7</v>
      </c>
      <c r="R98" s="23" t="s">
        <v>8</v>
      </c>
      <c r="T98" s="23" t="s">
        <v>19</v>
      </c>
      <c r="U98" s="23" t="s">
        <v>2</v>
      </c>
      <c r="V98" s="23" t="s">
        <v>3</v>
      </c>
      <c r="W98" s="23" t="s">
        <v>7</v>
      </c>
      <c r="X98" s="23" t="s">
        <v>8</v>
      </c>
    </row>
    <row r="99" spans="2:24" ht="17" thickBot="1" x14ac:dyDescent="0.25">
      <c r="B99" s="21"/>
      <c r="C99" s="32"/>
      <c r="D99" s="32"/>
      <c r="E99" s="32"/>
      <c r="F99" s="32"/>
      <c r="H99" s="21"/>
      <c r="I99" s="32"/>
      <c r="J99" s="32"/>
      <c r="K99" s="32"/>
      <c r="L99" s="32"/>
      <c r="N99" s="21"/>
      <c r="O99" s="32"/>
      <c r="P99" s="32"/>
      <c r="Q99" s="32"/>
      <c r="R99" s="32"/>
      <c r="T99" s="21"/>
      <c r="U99" s="32"/>
      <c r="V99" s="32"/>
      <c r="W99" s="32"/>
      <c r="X99" s="32"/>
    </row>
    <row r="100" spans="2:24" ht="17" thickBot="1" x14ac:dyDescent="0.25">
      <c r="B100" s="25"/>
      <c r="C100" s="34"/>
      <c r="D100" s="34"/>
      <c r="E100" s="34"/>
      <c r="F100" s="34"/>
      <c r="H100" s="25"/>
      <c r="I100" s="34"/>
      <c r="J100" s="34"/>
      <c r="K100" s="34"/>
      <c r="L100" s="34"/>
      <c r="N100" s="25"/>
      <c r="O100" s="34"/>
      <c r="P100" s="34"/>
      <c r="Q100" s="34"/>
      <c r="R100" s="34"/>
      <c r="T100" s="25"/>
      <c r="U100" s="34"/>
      <c r="V100" s="34"/>
      <c r="W100" s="34"/>
      <c r="X100" s="34"/>
    </row>
    <row r="101" spans="2:24" ht="17" thickBot="1" x14ac:dyDescent="0.25">
      <c r="B101" s="21"/>
      <c r="C101" s="32"/>
      <c r="D101" s="32"/>
      <c r="E101" s="32"/>
      <c r="F101" s="32"/>
      <c r="H101" s="21"/>
      <c r="I101" s="32"/>
      <c r="J101" s="32"/>
      <c r="K101" s="32"/>
      <c r="L101" s="32"/>
      <c r="N101" s="21"/>
      <c r="O101" s="32"/>
      <c r="P101" s="32"/>
      <c r="Q101" s="32"/>
      <c r="R101" s="32"/>
      <c r="T101" s="21"/>
      <c r="U101" s="32"/>
      <c r="V101" s="32"/>
      <c r="W101" s="32"/>
      <c r="X101" s="32"/>
    </row>
    <row r="102" spans="2:24" ht="17" thickBot="1" x14ac:dyDescent="0.25"/>
    <row r="103" spans="2:24" ht="17" thickBot="1" x14ac:dyDescent="0.25">
      <c r="B103" s="20" t="s">
        <v>21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2:24" ht="17" thickBot="1" x14ac:dyDescent="0.25">
      <c r="B104" s="27" t="s">
        <v>0</v>
      </c>
      <c r="C104" s="27"/>
      <c r="D104" s="27"/>
      <c r="E104" s="27"/>
      <c r="F104" s="27"/>
      <c r="H104" s="27" t="s">
        <v>9</v>
      </c>
      <c r="I104" s="27"/>
      <c r="J104" s="27"/>
      <c r="K104" s="27"/>
      <c r="L104" s="27"/>
      <c r="N104" s="27" t="s">
        <v>10</v>
      </c>
      <c r="O104" s="27"/>
      <c r="P104" s="27"/>
      <c r="Q104" s="27"/>
      <c r="R104" s="27"/>
      <c r="T104" s="27" t="s">
        <v>11</v>
      </c>
      <c r="U104" s="27"/>
      <c r="V104" s="27"/>
      <c r="W104" s="27"/>
      <c r="X104" s="27"/>
    </row>
    <row r="105" spans="2:24" ht="17" thickBot="1" x14ac:dyDescent="0.25">
      <c r="B105" s="28" t="s">
        <v>1</v>
      </c>
      <c r="C105" s="28"/>
      <c r="D105" s="28"/>
      <c r="E105" s="28"/>
      <c r="F105" s="28"/>
      <c r="H105" s="28" t="s">
        <v>12</v>
      </c>
      <c r="I105" s="28"/>
      <c r="J105" s="28"/>
      <c r="K105" s="28"/>
      <c r="L105" s="28"/>
      <c r="N105" s="28" t="s">
        <v>13</v>
      </c>
      <c r="O105" s="28"/>
      <c r="P105" s="28"/>
      <c r="Q105" s="28"/>
      <c r="R105" s="28"/>
      <c r="T105" s="28" t="s">
        <v>14</v>
      </c>
      <c r="U105" s="28"/>
      <c r="V105" s="28"/>
      <c r="W105" s="28"/>
      <c r="X105" s="28"/>
    </row>
    <row r="106" spans="2:24" ht="17" thickBot="1" x14ac:dyDescent="0.25">
      <c r="B106" s="23" t="s">
        <v>4</v>
      </c>
      <c r="C106" s="23" t="s">
        <v>2</v>
      </c>
      <c r="D106" s="23" t="s">
        <v>3</v>
      </c>
      <c r="E106" s="23" t="s">
        <v>7</v>
      </c>
      <c r="F106" s="23" t="s">
        <v>8</v>
      </c>
      <c r="H106" s="23" t="s">
        <v>4</v>
      </c>
      <c r="I106" s="23" t="s">
        <v>2</v>
      </c>
      <c r="J106" s="23" t="s">
        <v>3</v>
      </c>
      <c r="K106" s="23" t="s">
        <v>7</v>
      </c>
      <c r="L106" s="23" t="s">
        <v>8</v>
      </c>
      <c r="N106" s="23" t="s">
        <v>4</v>
      </c>
      <c r="O106" s="23" t="s">
        <v>2</v>
      </c>
      <c r="P106" s="23" t="s">
        <v>3</v>
      </c>
      <c r="Q106" s="23" t="s">
        <v>7</v>
      </c>
      <c r="R106" s="23" t="s">
        <v>8</v>
      </c>
      <c r="T106" s="23" t="s">
        <v>4</v>
      </c>
      <c r="U106" s="23" t="s">
        <v>2</v>
      </c>
      <c r="V106" s="23" t="s">
        <v>3</v>
      </c>
      <c r="W106" s="23" t="s">
        <v>7</v>
      </c>
      <c r="X106" s="23" t="s">
        <v>8</v>
      </c>
    </row>
    <row r="107" spans="2:24" ht="17" thickBot="1" x14ac:dyDescent="0.25">
      <c r="B107" s="31">
        <v>0.7</v>
      </c>
      <c r="C107" s="45">
        <f>MROUND(B107*$C$80, 5)</f>
        <v>225</v>
      </c>
      <c r="D107" s="32">
        <v>1</v>
      </c>
      <c r="E107" s="32">
        <v>3</v>
      </c>
      <c r="F107" s="32"/>
      <c r="H107" s="31">
        <v>0.7</v>
      </c>
      <c r="I107" s="45">
        <f>MROUND(H107*$D$80, 5)</f>
        <v>185</v>
      </c>
      <c r="J107" s="32">
        <v>1</v>
      </c>
      <c r="K107" s="32">
        <v>3</v>
      </c>
      <c r="L107" s="32"/>
      <c r="N107" s="31">
        <v>0.7</v>
      </c>
      <c r="O107" s="45">
        <f>MROUND(N107*$E$80, 5)</f>
        <v>245</v>
      </c>
      <c r="P107" s="32">
        <v>1</v>
      </c>
      <c r="Q107" s="32">
        <v>3</v>
      </c>
      <c r="R107" s="32"/>
      <c r="T107" s="31">
        <v>0.7</v>
      </c>
      <c r="U107" s="45">
        <f>MROUND(T107*$F$80, 5)</f>
        <v>140</v>
      </c>
      <c r="V107" s="32">
        <v>1</v>
      </c>
      <c r="W107" s="32">
        <v>3</v>
      </c>
      <c r="X107" s="32"/>
    </row>
    <row r="108" spans="2:24" ht="17" thickBot="1" x14ac:dyDescent="0.25">
      <c r="B108" s="33">
        <v>0.8</v>
      </c>
      <c r="C108" s="44">
        <f t="shared" ref="C108:C109" si="34">MROUND(B108*$C$80, 5)</f>
        <v>260</v>
      </c>
      <c r="D108" s="34">
        <v>1</v>
      </c>
      <c r="E108" s="34">
        <v>3</v>
      </c>
      <c r="F108" s="34"/>
      <c r="H108" s="33">
        <v>0.8</v>
      </c>
      <c r="I108" s="44">
        <f t="shared" ref="I108:I109" si="35">MROUND(H108*$D$80, 5)</f>
        <v>210</v>
      </c>
      <c r="J108" s="34">
        <v>1</v>
      </c>
      <c r="K108" s="34">
        <v>3</v>
      </c>
      <c r="L108" s="34"/>
      <c r="N108" s="33">
        <v>0.8</v>
      </c>
      <c r="O108" s="44">
        <f t="shared" ref="O108:O109" si="36">MROUND(N108*$E$80, 5)</f>
        <v>280</v>
      </c>
      <c r="P108" s="34">
        <v>1</v>
      </c>
      <c r="Q108" s="34">
        <v>3</v>
      </c>
      <c r="R108" s="34"/>
      <c r="T108" s="33">
        <v>0.8</v>
      </c>
      <c r="U108" s="44">
        <f t="shared" ref="U108:U109" si="37">MROUND(T108*$F$80, 5)</f>
        <v>160</v>
      </c>
      <c r="V108" s="34">
        <v>1</v>
      </c>
      <c r="W108" s="34">
        <v>3</v>
      </c>
      <c r="X108" s="34"/>
    </row>
    <row r="109" spans="2:24" ht="17" thickBot="1" x14ac:dyDescent="0.25">
      <c r="B109" s="31">
        <v>0.9</v>
      </c>
      <c r="C109" s="45">
        <f t="shared" si="34"/>
        <v>295</v>
      </c>
      <c r="D109" s="32">
        <v>1</v>
      </c>
      <c r="E109" s="32" t="s">
        <v>26</v>
      </c>
      <c r="F109" s="32"/>
      <c r="H109" s="31">
        <v>0.9</v>
      </c>
      <c r="I109" s="45">
        <f t="shared" si="35"/>
        <v>240</v>
      </c>
      <c r="J109" s="32">
        <v>1</v>
      </c>
      <c r="K109" s="32" t="s">
        <v>26</v>
      </c>
      <c r="L109" s="32"/>
      <c r="N109" s="31">
        <v>0.9</v>
      </c>
      <c r="O109" s="45">
        <f t="shared" si="36"/>
        <v>315</v>
      </c>
      <c r="P109" s="32">
        <v>1</v>
      </c>
      <c r="Q109" s="32" t="s">
        <v>26</v>
      </c>
      <c r="R109" s="32"/>
      <c r="T109" s="31">
        <v>0.9</v>
      </c>
      <c r="U109" s="45">
        <f t="shared" si="37"/>
        <v>180</v>
      </c>
      <c r="V109" s="32">
        <v>1</v>
      </c>
      <c r="W109" s="32" t="s">
        <v>26</v>
      </c>
      <c r="X109" s="32"/>
    </row>
    <row r="110" spans="2:24" ht="17" thickBot="1" x14ac:dyDescent="0.25">
      <c r="B110" s="28" t="s">
        <v>5</v>
      </c>
      <c r="C110" s="28"/>
      <c r="D110" s="28"/>
      <c r="E110" s="28"/>
      <c r="F110" s="28"/>
      <c r="H110" s="28" t="s">
        <v>15</v>
      </c>
      <c r="I110" s="28"/>
      <c r="J110" s="28"/>
      <c r="K110" s="28"/>
      <c r="L110" s="28"/>
      <c r="N110" s="28" t="s">
        <v>16</v>
      </c>
      <c r="O110" s="28"/>
      <c r="P110" s="28"/>
      <c r="Q110" s="28"/>
      <c r="R110" s="28"/>
      <c r="T110" s="28" t="s">
        <v>17</v>
      </c>
      <c r="U110" s="28"/>
      <c r="V110" s="28"/>
      <c r="W110" s="28"/>
      <c r="X110" s="28"/>
    </row>
    <row r="111" spans="2:24" ht="17" thickBot="1" x14ac:dyDescent="0.25">
      <c r="B111" s="23" t="s">
        <v>4</v>
      </c>
      <c r="C111" s="23" t="s">
        <v>2</v>
      </c>
      <c r="D111" s="23" t="s">
        <v>3</v>
      </c>
      <c r="E111" s="23" t="s">
        <v>7</v>
      </c>
      <c r="F111" s="23" t="s">
        <v>8</v>
      </c>
      <c r="H111" s="23" t="s">
        <v>4</v>
      </c>
      <c r="I111" s="23" t="s">
        <v>2</v>
      </c>
      <c r="J111" s="23" t="s">
        <v>3</v>
      </c>
      <c r="K111" s="23" t="s">
        <v>7</v>
      </c>
      <c r="L111" s="23" t="s">
        <v>8</v>
      </c>
      <c r="N111" s="23" t="s">
        <v>4</v>
      </c>
      <c r="O111" s="23" t="s">
        <v>2</v>
      </c>
      <c r="P111" s="23" t="s">
        <v>3</v>
      </c>
      <c r="Q111" s="23" t="s">
        <v>7</v>
      </c>
      <c r="R111" s="23" t="s">
        <v>8</v>
      </c>
      <c r="T111" s="23" t="s">
        <v>4</v>
      </c>
      <c r="U111" s="23" t="s">
        <v>2</v>
      </c>
      <c r="V111" s="23" t="s">
        <v>3</v>
      </c>
      <c r="W111" s="23" t="s">
        <v>7</v>
      </c>
      <c r="X111" s="23" t="s">
        <v>8</v>
      </c>
    </row>
    <row r="112" spans="2:24" ht="17" thickBot="1" x14ac:dyDescent="0.25">
      <c r="B112" s="33">
        <v>0.7</v>
      </c>
      <c r="C112" s="44">
        <f>O$107</f>
        <v>245</v>
      </c>
      <c r="D112" s="34"/>
      <c r="E112" s="46" t="s">
        <v>47</v>
      </c>
      <c r="F112" s="34"/>
      <c r="H112" s="33">
        <v>0.7</v>
      </c>
      <c r="I112" s="44">
        <f>U$107</f>
        <v>140</v>
      </c>
      <c r="J112" s="34"/>
      <c r="K112" s="46" t="s">
        <v>47</v>
      </c>
      <c r="L112" s="34"/>
      <c r="N112" s="33">
        <v>0.7</v>
      </c>
      <c r="O112" s="44">
        <f>C$107</f>
        <v>225</v>
      </c>
      <c r="P112" s="34"/>
      <c r="Q112" s="46" t="s">
        <v>47</v>
      </c>
      <c r="R112" s="34"/>
      <c r="T112" s="33">
        <v>0.7</v>
      </c>
      <c r="U112" s="44">
        <f>I$107</f>
        <v>185</v>
      </c>
      <c r="V112" s="34"/>
      <c r="W112" s="46" t="s">
        <v>47</v>
      </c>
      <c r="X112" s="34"/>
    </row>
    <row r="113" spans="2:24" ht="17" thickBot="1" x14ac:dyDescent="0.25">
      <c r="B113" s="29">
        <v>0.7</v>
      </c>
      <c r="C113" s="43">
        <f t="shared" ref="C113:C116" si="38">O$107</f>
        <v>245</v>
      </c>
      <c r="D113" s="30"/>
      <c r="E113" s="47" t="s">
        <v>47</v>
      </c>
      <c r="F113" s="30"/>
      <c r="H113" s="29">
        <v>0.7</v>
      </c>
      <c r="I113" s="43">
        <f t="shared" ref="I113:I116" si="39">U$107</f>
        <v>140</v>
      </c>
      <c r="J113" s="30"/>
      <c r="K113" s="47" t="s">
        <v>47</v>
      </c>
      <c r="L113" s="30"/>
      <c r="N113" s="29">
        <v>0.7</v>
      </c>
      <c r="O113" s="43">
        <f t="shared" ref="O113:O116" si="40">C$107</f>
        <v>225</v>
      </c>
      <c r="P113" s="30"/>
      <c r="Q113" s="47" t="s">
        <v>47</v>
      </c>
      <c r="R113" s="30"/>
      <c r="T113" s="29">
        <v>0.7</v>
      </c>
      <c r="U113" s="43">
        <f t="shared" ref="U113:U116" si="41">I$107</f>
        <v>185</v>
      </c>
      <c r="V113" s="30"/>
      <c r="W113" s="47" t="s">
        <v>47</v>
      </c>
      <c r="X113" s="30"/>
    </row>
    <row r="114" spans="2:24" ht="17" thickBot="1" x14ac:dyDescent="0.25">
      <c r="B114" s="33">
        <v>0.7</v>
      </c>
      <c r="C114" s="44">
        <f t="shared" si="38"/>
        <v>245</v>
      </c>
      <c r="D114" s="34"/>
      <c r="E114" s="46" t="s">
        <v>47</v>
      </c>
      <c r="F114" s="34"/>
      <c r="H114" s="33">
        <v>0.7</v>
      </c>
      <c r="I114" s="44">
        <f t="shared" si="39"/>
        <v>140</v>
      </c>
      <c r="J114" s="34"/>
      <c r="K114" s="46" t="s">
        <v>47</v>
      </c>
      <c r="L114" s="34"/>
      <c r="N114" s="33">
        <v>0.7</v>
      </c>
      <c r="O114" s="44">
        <f t="shared" si="40"/>
        <v>225</v>
      </c>
      <c r="P114" s="34"/>
      <c r="Q114" s="46" t="s">
        <v>47</v>
      </c>
      <c r="R114" s="34"/>
      <c r="T114" s="29">
        <v>0.7</v>
      </c>
      <c r="U114" s="43">
        <f t="shared" si="41"/>
        <v>185</v>
      </c>
      <c r="V114" s="30"/>
      <c r="W114" s="47" t="s">
        <v>47</v>
      </c>
      <c r="X114" s="30"/>
    </row>
    <row r="115" spans="2:24" ht="17" thickBot="1" x14ac:dyDescent="0.25">
      <c r="B115" s="29">
        <v>0.7</v>
      </c>
      <c r="C115" s="43">
        <f t="shared" si="38"/>
        <v>245</v>
      </c>
      <c r="D115" s="30"/>
      <c r="E115" s="47" t="s">
        <v>47</v>
      </c>
      <c r="F115" s="30"/>
      <c r="H115" s="29">
        <v>0.7</v>
      </c>
      <c r="I115" s="43">
        <f t="shared" si="39"/>
        <v>140</v>
      </c>
      <c r="J115" s="30"/>
      <c r="K115" s="47" t="s">
        <v>47</v>
      </c>
      <c r="L115" s="30"/>
      <c r="N115" s="29">
        <v>0.7</v>
      </c>
      <c r="O115" s="43">
        <f t="shared" si="40"/>
        <v>225</v>
      </c>
      <c r="P115" s="30"/>
      <c r="Q115" s="47" t="s">
        <v>47</v>
      </c>
      <c r="R115" s="30"/>
      <c r="T115" s="29">
        <v>0.7</v>
      </c>
      <c r="U115" s="43">
        <f t="shared" si="41"/>
        <v>185</v>
      </c>
      <c r="V115" s="30"/>
      <c r="W115" s="47" t="s">
        <v>47</v>
      </c>
      <c r="X115" s="30"/>
    </row>
    <row r="116" spans="2:24" ht="17" thickBot="1" x14ac:dyDescent="0.25">
      <c r="B116" s="33">
        <v>0.7</v>
      </c>
      <c r="C116" s="44">
        <f t="shared" si="38"/>
        <v>245</v>
      </c>
      <c r="D116" s="34"/>
      <c r="E116" s="46" t="s">
        <v>47</v>
      </c>
      <c r="F116" s="34"/>
      <c r="H116" s="33">
        <v>0.7</v>
      </c>
      <c r="I116" s="44">
        <f t="shared" si="39"/>
        <v>140</v>
      </c>
      <c r="J116" s="34"/>
      <c r="K116" s="46" t="s">
        <v>47</v>
      </c>
      <c r="L116" s="34"/>
      <c r="N116" s="33">
        <v>0.7</v>
      </c>
      <c r="O116" s="44">
        <f t="shared" si="40"/>
        <v>225</v>
      </c>
      <c r="P116" s="34"/>
      <c r="Q116" s="46" t="s">
        <v>47</v>
      </c>
      <c r="R116" s="34"/>
      <c r="T116" s="33">
        <v>0.7</v>
      </c>
      <c r="U116" s="44">
        <f t="shared" si="41"/>
        <v>185</v>
      </c>
      <c r="V116" s="34"/>
      <c r="W116" s="46" t="s">
        <v>47</v>
      </c>
      <c r="X116" s="34"/>
    </row>
    <row r="117" spans="2:24" ht="17" thickBot="1" x14ac:dyDescent="0.25"/>
    <row r="118" spans="2:24" ht="17" thickBot="1" x14ac:dyDescent="0.25">
      <c r="B118" s="28" t="s">
        <v>18</v>
      </c>
      <c r="C118" s="28"/>
      <c r="D118" s="28"/>
      <c r="E118" s="28"/>
      <c r="F118" s="28"/>
      <c r="H118" s="28" t="s">
        <v>18</v>
      </c>
      <c r="I118" s="28"/>
      <c r="J118" s="28"/>
      <c r="K118" s="28"/>
      <c r="L118" s="28"/>
      <c r="N118" s="28" t="s">
        <v>18</v>
      </c>
      <c r="O118" s="28"/>
      <c r="P118" s="28"/>
      <c r="Q118" s="28"/>
      <c r="R118" s="28"/>
      <c r="T118" s="28" t="s">
        <v>18</v>
      </c>
      <c r="U118" s="28"/>
      <c r="V118" s="28"/>
      <c r="W118" s="28"/>
      <c r="X118" s="28"/>
    </row>
    <row r="119" spans="2:24" ht="17" thickBot="1" x14ac:dyDescent="0.25">
      <c r="B119" s="23" t="s">
        <v>19</v>
      </c>
      <c r="C119" s="23" t="s">
        <v>2</v>
      </c>
      <c r="D119" s="23" t="s">
        <v>3</v>
      </c>
      <c r="E119" s="23" t="s">
        <v>7</v>
      </c>
      <c r="F119" s="23" t="s">
        <v>8</v>
      </c>
      <c r="H119" s="23" t="s">
        <v>19</v>
      </c>
      <c r="I119" s="23" t="s">
        <v>2</v>
      </c>
      <c r="J119" s="23" t="s">
        <v>3</v>
      </c>
      <c r="K119" s="23" t="s">
        <v>7</v>
      </c>
      <c r="L119" s="23" t="s">
        <v>8</v>
      </c>
      <c r="N119" s="23" t="s">
        <v>19</v>
      </c>
      <c r="O119" s="23" t="s">
        <v>2</v>
      </c>
      <c r="P119" s="23" t="s">
        <v>3</v>
      </c>
      <c r="Q119" s="23" t="s">
        <v>7</v>
      </c>
      <c r="R119" s="23" t="s">
        <v>8</v>
      </c>
      <c r="T119" s="23" t="s">
        <v>19</v>
      </c>
      <c r="U119" s="23" t="s">
        <v>2</v>
      </c>
      <c r="V119" s="23" t="s">
        <v>3</v>
      </c>
      <c r="W119" s="23" t="s">
        <v>7</v>
      </c>
      <c r="X119" s="23" t="s">
        <v>8</v>
      </c>
    </row>
    <row r="120" spans="2:24" ht="17" thickBot="1" x14ac:dyDescent="0.25">
      <c r="B120" s="35"/>
      <c r="C120" s="32"/>
      <c r="D120" s="32"/>
      <c r="E120" s="32"/>
      <c r="F120" s="32"/>
      <c r="H120" s="35"/>
      <c r="I120" s="32"/>
      <c r="J120" s="32"/>
      <c r="K120" s="32"/>
      <c r="L120" s="32"/>
      <c r="N120" s="36"/>
      <c r="O120" s="30"/>
      <c r="P120" s="30"/>
      <c r="Q120" s="30"/>
      <c r="R120" s="32"/>
      <c r="T120" s="35"/>
      <c r="U120" s="32"/>
      <c r="V120" s="32"/>
      <c r="W120" s="32"/>
      <c r="X120" s="32"/>
    </row>
    <row r="121" spans="2:24" ht="17" thickBot="1" x14ac:dyDescent="0.25">
      <c r="B121" s="37"/>
      <c r="C121" s="34"/>
      <c r="D121" s="34"/>
      <c r="E121" s="34"/>
      <c r="F121" s="34"/>
      <c r="H121" s="37"/>
      <c r="I121" s="34"/>
      <c r="J121" s="34"/>
      <c r="K121" s="34"/>
      <c r="L121" s="34"/>
      <c r="N121" s="37"/>
      <c r="O121" s="34"/>
      <c r="P121" s="34"/>
      <c r="Q121" s="34"/>
      <c r="R121" s="34"/>
      <c r="T121" s="37"/>
      <c r="U121" s="34"/>
      <c r="V121" s="34"/>
      <c r="W121" s="34"/>
      <c r="X121" s="34"/>
    </row>
    <row r="122" spans="2:24" ht="17" thickBot="1" x14ac:dyDescent="0.25">
      <c r="B122" s="35"/>
      <c r="C122" s="32"/>
      <c r="D122" s="32"/>
      <c r="E122" s="32"/>
      <c r="F122" s="32"/>
      <c r="H122" s="35"/>
      <c r="I122" s="32"/>
      <c r="J122" s="32"/>
      <c r="K122" s="32"/>
      <c r="L122" s="32"/>
      <c r="N122" s="35"/>
      <c r="O122" s="32"/>
      <c r="P122" s="32"/>
      <c r="Q122" s="32"/>
      <c r="R122" s="32"/>
      <c r="T122" s="35"/>
      <c r="U122" s="32"/>
      <c r="V122" s="32"/>
      <c r="W122" s="32"/>
      <c r="X122" s="32"/>
    </row>
    <row r="123" spans="2:24" ht="17" thickBot="1" x14ac:dyDescent="0.25"/>
    <row r="124" spans="2:24" ht="17" thickBot="1" x14ac:dyDescent="0.25">
      <c r="B124" s="20" t="s">
        <v>22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2:24" ht="17" thickBot="1" x14ac:dyDescent="0.25">
      <c r="B125" s="27" t="s">
        <v>0</v>
      </c>
      <c r="C125" s="27"/>
      <c r="D125" s="27"/>
      <c r="E125" s="27"/>
      <c r="F125" s="27"/>
      <c r="H125" s="27" t="s">
        <v>9</v>
      </c>
      <c r="I125" s="27"/>
      <c r="J125" s="27"/>
      <c r="K125" s="27"/>
      <c r="L125" s="27"/>
      <c r="N125" s="27" t="s">
        <v>10</v>
      </c>
      <c r="O125" s="27"/>
      <c r="P125" s="27"/>
      <c r="Q125" s="27"/>
      <c r="R125" s="27"/>
      <c r="T125" s="27" t="s">
        <v>11</v>
      </c>
      <c r="U125" s="27"/>
      <c r="V125" s="27"/>
      <c r="W125" s="27"/>
      <c r="X125" s="27"/>
    </row>
    <row r="126" spans="2:24" ht="17" thickBot="1" x14ac:dyDescent="0.25">
      <c r="B126" s="28" t="s">
        <v>1</v>
      </c>
      <c r="C126" s="28"/>
      <c r="D126" s="28"/>
      <c r="E126" s="28"/>
      <c r="F126" s="28"/>
      <c r="H126" s="28" t="s">
        <v>12</v>
      </c>
      <c r="I126" s="28"/>
      <c r="J126" s="28"/>
      <c r="K126" s="28"/>
      <c r="L126" s="28"/>
      <c r="N126" s="28" t="s">
        <v>13</v>
      </c>
      <c r="O126" s="28"/>
      <c r="P126" s="28"/>
      <c r="Q126" s="28"/>
      <c r="R126" s="28"/>
      <c r="T126" s="28" t="s">
        <v>14</v>
      </c>
      <c r="U126" s="28"/>
      <c r="V126" s="28"/>
      <c r="W126" s="28"/>
      <c r="X126" s="28"/>
    </row>
    <row r="127" spans="2:24" ht="17" thickBot="1" x14ac:dyDescent="0.25">
      <c r="B127" s="23" t="s">
        <v>4</v>
      </c>
      <c r="C127" s="23" t="s">
        <v>2</v>
      </c>
      <c r="D127" s="23" t="s">
        <v>3</v>
      </c>
      <c r="E127" s="23" t="s">
        <v>7</v>
      </c>
      <c r="F127" s="23" t="s">
        <v>8</v>
      </c>
      <c r="H127" s="23" t="s">
        <v>4</v>
      </c>
      <c r="I127" s="23" t="s">
        <v>2</v>
      </c>
      <c r="J127" s="23" t="s">
        <v>3</v>
      </c>
      <c r="K127" s="23" t="s">
        <v>7</v>
      </c>
      <c r="L127" s="23" t="s">
        <v>8</v>
      </c>
      <c r="N127" s="23" t="s">
        <v>4</v>
      </c>
      <c r="O127" s="23" t="s">
        <v>2</v>
      </c>
      <c r="P127" s="23" t="s">
        <v>3</v>
      </c>
      <c r="Q127" s="23" t="s">
        <v>7</v>
      </c>
      <c r="R127" s="23" t="s">
        <v>8</v>
      </c>
      <c r="T127" s="23" t="s">
        <v>4</v>
      </c>
      <c r="U127" s="23" t="s">
        <v>2</v>
      </c>
      <c r="V127" s="23" t="s">
        <v>3</v>
      </c>
      <c r="W127" s="23" t="s">
        <v>7</v>
      </c>
      <c r="X127" s="23" t="s">
        <v>8</v>
      </c>
    </row>
    <row r="128" spans="2:24" ht="17" thickBot="1" x14ac:dyDescent="0.25">
      <c r="B128" s="31">
        <v>0.75</v>
      </c>
      <c r="C128" s="45">
        <f>MROUND(B128*$C$80, 5)</f>
        <v>245</v>
      </c>
      <c r="D128" s="32">
        <v>1</v>
      </c>
      <c r="E128" s="32">
        <v>5</v>
      </c>
      <c r="F128" s="32"/>
      <c r="H128" s="31">
        <v>0.75</v>
      </c>
      <c r="I128" s="45">
        <f>MROUND(H128*$D$80, 5)</f>
        <v>200</v>
      </c>
      <c r="J128" s="32">
        <v>1</v>
      </c>
      <c r="K128" s="32">
        <v>5</v>
      </c>
      <c r="L128" s="32"/>
      <c r="N128" s="31">
        <v>0.75</v>
      </c>
      <c r="O128" s="45">
        <f>MROUND(N128*$E$80, 5)</f>
        <v>265</v>
      </c>
      <c r="P128" s="32">
        <v>1</v>
      </c>
      <c r="Q128" s="32">
        <v>5</v>
      </c>
      <c r="R128" s="32"/>
      <c r="T128" s="31">
        <v>0.75</v>
      </c>
      <c r="U128" s="45">
        <f>MROUND(T128*$F$80, 5)</f>
        <v>150</v>
      </c>
      <c r="V128" s="32">
        <v>1</v>
      </c>
      <c r="W128" s="32">
        <v>5</v>
      </c>
      <c r="X128" s="32"/>
    </row>
    <row r="129" spans="2:24" ht="17" thickBot="1" x14ac:dyDescent="0.25">
      <c r="B129" s="33">
        <v>0.85</v>
      </c>
      <c r="C129" s="44">
        <f t="shared" ref="C129:C130" si="42">MROUND(B129*$C$80, 5)</f>
        <v>275</v>
      </c>
      <c r="D129" s="34">
        <v>1</v>
      </c>
      <c r="E129" s="34">
        <v>3</v>
      </c>
      <c r="F129" s="34"/>
      <c r="H129" s="33">
        <v>0.85</v>
      </c>
      <c r="I129" s="44">
        <f t="shared" ref="I129:I130" si="43">MROUND(H129*$D$80, 5)</f>
        <v>225</v>
      </c>
      <c r="J129" s="34">
        <v>1</v>
      </c>
      <c r="K129" s="34">
        <v>3</v>
      </c>
      <c r="L129" s="34"/>
      <c r="N129" s="33">
        <v>0.85</v>
      </c>
      <c r="O129" s="44">
        <f t="shared" ref="O129:O130" si="44">MROUND(N129*$E$80, 5)</f>
        <v>300</v>
      </c>
      <c r="P129" s="34">
        <v>1</v>
      </c>
      <c r="Q129" s="34">
        <v>3</v>
      </c>
      <c r="R129" s="34"/>
      <c r="T129" s="33">
        <v>0.85</v>
      </c>
      <c r="U129" s="44">
        <f t="shared" ref="U129:U130" si="45">MROUND(T129*$F$80, 5)</f>
        <v>170</v>
      </c>
      <c r="V129" s="34">
        <v>1</v>
      </c>
      <c r="W129" s="34">
        <v>3</v>
      </c>
      <c r="X129" s="34"/>
    </row>
    <row r="130" spans="2:24" ht="17" thickBot="1" x14ac:dyDescent="0.25">
      <c r="B130" s="31">
        <v>0.95</v>
      </c>
      <c r="C130" s="45">
        <f t="shared" si="42"/>
        <v>310</v>
      </c>
      <c r="D130" s="32">
        <v>1</v>
      </c>
      <c r="E130" s="32" t="s">
        <v>27</v>
      </c>
      <c r="F130" s="32"/>
      <c r="H130" s="31">
        <v>0.95</v>
      </c>
      <c r="I130" s="45">
        <f t="shared" si="43"/>
        <v>250</v>
      </c>
      <c r="J130" s="32">
        <v>1</v>
      </c>
      <c r="K130" s="32" t="s">
        <v>27</v>
      </c>
      <c r="L130" s="32"/>
      <c r="N130" s="31">
        <v>0.95</v>
      </c>
      <c r="O130" s="45">
        <f t="shared" si="44"/>
        <v>335</v>
      </c>
      <c r="P130" s="32">
        <v>1</v>
      </c>
      <c r="Q130" s="32" t="s">
        <v>27</v>
      </c>
      <c r="R130" s="32"/>
      <c r="T130" s="31">
        <v>0.95</v>
      </c>
      <c r="U130" s="45">
        <f t="shared" si="45"/>
        <v>190</v>
      </c>
      <c r="V130" s="32">
        <v>1</v>
      </c>
      <c r="W130" s="32" t="s">
        <v>27</v>
      </c>
      <c r="X130" s="32"/>
    </row>
    <row r="131" spans="2:24" ht="17" thickBot="1" x14ac:dyDescent="0.25">
      <c r="B131" s="28" t="s">
        <v>5</v>
      </c>
      <c r="C131" s="28"/>
      <c r="D131" s="28"/>
      <c r="E131" s="28"/>
      <c r="F131" s="28"/>
      <c r="H131" s="28" t="s">
        <v>15</v>
      </c>
      <c r="I131" s="28"/>
      <c r="J131" s="28"/>
      <c r="K131" s="28"/>
      <c r="L131" s="28"/>
      <c r="N131" s="28" t="s">
        <v>16</v>
      </c>
      <c r="O131" s="28"/>
      <c r="P131" s="28"/>
      <c r="Q131" s="28"/>
      <c r="R131" s="28"/>
      <c r="T131" s="28" t="s">
        <v>17</v>
      </c>
      <c r="U131" s="28"/>
      <c r="V131" s="28"/>
      <c r="W131" s="28"/>
      <c r="X131" s="28"/>
    </row>
    <row r="132" spans="2:24" ht="17" thickBot="1" x14ac:dyDescent="0.25">
      <c r="B132" s="23" t="s">
        <v>4</v>
      </c>
      <c r="C132" s="23" t="s">
        <v>2</v>
      </c>
      <c r="D132" s="23" t="s">
        <v>3</v>
      </c>
      <c r="E132" s="23" t="s">
        <v>7</v>
      </c>
      <c r="F132" s="23" t="s">
        <v>8</v>
      </c>
      <c r="H132" s="23" t="s">
        <v>4</v>
      </c>
      <c r="I132" s="23" t="s">
        <v>2</v>
      </c>
      <c r="J132" s="23" t="s">
        <v>3</v>
      </c>
      <c r="K132" s="23" t="s">
        <v>7</v>
      </c>
      <c r="L132" s="23" t="s">
        <v>8</v>
      </c>
      <c r="N132" s="23" t="s">
        <v>4</v>
      </c>
      <c r="O132" s="23" t="s">
        <v>2</v>
      </c>
      <c r="P132" s="23" t="s">
        <v>3</v>
      </c>
      <c r="Q132" s="23" t="s">
        <v>7</v>
      </c>
      <c r="R132" s="23" t="s">
        <v>8</v>
      </c>
      <c r="T132" s="23" t="s">
        <v>4</v>
      </c>
      <c r="U132" s="23" t="s">
        <v>2</v>
      </c>
      <c r="V132" s="23" t="s">
        <v>3</v>
      </c>
      <c r="W132" s="23" t="s">
        <v>7</v>
      </c>
      <c r="X132" s="23" t="s">
        <v>8</v>
      </c>
    </row>
    <row r="133" spans="2:24" ht="17" thickBot="1" x14ac:dyDescent="0.25">
      <c r="B133" s="33">
        <v>0.75</v>
      </c>
      <c r="C133" s="44">
        <f>O$128</f>
        <v>265</v>
      </c>
      <c r="D133" s="34"/>
      <c r="E133" s="46" t="s">
        <v>47</v>
      </c>
      <c r="F133" s="34"/>
      <c r="H133" s="33">
        <v>0.75</v>
      </c>
      <c r="I133" s="44">
        <f>U$128</f>
        <v>150</v>
      </c>
      <c r="J133" s="34"/>
      <c r="K133" s="46" t="s">
        <v>47</v>
      </c>
      <c r="L133" s="34"/>
      <c r="N133" s="33">
        <v>0.75</v>
      </c>
      <c r="O133" s="44">
        <f>C$128</f>
        <v>245</v>
      </c>
      <c r="P133" s="34"/>
      <c r="Q133" s="46" t="s">
        <v>47</v>
      </c>
      <c r="R133" s="34"/>
      <c r="T133" s="33">
        <v>0.75</v>
      </c>
      <c r="U133" s="44">
        <f>I$128</f>
        <v>200</v>
      </c>
      <c r="V133" s="34"/>
      <c r="W133" s="46" t="s">
        <v>47</v>
      </c>
      <c r="X133" s="34"/>
    </row>
    <row r="134" spans="2:24" ht="17" thickBot="1" x14ac:dyDescent="0.25">
      <c r="B134" s="29">
        <v>0.75</v>
      </c>
      <c r="C134" s="43">
        <f t="shared" ref="C134:C137" si="46">O$128</f>
        <v>265</v>
      </c>
      <c r="D134" s="30"/>
      <c r="E134" s="47" t="s">
        <v>47</v>
      </c>
      <c r="F134" s="30"/>
      <c r="H134" s="29">
        <v>0.75</v>
      </c>
      <c r="I134" s="43">
        <f t="shared" ref="I134:I137" si="47">U$128</f>
        <v>150</v>
      </c>
      <c r="J134" s="30"/>
      <c r="K134" s="47" t="s">
        <v>47</v>
      </c>
      <c r="L134" s="30"/>
      <c r="N134" s="29">
        <v>0.75</v>
      </c>
      <c r="O134" s="43">
        <f t="shared" ref="O134:O137" si="48">C$128</f>
        <v>245</v>
      </c>
      <c r="P134" s="30"/>
      <c r="Q134" s="47" t="s">
        <v>47</v>
      </c>
      <c r="R134" s="30"/>
      <c r="T134" s="29">
        <v>0.75</v>
      </c>
      <c r="U134" s="43">
        <f t="shared" ref="U134:U137" si="49">I$128</f>
        <v>200</v>
      </c>
      <c r="V134" s="30"/>
      <c r="W134" s="47" t="s">
        <v>47</v>
      </c>
      <c r="X134" s="30"/>
    </row>
    <row r="135" spans="2:24" ht="17" thickBot="1" x14ac:dyDescent="0.25">
      <c r="B135" s="33">
        <v>0.75</v>
      </c>
      <c r="C135" s="44">
        <f t="shared" si="46"/>
        <v>265</v>
      </c>
      <c r="D135" s="34"/>
      <c r="E135" s="46" t="s">
        <v>47</v>
      </c>
      <c r="F135" s="34"/>
      <c r="H135" s="33">
        <v>0.75</v>
      </c>
      <c r="I135" s="44">
        <f t="shared" si="47"/>
        <v>150</v>
      </c>
      <c r="J135" s="34"/>
      <c r="K135" s="46" t="s">
        <v>47</v>
      </c>
      <c r="L135" s="34"/>
      <c r="N135" s="33">
        <v>0.75</v>
      </c>
      <c r="O135" s="44">
        <f t="shared" si="48"/>
        <v>245</v>
      </c>
      <c r="P135" s="34"/>
      <c r="Q135" s="46" t="s">
        <v>47</v>
      </c>
      <c r="R135" s="34"/>
      <c r="T135" s="33">
        <v>0.75</v>
      </c>
      <c r="U135" s="44">
        <f t="shared" si="49"/>
        <v>200</v>
      </c>
      <c r="V135" s="34"/>
      <c r="W135" s="46" t="s">
        <v>47</v>
      </c>
      <c r="X135" s="34"/>
    </row>
    <row r="136" spans="2:24" ht="17" thickBot="1" x14ac:dyDescent="0.25">
      <c r="B136" s="29">
        <v>0.75</v>
      </c>
      <c r="C136" s="43">
        <f t="shared" si="46"/>
        <v>265</v>
      </c>
      <c r="D136" s="30"/>
      <c r="E136" s="47" t="s">
        <v>47</v>
      </c>
      <c r="F136" s="30"/>
      <c r="H136" s="29">
        <v>0.75</v>
      </c>
      <c r="I136" s="43">
        <f t="shared" si="47"/>
        <v>150</v>
      </c>
      <c r="J136" s="30"/>
      <c r="K136" s="47" t="s">
        <v>47</v>
      </c>
      <c r="L136" s="30"/>
      <c r="N136" s="29">
        <v>0.75</v>
      </c>
      <c r="O136" s="43">
        <f t="shared" si="48"/>
        <v>245</v>
      </c>
      <c r="P136" s="30"/>
      <c r="Q136" s="47" t="s">
        <v>47</v>
      </c>
      <c r="R136" s="30"/>
      <c r="T136" s="29">
        <v>0.75</v>
      </c>
      <c r="U136" s="43">
        <f t="shared" si="49"/>
        <v>200</v>
      </c>
      <c r="V136" s="30"/>
      <c r="W136" s="47" t="s">
        <v>47</v>
      </c>
      <c r="X136" s="30"/>
    </row>
    <row r="137" spans="2:24" ht="17" thickBot="1" x14ac:dyDescent="0.25">
      <c r="B137" s="33">
        <v>0.75</v>
      </c>
      <c r="C137" s="44">
        <f t="shared" si="46"/>
        <v>265</v>
      </c>
      <c r="D137" s="34"/>
      <c r="E137" s="46" t="s">
        <v>47</v>
      </c>
      <c r="F137" s="34"/>
      <c r="H137" s="33">
        <v>0.75</v>
      </c>
      <c r="I137" s="44">
        <f t="shared" si="47"/>
        <v>150</v>
      </c>
      <c r="J137" s="34"/>
      <c r="K137" s="46" t="s">
        <v>47</v>
      </c>
      <c r="L137" s="34"/>
      <c r="N137" s="33">
        <v>0.75</v>
      </c>
      <c r="O137" s="44">
        <f t="shared" si="48"/>
        <v>245</v>
      </c>
      <c r="P137" s="34"/>
      <c r="Q137" s="46" t="s">
        <v>47</v>
      </c>
      <c r="R137" s="34"/>
      <c r="T137" s="33">
        <v>0.75</v>
      </c>
      <c r="U137" s="44">
        <f t="shared" si="49"/>
        <v>200</v>
      </c>
      <c r="V137" s="34"/>
      <c r="W137" s="46" t="s">
        <v>47</v>
      </c>
      <c r="X137" s="34"/>
    </row>
    <row r="138" spans="2:24" ht="17" thickBot="1" x14ac:dyDescent="0.25"/>
    <row r="139" spans="2:24" ht="17" thickBot="1" x14ac:dyDescent="0.25">
      <c r="B139" s="28" t="s">
        <v>18</v>
      </c>
      <c r="C139" s="28"/>
      <c r="D139" s="28"/>
      <c r="E139" s="28"/>
      <c r="F139" s="28"/>
      <c r="H139" s="28" t="s">
        <v>18</v>
      </c>
      <c r="I139" s="28"/>
      <c r="J139" s="28"/>
      <c r="K139" s="28"/>
      <c r="L139" s="28"/>
      <c r="N139" s="28" t="s">
        <v>18</v>
      </c>
      <c r="O139" s="28"/>
      <c r="P139" s="28"/>
      <c r="Q139" s="28"/>
      <c r="R139" s="28"/>
      <c r="T139" s="28" t="s">
        <v>18</v>
      </c>
      <c r="U139" s="28"/>
      <c r="V139" s="28"/>
      <c r="W139" s="28"/>
      <c r="X139" s="28"/>
    </row>
    <row r="140" spans="2:24" ht="17" thickBot="1" x14ac:dyDescent="0.25">
      <c r="B140" s="23" t="s">
        <v>19</v>
      </c>
      <c r="C140" s="23" t="s">
        <v>2</v>
      </c>
      <c r="D140" s="23" t="s">
        <v>3</v>
      </c>
      <c r="E140" s="23" t="s">
        <v>7</v>
      </c>
      <c r="F140" s="23" t="s">
        <v>8</v>
      </c>
      <c r="H140" s="23" t="s">
        <v>19</v>
      </c>
      <c r="I140" s="23" t="s">
        <v>2</v>
      </c>
      <c r="J140" s="23" t="s">
        <v>3</v>
      </c>
      <c r="K140" s="23" t="s">
        <v>7</v>
      </c>
      <c r="L140" s="23" t="s">
        <v>8</v>
      </c>
      <c r="N140" s="23" t="s">
        <v>19</v>
      </c>
      <c r="O140" s="23" t="s">
        <v>2</v>
      </c>
      <c r="P140" s="23" t="s">
        <v>3</v>
      </c>
      <c r="Q140" s="23" t="s">
        <v>7</v>
      </c>
      <c r="R140" s="23" t="s">
        <v>8</v>
      </c>
      <c r="T140" s="23" t="s">
        <v>19</v>
      </c>
      <c r="U140" s="23" t="s">
        <v>2</v>
      </c>
      <c r="V140" s="23" t="s">
        <v>3</v>
      </c>
      <c r="W140" s="23" t="s">
        <v>7</v>
      </c>
      <c r="X140" s="23" t="s">
        <v>8</v>
      </c>
    </row>
    <row r="141" spans="2:24" ht="17" thickBot="1" x14ac:dyDescent="0.25">
      <c r="B141" s="35"/>
      <c r="C141" s="32"/>
      <c r="D141" s="32"/>
      <c r="E141" s="32"/>
      <c r="F141" s="32"/>
      <c r="H141" s="35"/>
      <c r="I141" s="32"/>
      <c r="J141" s="32"/>
      <c r="K141" s="32"/>
      <c r="L141" s="32"/>
      <c r="N141" s="35"/>
      <c r="O141" s="32"/>
      <c r="P141" s="32"/>
      <c r="Q141" s="32"/>
      <c r="R141" s="32"/>
      <c r="T141" s="35"/>
      <c r="U141" s="32"/>
      <c r="V141" s="32"/>
      <c r="W141" s="32"/>
      <c r="X141" s="32"/>
    </row>
    <row r="142" spans="2:24" ht="17" thickBot="1" x14ac:dyDescent="0.25">
      <c r="B142" s="37"/>
      <c r="C142" s="34"/>
      <c r="D142" s="34"/>
      <c r="E142" s="34"/>
      <c r="F142" s="34"/>
      <c r="H142" s="37"/>
      <c r="I142" s="34"/>
      <c r="J142" s="34"/>
      <c r="K142" s="34"/>
      <c r="L142" s="34"/>
      <c r="N142" s="37"/>
      <c r="O142" s="34"/>
      <c r="P142" s="34"/>
      <c r="Q142" s="34"/>
      <c r="R142" s="34"/>
      <c r="T142" s="37"/>
      <c r="U142" s="34"/>
      <c r="V142" s="34"/>
      <c r="W142" s="34"/>
      <c r="X142" s="34"/>
    </row>
    <row r="143" spans="2:24" ht="17" thickBot="1" x14ac:dyDescent="0.25">
      <c r="B143" s="35"/>
      <c r="C143" s="32"/>
      <c r="D143" s="32"/>
      <c r="E143" s="32"/>
      <c r="F143" s="32"/>
      <c r="H143" s="35"/>
      <c r="I143" s="32"/>
      <c r="J143" s="32"/>
      <c r="K143" s="32"/>
      <c r="L143" s="32"/>
      <c r="N143" s="35"/>
      <c r="O143" s="32"/>
      <c r="P143" s="32"/>
      <c r="Q143" s="32"/>
      <c r="R143" s="32"/>
      <c r="T143" s="35"/>
      <c r="U143" s="32"/>
      <c r="V143" s="32"/>
      <c r="W143" s="32"/>
      <c r="X143" s="32"/>
    </row>
  </sheetData>
  <sheetProtection sheet="1" objects="1" scenarios="1"/>
  <mergeCells count="106">
    <mergeCell ref="B12:F12"/>
    <mergeCell ref="H12:L12"/>
    <mergeCell ref="N12:R12"/>
    <mergeCell ref="T12:X12"/>
    <mergeCell ref="B17:F17"/>
    <mergeCell ref="H17:L17"/>
    <mergeCell ref="N17:R17"/>
    <mergeCell ref="T17:X17"/>
    <mergeCell ref="B2:X3"/>
    <mergeCell ref="B5:F5"/>
    <mergeCell ref="B10:X10"/>
    <mergeCell ref="B11:F11"/>
    <mergeCell ref="H11:L11"/>
    <mergeCell ref="N11:R11"/>
    <mergeCell ref="T11:X11"/>
    <mergeCell ref="B33:F33"/>
    <mergeCell ref="H33:L33"/>
    <mergeCell ref="N33:R33"/>
    <mergeCell ref="T33:X33"/>
    <mergeCell ref="B38:F38"/>
    <mergeCell ref="H38:L38"/>
    <mergeCell ref="N38:R38"/>
    <mergeCell ref="T38:X38"/>
    <mergeCell ref="B25:F25"/>
    <mergeCell ref="H25:L25"/>
    <mergeCell ref="N25:R25"/>
    <mergeCell ref="T25:X25"/>
    <mergeCell ref="B31:X31"/>
    <mergeCell ref="B32:F32"/>
    <mergeCell ref="H32:L32"/>
    <mergeCell ref="N32:R32"/>
    <mergeCell ref="T32:X32"/>
    <mergeCell ref="B46:F46"/>
    <mergeCell ref="H46:L46"/>
    <mergeCell ref="N46:R46"/>
    <mergeCell ref="T46:X46"/>
    <mergeCell ref="B52:X52"/>
    <mergeCell ref="B53:F53"/>
    <mergeCell ref="H53:L53"/>
    <mergeCell ref="N53:R53"/>
    <mergeCell ref="T53:X53"/>
    <mergeCell ref="B67:F67"/>
    <mergeCell ref="H67:L67"/>
    <mergeCell ref="N67:R67"/>
    <mergeCell ref="T67:X67"/>
    <mergeCell ref="B74:X75"/>
    <mergeCell ref="B77:F77"/>
    <mergeCell ref="B54:F54"/>
    <mergeCell ref="H54:L54"/>
    <mergeCell ref="N54:R54"/>
    <mergeCell ref="T54:X54"/>
    <mergeCell ref="B59:F59"/>
    <mergeCell ref="H59:L59"/>
    <mergeCell ref="N59:R59"/>
    <mergeCell ref="T59:X59"/>
    <mergeCell ref="B89:F89"/>
    <mergeCell ref="H89:L89"/>
    <mergeCell ref="N89:R89"/>
    <mergeCell ref="T89:X89"/>
    <mergeCell ref="B97:F97"/>
    <mergeCell ref="H97:L97"/>
    <mergeCell ref="N97:R97"/>
    <mergeCell ref="T97:X97"/>
    <mergeCell ref="B82:X82"/>
    <mergeCell ref="B83:F83"/>
    <mergeCell ref="H83:L83"/>
    <mergeCell ref="N83:R83"/>
    <mergeCell ref="T83:X83"/>
    <mergeCell ref="B84:F84"/>
    <mergeCell ref="H84:L84"/>
    <mergeCell ref="N84:R84"/>
    <mergeCell ref="T84:X84"/>
    <mergeCell ref="B110:F110"/>
    <mergeCell ref="H110:L110"/>
    <mergeCell ref="N110:R110"/>
    <mergeCell ref="T110:X110"/>
    <mergeCell ref="B118:F118"/>
    <mergeCell ref="H118:L118"/>
    <mergeCell ref="N118:R118"/>
    <mergeCell ref="T118:X118"/>
    <mergeCell ref="B103:X103"/>
    <mergeCell ref="B104:F104"/>
    <mergeCell ref="H104:L104"/>
    <mergeCell ref="N104:R104"/>
    <mergeCell ref="T104:X104"/>
    <mergeCell ref="B105:F105"/>
    <mergeCell ref="H105:L105"/>
    <mergeCell ref="N105:R105"/>
    <mergeCell ref="T105:X105"/>
    <mergeCell ref="B131:F131"/>
    <mergeCell ref="H131:L131"/>
    <mergeCell ref="N131:R131"/>
    <mergeCell ref="T131:X131"/>
    <mergeCell ref="B139:F139"/>
    <mergeCell ref="H139:L139"/>
    <mergeCell ref="N139:R139"/>
    <mergeCell ref="T139:X139"/>
    <mergeCell ref="B124:X124"/>
    <mergeCell ref="B125:F125"/>
    <mergeCell ref="H125:L125"/>
    <mergeCell ref="N125:R125"/>
    <mergeCell ref="T125:X125"/>
    <mergeCell ref="B126:F126"/>
    <mergeCell ref="H126:L126"/>
    <mergeCell ref="N126:R126"/>
    <mergeCell ref="T126:X126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313F-AB3F-FB48-BF1A-DB3A314A3C8B}">
  <sheetPr>
    <tabColor theme="8" tint="0.59999389629810485"/>
  </sheetPr>
  <dimension ref="B1:X125"/>
  <sheetViews>
    <sheetView showGridLines="0" zoomScaleNormal="100" workbookViewId="0">
      <selection activeCell="C7" sqref="C7:F8 C14:C16 I14:I16 O14:O16 U14:U16 C19:C20 I19:I20 O19:O20 U19:U20 C32:C34 I32:I34 O32:O34 U32:U34 C37:C38 I37:I38 O37:O38 U37:U38 C50:C52 I50:I52 O50:O52 U50:U52 C55:C56 I55:I56 O55:O56 U55:U56 C70:F71 C77:C79 I77:I79 O77:O79 U77:U79 C82:C83 I82:I83 O82:O83 U82:U83 C95:C97 I95:I97 O95:O97 U95:U97 C100:C101 I100:I101 O100:O101 U100:U101 C113:C115 I113:I115 O113:O115 U113:U115 C118:C119 I118:I119 O118:O119 U118:U119"/>
    </sheetView>
  </sheetViews>
  <sheetFormatPr baseColWidth="10" defaultRowHeight="16" x14ac:dyDescent="0.2"/>
  <cols>
    <col min="1" max="1" width="5.33203125" style="13" customWidth="1"/>
    <col min="2" max="2" width="16.1640625" style="13" customWidth="1"/>
    <col min="3" max="3" width="10.83203125" style="13"/>
    <col min="4" max="4" width="11.6640625" style="13" customWidth="1"/>
    <col min="5" max="5" width="12.6640625" style="13" customWidth="1"/>
    <col min="6" max="6" width="15" style="13" customWidth="1"/>
    <col min="7" max="7" width="5.5" style="13" customWidth="1"/>
    <col min="8" max="10" width="10.83203125" style="13"/>
    <col min="11" max="11" width="12.5" style="13" customWidth="1"/>
    <col min="12" max="12" width="10.83203125" style="13"/>
    <col min="13" max="13" width="5.5" style="13" customWidth="1"/>
    <col min="14" max="16" width="10.83203125" style="13"/>
    <col min="17" max="17" width="12.5" style="13" customWidth="1"/>
    <col min="18" max="18" width="10.83203125" style="13"/>
    <col min="19" max="19" width="5.5" style="13" customWidth="1"/>
    <col min="20" max="22" width="10.83203125" style="13"/>
    <col min="23" max="23" width="12.5" style="13" customWidth="1"/>
    <col min="24" max="16384" width="10.83203125" style="13"/>
  </cols>
  <sheetData>
    <row r="1" spans="2:24" ht="17" thickBot="1" x14ac:dyDescent="0.25"/>
    <row r="2" spans="2:24" x14ac:dyDescent="0.2">
      <c r="B2" s="14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spans="2:24" ht="17" thickBot="1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</row>
    <row r="4" spans="2:24" ht="17" thickBot="1" x14ac:dyDescent="0.25"/>
    <row r="5" spans="2:24" ht="17" thickBot="1" x14ac:dyDescent="0.25">
      <c r="B5" s="20" t="s">
        <v>24</v>
      </c>
      <c r="C5" s="20"/>
      <c r="D5" s="20"/>
      <c r="E5" s="20"/>
      <c r="F5" s="20"/>
    </row>
    <row r="6" spans="2:24" ht="17" thickBot="1" x14ac:dyDescent="0.25">
      <c r="B6" s="21"/>
      <c r="C6" s="22" t="s">
        <v>1</v>
      </c>
      <c r="D6" s="22" t="s">
        <v>12</v>
      </c>
      <c r="E6" s="22" t="s">
        <v>13</v>
      </c>
      <c r="F6" s="22" t="s">
        <v>14</v>
      </c>
    </row>
    <row r="7" spans="2:24" ht="17" thickBot="1" x14ac:dyDescent="0.25">
      <c r="B7" s="23" t="s">
        <v>23</v>
      </c>
      <c r="C7" s="41">
        <f>MROUND(Instructions!H4 *5 * 0.0333 + Instructions!H4, 5)</f>
        <v>350</v>
      </c>
      <c r="D7" s="41">
        <f>MROUND(Instructions!I4 *5 * 0.0333 + Instructions!I4, 5)</f>
        <v>290</v>
      </c>
      <c r="E7" s="41">
        <f>MROUND(Instructions!J4 *5 * 0.0333 + Instructions!J4, 5)</f>
        <v>380</v>
      </c>
      <c r="F7" s="41">
        <f>MROUND(Instructions!K4 *5 * 0.0333 + Instructions!K4, 5)</f>
        <v>215</v>
      </c>
    </row>
    <row r="8" spans="2:24" ht="17" thickBot="1" x14ac:dyDescent="0.25">
      <c r="B8" s="23" t="s">
        <v>25</v>
      </c>
      <c r="C8" s="42">
        <f>MROUND(C7*0.9, 5)</f>
        <v>315</v>
      </c>
      <c r="D8" s="42">
        <f t="shared" ref="D8:F8" si="0">MROUND(D7*0.9, 5)</f>
        <v>260</v>
      </c>
      <c r="E8" s="42">
        <f t="shared" si="0"/>
        <v>340</v>
      </c>
      <c r="F8" s="42">
        <f t="shared" si="0"/>
        <v>195</v>
      </c>
    </row>
    <row r="9" spans="2:24" ht="17" thickBot="1" x14ac:dyDescent="0.25">
      <c r="B9" s="26"/>
    </row>
    <row r="10" spans="2:24" ht="17" thickBot="1" x14ac:dyDescent="0.25">
      <c r="B10" s="20" t="s">
        <v>20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8" t="s">
        <v>1</v>
      </c>
      <c r="C12" s="28"/>
      <c r="D12" s="28"/>
      <c r="E12" s="28"/>
      <c r="F12" s="28"/>
      <c r="H12" s="28" t="s">
        <v>12</v>
      </c>
      <c r="I12" s="28"/>
      <c r="J12" s="28"/>
      <c r="K12" s="28"/>
      <c r="L12" s="28"/>
      <c r="N12" s="28" t="s">
        <v>13</v>
      </c>
      <c r="O12" s="28"/>
      <c r="P12" s="28"/>
      <c r="Q12" s="28"/>
      <c r="R12" s="28"/>
      <c r="T12" s="28" t="s">
        <v>14</v>
      </c>
      <c r="U12" s="28"/>
      <c r="V12" s="28"/>
      <c r="W12" s="28"/>
      <c r="X12" s="28"/>
    </row>
    <row r="13" spans="2:24" ht="17" thickBot="1" x14ac:dyDescent="0.25">
      <c r="B13" s="23" t="s">
        <v>4</v>
      </c>
      <c r="C13" s="23" t="s">
        <v>2</v>
      </c>
      <c r="D13" s="23" t="s">
        <v>3</v>
      </c>
      <c r="E13" s="23" t="s">
        <v>7</v>
      </c>
      <c r="F13" s="23" t="s">
        <v>8</v>
      </c>
      <c r="H13" s="23" t="s">
        <v>4</v>
      </c>
      <c r="I13" s="23" t="s">
        <v>2</v>
      </c>
      <c r="J13" s="23" t="s">
        <v>3</v>
      </c>
      <c r="K13" s="23" t="s">
        <v>7</v>
      </c>
      <c r="L13" s="23" t="s">
        <v>8</v>
      </c>
      <c r="N13" s="23" t="s">
        <v>4</v>
      </c>
      <c r="O13" s="23" t="s">
        <v>2</v>
      </c>
      <c r="P13" s="23" t="s">
        <v>3</v>
      </c>
      <c r="Q13" s="23" t="s">
        <v>7</v>
      </c>
      <c r="R13" s="23" t="s">
        <v>8</v>
      </c>
      <c r="T13" s="23" t="s">
        <v>4</v>
      </c>
      <c r="U13" s="23" t="s">
        <v>2</v>
      </c>
      <c r="V13" s="23" t="s">
        <v>3</v>
      </c>
      <c r="W13" s="23" t="s">
        <v>7</v>
      </c>
      <c r="X13" s="23" t="s">
        <v>8</v>
      </c>
    </row>
    <row r="14" spans="2:24" ht="17" thickBot="1" x14ac:dyDescent="0.25">
      <c r="B14" s="29">
        <v>0.65</v>
      </c>
      <c r="C14" s="43">
        <f>MROUND($C$8*B14, 5)</f>
        <v>205</v>
      </c>
      <c r="D14" s="30">
        <v>1</v>
      </c>
      <c r="E14" s="30">
        <v>5</v>
      </c>
      <c r="F14" s="30"/>
      <c r="H14" s="31">
        <v>0.65</v>
      </c>
      <c r="I14" s="45">
        <f>MROUND($D$8*H14, 5)</f>
        <v>170</v>
      </c>
      <c r="J14" s="32">
        <v>1</v>
      </c>
      <c r="K14" s="32">
        <v>5</v>
      </c>
      <c r="L14" s="32"/>
      <c r="N14" s="31">
        <v>0.65</v>
      </c>
      <c r="O14" s="45">
        <f>MROUND($E$8*N14, 5)</f>
        <v>220</v>
      </c>
      <c r="P14" s="32">
        <v>1</v>
      </c>
      <c r="Q14" s="32">
        <v>5</v>
      </c>
      <c r="R14" s="32"/>
      <c r="T14" s="31">
        <v>0.65</v>
      </c>
      <c r="U14" s="45">
        <f>MROUND($F$8*T14, 5)</f>
        <v>125</v>
      </c>
      <c r="V14" s="32">
        <v>1</v>
      </c>
      <c r="W14" s="32">
        <v>5</v>
      </c>
      <c r="X14" s="32"/>
    </row>
    <row r="15" spans="2:24" ht="17" thickBot="1" x14ac:dyDescent="0.25">
      <c r="B15" s="33">
        <v>0.75</v>
      </c>
      <c r="C15" s="44">
        <f t="shared" ref="C15:C16" si="1">MROUND($C$8*B15, 5)</f>
        <v>235</v>
      </c>
      <c r="D15" s="34">
        <v>1</v>
      </c>
      <c r="E15" s="34">
        <v>5</v>
      </c>
      <c r="F15" s="34"/>
      <c r="H15" s="33">
        <v>0.75</v>
      </c>
      <c r="I15" s="44">
        <f t="shared" ref="I15:I16" si="2">MROUND($D$8*H15, 5)</f>
        <v>195</v>
      </c>
      <c r="J15" s="34">
        <v>1</v>
      </c>
      <c r="K15" s="34">
        <v>5</v>
      </c>
      <c r="L15" s="34"/>
      <c r="N15" s="33">
        <v>0.75</v>
      </c>
      <c r="O15" s="44">
        <f t="shared" ref="O15:O16" si="3">MROUND($E$8*N15, 5)</f>
        <v>255</v>
      </c>
      <c r="P15" s="34">
        <v>1</v>
      </c>
      <c r="Q15" s="34">
        <v>5</v>
      </c>
      <c r="R15" s="34"/>
      <c r="T15" s="33">
        <v>0.75</v>
      </c>
      <c r="U15" s="44">
        <f t="shared" ref="U15:U16" si="4">MROUND($F$8*T15, 5)</f>
        <v>145</v>
      </c>
      <c r="V15" s="34">
        <v>1</v>
      </c>
      <c r="W15" s="34">
        <v>5</v>
      </c>
      <c r="X15" s="34"/>
    </row>
    <row r="16" spans="2:24" ht="17" thickBot="1" x14ac:dyDescent="0.25">
      <c r="B16" s="29">
        <v>0.85</v>
      </c>
      <c r="C16" s="43">
        <f t="shared" si="1"/>
        <v>270</v>
      </c>
      <c r="D16" s="30">
        <v>1</v>
      </c>
      <c r="E16" s="30" t="s">
        <v>6</v>
      </c>
      <c r="F16" s="30"/>
      <c r="H16" s="31">
        <v>0.85</v>
      </c>
      <c r="I16" s="45">
        <f t="shared" si="2"/>
        <v>220</v>
      </c>
      <c r="J16" s="32">
        <v>1</v>
      </c>
      <c r="K16" s="32" t="s">
        <v>6</v>
      </c>
      <c r="L16" s="32"/>
      <c r="N16" s="31">
        <v>0.85</v>
      </c>
      <c r="O16" s="45">
        <f t="shared" si="3"/>
        <v>290</v>
      </c>
      <c r="P16" s="32">
        <v>1</v>
      </c>
      <c r="Q16" s="32" t="s">
        <v>6</v>
      </c>
      <c r="R16" s="32"/>
      <c r="T16" s="31">
        <v>0.85</v>
      </c>
      <c r="U16" s="45">
        <f t="shared" si="4"/>
        <v>165</v>
      </c>
      <c r="V16" s="32">
        <v>1</v>
      </c>
      <c r="W16" s="32" t="s">
        <v>6</v>
      </c>
      <c r="X16" s="32"/>
    </row>
    <row r="17" spans="2:24" ht="17" thickBot="1" x14ac:dyDescent="0.25">
      <c r="B17" s="28" t="s">
        <v>5</v>
      </c>
      <c r="C17" s="28"/>
      <c r="D17" s="28"/>
      <c r="E17" s="28"/>
      <c r="F17" s="28"/>
      <c r="H17" s="28" t="s">
        <v>15</v>
      </c>
      <c r="I17" s="28"/>
      <c r="J17" s="28"/>
      <c r="K17" s="28"/>
      <c r="L17" s="28"/>
      <c r="N17" s="28" t="s">
        <v>16</v>
      </c>
      <c r="O17" s="28"/>
      <c r="P17" s="28"/>
      <c r="Q17" s="28"/>
      <c r="R17" s="28"/>
      <c r="T17" s="28" t="s">
        <v>17</v>
      </c>
      <c r="U17" s="28"/>
      <c r="V17" s="28"/>
      <c r="W17" s="28"/>
      <c r="X17" s="28"/>
    </row>
    <row r="18" spans="2:24" ht="17" thickBot="1" x14ac:dyDescent="0.25">
      <c r="B18" s="23" t="s">
        <v>4</v>
      </c>
      <c r="C18" s="23" t="s">
        <v>2</v>
      </c>
      <c r="D18" s="23" t="s">
        <v>3</v>
      </c>
      <c r="E18" s="23" t="s">
        <v>7</v>
      </c>
      <c r="F18" s="23" t="s">
        <v>8</v>
      </c>
      <c r="H18" s="23" t="s">
        <v>4</v>
      </c>
      <c r="I18" s="23" t="s">
        <v>2</v>
      </c>
      <c r="J18" s="23" t="s">
        <v>3</v>
      </c>
      <c r="K18" s="23" t="s">
        <v>7</v>
      </c>
      <c r="L18" s="23" t="s">
        <v>8</v>
      </c>
      <c r="N18" s="23" t="s">
        <v>4</v>
      </c>
      <c r="O18" s="23" t="s">
        <v>2</v>
      </c>
      <c r="P18" s="23" t="s">
        <v>3</v>
      </c>
      <c r="Q18" s="23" t="s">
        <v>7</v>
      </c>
      <c r="R18" s="23" t="s">
        <v>8</v>
      </c>
      <c r="T18" s="23" t="s">
        <v>4</v>
      </c>
      <c r="U18" s="23" t="s">
        <v>2</v>
      </c>
      <c r="V18" s="23" t="s">
        <v>3</v>
      </c>
      <c r="W18" s="23" t="s">
        <v>7</v>
      </c>
      <c r="X18" s="23" t="s">
        <v>8</v>
      </c>
    </row>
    <row r="19" spans="2:24" ht="17" thickBot="1" x14ac:dyDescent="0.25">
      <c r="B19" s="33">
        <v>0.75</v>
      </c>
      <c r="C19" s="44">
        <f t="shared" ref="C19:C20" si="5">MROUND($E$8*B19, 5)</f>
        <v>255</v>
      </c>
      <c r="D19" s="34">
        <v>1</v>
      </c>
      <c r="E19" s="34">
        <v>5</v>
      </c>
      <c r="F19" s="34"/>
      <c r="H19" s="33">
        <v>0.75</v>
      </c>
      <c r="I19" s="44">
        <f t="shared" ref="I19:I20" si="6">MROUND($F$8*H19, 5)</f>
        <v>145</v>
      </c>
      <c r="J19" s="34">
        <v>1</v>
      </c>
      <c r="K19" s="34">
        <v>5</v>
      </c>
      <c r="L19" s="34"/>
      <c r="N19" s="33">
        <v>0.75</v>
      </c>
      <c r="O19" s="44">
        <f t="shared" ref="O19:O20" si="7">MROUND($C$8*N19, 5)</f>
        <v>235</v>
      </c>
      <c r="P19" s="34">
        <v>1</v>
      </c>
      <c r="Q19" s="34">
        <v>5</v>
      </c>
      <c r="R19" s="34"/>
      <c r="T19" s="33">
        <v>0.75</v>
      </c>
      <c r="U19" s="44">
        <f t="shared" ref="U19:U20" si="8">MROUND($D$8*T19, 5)</f>
        <v>195</v>
      </c>
      <c r="V19" s="34">
        <v>1</v>
      </c>
      <c r="W19" s="34">
        <v>5</v>
      </c>
      <c r="X19" s="34"/>
    </row>
    <row r="20" spans="2:24" ht="17" thickBot="1" x14ac:dyDescent="0.25">
      <c r="B20" s="31">
        <v>0.65</v>
      </c>
      <c r="C20" s="45">
        <f t="shared" si="5"/>
        <v>220</v>
      </c>
      <c r="D20" s="32">
        <v>1</v>
      </c>
      <c r="E20" s="32" t="s">
        <v>6</v>
      </c>
      <c r="F20" s="32"/>
      <c r="H20" s="31">
        <v>0.65</v>
      </c>
      <c r="I20" s="45">
        <f t="shared" si="6"/>
        <v>125</v>
      </c>
      <c r="J20" s="32">
        <v>1</v>
      </c>
      <c r="K20" s="32" t="s">
        <v>6</v>
      </c>
      <c r="L20" s="32"/>
      <c r="N20" s="31">
        <v>0.65</v>
      </c>
      <c r="O20" s="43">
        <f t="shared" si="7"/>
        <v>205</v>
      </c>
      <c r="P20" s="30">
        <v>1</v>
      </c>
      <c r="Q20" s="30" t="s">
        <v>6</v>
      </c>
      <c r="R20" s="30"/>
      <c r="T20" s="31">
        <v>0.65</v>
      </c>
      <c r="U20" s="45">
        <f t="shared" si="8"/>
        <v>170</v>
      </c>
      <c r="V20" s="32">
        <v>1</v>
      </c>
      <c r="W20" s="32" t="s">
        <v>6</v>
      </c>
      <c r="X20" s="32"/>
    </row>
    <row r="21" spans="2:24" ht="17" thickBot="1" x14ac:dyDescent="0.25"/>
    <row r="22" spans="2:24" ht="17" thickBot="1" x14ac:dyDescent="0.25">
      <c r="B22" s="28" t="s">
        <v>18</v>
      </c>
      <c r="C22" s="28"/>
      <c r="D22" s="28"/>
      <c r="E22" s="28"/>
      <c r="F22" s="28"/>
      <c r="H22" s="28" t="s">
        <v>18</v>
      </c>
      <c r="I22" s="28"/>
      <c r="J22" s="28"/>
      <c r="K22" s="28"/>
      <c r="L22" s="28"/>
      <c r="N22" s="28" t="s">
        <v>18</v>
      </c>
      <c r="O22" s="28"/>
      <c r="P22" s="28"/>
      <c r="Q22" s="28"/>
      <c r="R22" s="28"/>
      <c r="T22" s="28" t="s">
        <v>18</v>
      </c>
      <c r="U22" s="28"/>
      <c r="V22" s="28"/>
      <c r="W22" s="28"/>
      <c r="X22" s="28"/>
    </row>
    <row r="23" spans="2:24" ht="17" thickBot="1" x14ac:dyDescent="0.25">
      <c r="B23" s="23" t="s">
        <v>19</v>
      </c>
      <c r="C23" s="23" t="s">
        <v>2</v>
      </c>
      <c r="D23" s="23" t="s">
        <v>3</v>
      </c>
      <c r="E23" s="23" t="s">
        <v>7</v>
      </c>
      <c r="F23" s="23" t="s">
        <v>8</v>
      </c>
      <c r="H23" s="23" t="s">
        <v>19</v>
      </c>
      <c r="I23" s="23" t="s">
        <v>2</v>
      </c>
      <c r="J23" s="23" t="s">
        <v>3</v>
      </c>
      <c r="K23" s="23" t="s">
        <v>7</v>
      </c>
      <c r="L23" s="23" t="s">
        <v>8</v>
      </c>
      <c r="N23" s="23" t="s">
        <v>19</v>
      </c>
      <c r="O23" s="23" t="s">
        <v>2</v>
      </c>
      <c r="P23" s="23" t="s">
        <v>3</v>
      </c>
      <c r="Q23" s="23" t="s">
        <v>7</v>
      </c>
      <c r="R23" s="23" t="s">
        <v>8</v>
      </c>
      <c r="T23" s="23" t="s">
        <v>19</v>
      </c>
      <c r="U23" s="23" t="s">
        <v>2</v>
      </c>
      <c r="V23" s="23" t="s">
        <v>3</v>
      </c>
      <c r="W23" s="23" t="s">
        <v>7</v>
      </c>
      <c r="X23" s="23" t="s">
        <v>8</v>
      </c>
    </row>
    <row r="24" spans="2:24" ht="17" thickBot="1" x14ac:dyDescent="0.25">
      <c r="B24" s="25"/>
      <c r="C24" s="34"/>
      <c r="D24" s="34"/>
      <c r="E24" s="34"/>
      <c r="F24" s="34"/>
      <c r="H24" s="25"/>
      <c r="I24" s="34"/>
      <c r="J24" s="34"/>
      <c r="K24" s="34"/>
      <c r="L24" s="34"/>
      <c r="N24" s="25"/>
      <c r="O24" s="34"/>
      <c r="P24" s="34"/>
      <c r="Q24" s="34"/>
      <c r="R24" s="34"/>
      <c r="T24" s="25"/>
      <c r="U24" s="34"/>
      <c r="V24" s="34"/>
      <c r="W24" s="34"/>
      <c r="X24" s="34"/>
    </row>
    <row r="25" spans="2:24" ht="17" thickBot="1" x14ac:dyDescent="0.25">
      <c r="B25" s="24"/>
      <c r="C25" s="30"/>
      <c r="D25" s="30"/>
      <c r="E25" s="30"/>
      <c r="F25" s="30"/>
      <c r="H25" s="24"/>
      <c r="I25" s="30"/>
      <c r="J25" s="30"/>
      <c r="K25" s="30"/>
      <c r="L25" s="30"/>
      <c r="N25" s="24"/>
      <c r="O25" s="30"/>
      <c r="P25" s="30"/>
      <c r="Q25" s="30"/>
      <c r="R25" s="30"/>
      <c r="T25" s="24"/>
      <c r="U25" s="30"/>
      <c r="V25" s="30"/>
      <c r="W25" s="30"/>
      <c r="X25" s="30"/>
    </row>
    <row r="26" spans="2:24" ht="17" thickBot="1" x14ac:dyDescent="0.25">
      <c r="B26" s="25"/>
      <c r="C26" s="34"/>
      <c r="D26" s="34"/>
      <c r="E26" s="34"/>
      <c r="F26" s="34"/>
      <c r="H26" s="25"/>
      <c r="I26" s="34"/>
      <c r="J26" s="34"/>
      <c r="K26" s="34"/>
      <c r="L26" s="34"/>
      <c r="N26" s="25"/>
      <c r="O26" s="34"/>
      <c r="P26" s="34"/>
      <c r="Q26" s="34"/>
      <c r="R26" s="34"/>
      <c r="T26" s="25"/>
      <c r="U26" s="34"/>
      <c r="V26" s="34"/>
      <c r="W26" s="34"/>
      <c r="X26" s="34"/>
    </row>
    <row r="27" spans="2:24" ht="17" thickBot="1" x14ac:dyDescent="0.25"/>
    <row r="28" spans="2:24" ht="17" thickBot="1" x14ac:dyDescent="0.25">
      <c r="B28" s="20" t="s">
        <v>21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2:24" ht="17" thickBot="1" x14ac:dyDescent="0.25">
      <c r="B29" s="27" t="s">
        <v>0</v>
      </c>
      <c r="C29" s="27"/>
      <c r="D29" s="27"/>
      <c r="E29" s="27"/>
      <c r="F29" s="27"/>
      <c r="H29" s="27" t="s">
        <v>9</v>
      </c>
      <c r="I29" s="27"/>
      <c r="J29" s="27"/>
      <c r="K29" s="27"/>
      <c r="L29" s="27"/>
      <c r="N29" s="27" t="s">
        <v>10</v>
      </c>
      <c r="O29" s="27"/>
      <c r="P29" s="27"/>
      <c r="Q29" s="27"/>
      <c r="R29" s="27"/>
      <c r="T29" s="27" t="s">
        <v>11</v>
      </c>
      <c r="U29" s="27"/>
      <c r="V29" s="27"/>
      <c r="W29" s="27"/>
      <c r="X29" s="27"/>
    </row>
    <row r="30" spans="2:24" ht="17" thickBot="1" x14ac:dyDescent="0.25">
      <c r="B30" s="28" t="s">
        <v>1</v>
      </c>
      <c r="C30" s="28"/>
      <c r="D30" s="28"/>
      <c r="E30" s="28"/>
      <c r="F30" s="28"/>
      <c r="H30" s="28" t="s">
        <v>12</v>
      </c>
      <c r="I30" s="28"/>
      <c r="J30" s="28"/>
      <c r="K30" s="28"/>
      <c r="L30" s="28"/>
      <c r="N30" s="28" t="s">
        <v>13</v>
      </c>
      <c r="O30" s="28"/>
      <c r="P30" s="28"/>
      <c r="Q30" s="28"/>
      <c r="R30" s="28"/>
      <c r="T30" s="28" t="s">
        <v>14</v>
      </c>
      <c r="U30" s="28"/>
      <c r="V30" s="28"/>
      <c r="W30" s="28"/>
      <c r="X30" s="28"/>
    </row>
    <row r="31" spans="2:24" ht="17" thickBot="1" x14ac:dyDescent="0.25">
      <c r="B31" s="23" t="s">
        <v>4</v>
      </c>
      <c r="C31" s="23" t="s">
        <v>2</v>
      </c>
      <c r="D31" s="23" t="s">
        <v>3</v>
      </c>
      <c r="E31" s="23" t="s">
        <v>7</v>
      </c>
      <c r="F31" s="23" t="s">
        <v>8</v>
      </c>
      <c r="H31" s="23" t="s">
        <v>4</v>
      </c>
      <c r="I31" s="23" t="s">
        <v>2</v>
      </c>
      <c r="J31" s="23" t="s">
        <v>3</v>
      </c>
      <c r="K31" s="23" t="s">
        <v>7</v>
      </c>
      <c r="L31" s="23" t="s">
        <v>8</v>
      </c>
      <c r="N31" s="23" t="s">
        <v>4</v>
      </c>
      <c r="O31" s="23" t="s">
        <v>2</v>
      </c>
      <c r="P31" s="23" t="s">
        <v>3</v>
      </c>
      <c r="Q31" s="23" t="s">
        <v>7</v>
      </c>
      <c r="R31" s="23" t="s">
        <v>8</v>
      </c>
      <c r="T31" s="23" t="s">
        <v>4</v>
      </c>
      <c r="U31" s="23" t="s">
        <v>2</v>
      </c>
      <c r="V31" s="23" t="s">
        <v>3</v>
      </c>
      <c r="W31" s="23" t="s">
        <v>7</v>
      </c>
      <c r="X31" s="23" t="s">
        <v>8</v>
      </c>
    </row>
    <row r="32" spans="2:24" ht="17" thickBot="1" x14ac:dyDescent="0.25">
      <c r="B32" s="31">
        <v>0.7</v>
      </c>
      <c r="C32" s="45">
        <f>MROUND(B32*$C$8, 5)</f>
        <v>220</v>
      </c>
      <c r="D32" s="32">
        <v>1</v>
      </c>
      <c r="E32" s="32">
        <v>3</v>
      </c>
      <c r="F32" s="32"/>
      <c r="H32" s="31">
        <v>0.7</v>
      </c>
      <c r="I32" s="45">
        <f>MROUND(H32*$D$8, 5)</f>
        <v>180</v>
      </c>
      <c r="J32" s="32">
        <v>1</v>
      </c>
      <c r="K32" s="32">
        <v>3</v>
      </c>
      <c r="L32" s="32"/>
      <c r="N32" s="31">
        <v>0.7</v>
      </c>
      <c r="O32" s="45">
        <f>MROUND(N32*$E$8, 5)</f>
        <v>240</v>
      </c>
      <c r="P32" s="32">
        <v>1</v>
      </c>
      <c r="Q32" s="32">
        <v>3</v>
      </c>
      <c r="R32" s="32"/>
      <c r="T32" s="31">
        <v>0.7</v>
      </c>
      <c r="U32" s="45">
        <f>MROUND(T32*$F$8, 5)</f>
        <v>135</v>
      </c>
      <c r="V32" s="32">
        <v>1</v>
      </c>
      <c r="W32" s="32">
        <v>3</v>
      </c>
      <c r="X32" s="32"/>
    </row>
    <row r="33" spans="2:24" ht="17" thickBot="1" x14ac:dyDescent="0.25">
      <c r="B33" s="33">
        <v>0.8</v>
      </c>
      <c r="C33" s="44">
        <f t="shared" ref="C33:C34" si="9">MROUND(B33*$C$8, 5)</f>
        <v>250</v>
      </c>
      <c r="D33" s="34">
        <v>1</v>
      </c>
      <c r="E33" s="34">
        <v>3</v>
      </c>
      <c r="F33" s="34"/>
      <c r="H33" s="33">
        <v>0.8</v>
      </c>
      <c r="I33" s="44">
        <f t="shared" ref="I33:I34" si="10">MROUND(H33*$D$8, 5)</f>
        <v>210</v>
      </c>
      <c r="J33" s="34">
        <v>1</v>
      </c>
      <c r="K33" s="34">
        <v>3</v>
      </c>
      <c r="L33" s="34"/>
      <c r="N33" s="33">
        <v>0.8</v>
      </c>
      <c r="O33" s="44">
        <f t="shared" ref="O33:O34" si="11">MROUND(N33*$E$8, 5)</f>
        <v>270</v>
      </c>
      <c r="P33" s="34">
        <v>1</v>
      </c>
      <c r="Q33" s="34">
        <v>3</v>
      </c>
      <c r="R33" s="34"/>
      <c r="T33" s="33">
        <v>0.8</v>
      </c>
      <c r="U33" s="44">
        <f t="shared" ref="U33:U34" si="12">MROUND(T33*$F$8, 5)</f>
        <v>155</v>
      </c>
      <c r="V33" s="34">
        <v>1</v>
      </c>
      <c r="W33" s="34">
        <v>3</v>
      </c>
      <c r="X33" s="34"/>
    </row>
    <row r="34" spans="2:24" ht="17" thickBot="1" x14ac:dyDescent="0.25">
      <c r="B34" s="31">
        <v>0.9</v>
      </c>
      <c r="C34" s="45">
        <f t="shared" si="9"/>
        <v>285</v>
      </c>
      <c r="D34" s="32">
        <v>1</v>
      </c>
      <c r="E34" s="32" t="s">
        <v>26</v>
      </c>
      <c r="F34" s="32"/>
      <c r="H34" s="31">
        <v>0.9</v>
      </c>
      <c r="I34" s="45">
        <f t="shared" si="10"/>
        <v>235</v>
      </c>
      <c r="J34" s="32">
        <v>1</v>
      </c>
      <c r="K34" s="32" t="s">
        <v>26</v>
      </c>
      <c r="L34" s="32"/>
      <c r="N34" s="31">
        <v>0.9</v>
      </c>
      <c r="O34" s="45">
        <f t="shared" si="11"/>
        <v>305</v>
      </c>
      <c r="P34" s="32">
        <v>1</v>
      </c>
      <c r="Q34" s="32" t="s">
        <v>26</v>
      </c>
      <c r="R34" s="32"/>
      <c r="T34" s="31">
        <v>0.9</v>
      </c>
      <c r="U34" s="45">
        <f t="shared" si="12"/>
        <v>175</v>
      </c>
      <c r="V34" s="32">
        <v>1</v>
      </c>
      <c r="W34" s="32" t="s">
        <v>26</v>
      </c>
      <c r="X34" s="32"/>
    </row>
    <row r="35" spans="2:24" ht="17" thickBot="1" x14ac:dyDescent="0.25">
      <c r="B35" s="28" t="s">
        <v>5</v>
      </c>
      <c r="C35" s="28"/>
      <c r="D35" s="28"/>
      <c r="E35" s="28"/>
      <c r="F35" s="28"/>
      <c r="H35" s="28" t="s">
        <v>15</v>
      </c>
      <c r="I35" s="28"/>
      <c r="J35" s="28"/>
      <c r="K35" s="28"/>
      <c r="L35" s="28"/>
      <c r="N35" s="28" t="s">
        <v>16</v>
      </c>
      <c r="O35" s="28"/>
      <c r="P35" s="28"/>
      <c r="Q35" s="28"/>
      <c r="R35" s="28"/>
      <c r="T35" s="28" t="s">
        <v>17</v>
      </c>
      <c r="U35" s="28"/>
      <c r="V35" s="28"/>
      <c r="W35" s="28"/>
      <c r="X35" s="28"/>
    </row>
    <row r="36" spans="2:24" ht="17" thickBot="1" x14ac:dyDescent="0.25">
      <c r="B36" s="23" t="s">
        <v>4</v>
      </c>
      <c r="C36" s="23" t="s">
        <v>2</v>
      </c>
      <c r="D36" s="23" t="s">
        <v>3</v>
      </c>
      <c r="E36" s="23" t="s">
        <v>7</v>
      </c>
      <c r="F36" s="23" t="s">
        <v>8</v>
      </c>
      <c r="H36" s="23" t="s">
        <v>4</v>
      </c>
      <c r="I36" s="23" t="s">
        <v>2</v>
      </c>
      <c r="J36" s="23" t="s">
        <v>3</v>
      </c>
      <c r="K36" s="23" t="s">
        <v>7</v>
      </c>
      <c r="L36" s="23" t="s">
        <v>8</v>
      </c>
      <c r="N36" s="23" t="s">
        <v>4</v>
      </c>
      <c r="O36" s="23" t="s">
        <v>2</v>
      </c>
      <c r="P36" s="23" t="s">
        <v>3</v>
      </c>
      <c r="Q36" s="23" t="s">
        <v>7</v>
      </c>
      <c r="R36" s="23" t="s">
        <v>8</v>
      </c>
      <c r="T36" s="23" t="s">
        <v>4</v>
      </c>
      <c r="U36" s="23" t="s">
        <v>2</v>
      </c>
      <c r="V36" s="23" t="s">
        <v>3</v>
      </c>
      <c r="W36" s="23" t="s">
        <v>7</v>
      </c>
      <c r="X36" s="23" t="s">
        <v>8</v>
      </c>
    </row>
    <row r="37" spans="2:24" ht="17" thickBot="1" x14ac:dyDescent="0.25">
      <c r="B37" s="33">
        <v>0.8</v>
      </c>
      <c r="C37" s="44">
        <f t="shared" ref="C37:C38" si="13">MROUND(B37*$E$8, 5)</f>
        <v>270</v>
      </c>
      <c r="D37" s="34">
        <v>1</v>
      </c>
      <c r="E37" s="34">
        <v>3</v>
      </c>
      <c r="F37" s="34"/>
      <c r="H37" s="33">
        <v>0.8</v>
      </c>
      <c r="I37" s="44">
        <f t="shared" ref="I37:I38" si="14">MROUND(H37*$F$8, 5)</f>
        <v>155</v>
      </c>
      <c r="J37" s="34">
        <v>1</v>
      </c>
      <c r="K37" s="34">
        <v>3</v>
      </c>
      <c r="L37" s="34"/>
      <c r="N37" s="33">
        <v>0.8</v>
      </c>
      <c r="O37" s="44">
        <f t="shared" ref="O37:O38" si="15">MROUND(N37*$C$8, 5)</f>
        <v>250</v>
      </c>
      <c r="P37" s="34">
        <v>1</v>
      </c>
      <c r="Q37" s="34">
        <v>3</v>
      </c>
      <c r="R37" s="34"/>
      <c r="T37" s="33">
        <v>0.8</v>
      </c>
      <c r="U37" s="44">
        <f t="shared" ref="U37:U38" si="16">MROUND(T37*$D$8, 5)</f>
        <v>210</v>
      </c>
      <c r="V37" s="34">
        <v>1</v>
      </c>
      <c r="W37" s="34">
        <v>3</v>
      </c>
      <c r="X37" s="34"/>
    </row>
    <row r="38" spans="2:24" ht="17" thickBot="1" x14ac:dyDescent="0.25">
      <c r="B38" s="31">
        <v>0.7</v>
      </c>
      <c r="C38" s="45">
        <f t="shared" si="13"/>
        <v>240</v>
      </c>
      <c r="D38" s="32">
        <v>1</v>
      </c>
      <c r="E38" s="32" t="s">
        <v>26</v>
      </c>
      <c r="F38" s="32"/>
      <c r="H38" s="31">
        <v>0.7</v>
      </c>
      <c r="I38" s="45">
        <f t="shared" si="14"/>
        <v>135</v>
      </c>
      <c r="J38" s="32">
        <v>1</v>
      </c>
      <c r="K38" s="32" t="s">
        <v>26</v>
      </c>
      <c r="L38" s="32"/>
      <c r="N38" s="31">
        <v>0.7</v>
      </c>
      <c r="O38" s="45">
        <f t="shared" si="15"/>
        <v>220</v>
      </c>
      <c r="P38" s="32">
        <v>1</v>
      </c>
      <c r="Q38" s="32" t="s">
        <v>26</v>
      </c>
      <c r="R38" s="32"/>
      <c r="T38" s="31">
        <v>0.7</v>
      </c>
      <c r="U38" s="45">
        <f t="shared" si="16"/>
        <v>180</v>
      </c>
      <c r="V38" s="32">
        <v>1</v>
      </c>
      <c r="W38" s="32" t="s">
        <v>26</v>
      </c>
      <c r="X38" s="32"/>
    </row>
    <row r="39" spans="2:24" ht="17" thickBot="1" x14ac:dyDescent="0.25"/>
    <row r="40" spans="2:24" ht="17" thickBot="1" x14ac:dyDescent="0.25">
      <c r="B40" s="28" t="s">
        <v>18</v>
      </c>
      <c r="C40" s="28"/>
      <c r="D40" s="28"/>
      <c r="E40" s="28"/>
      <c r="F40" s="28"/>
      <c r="H40" s="28" t="s">
        <v>18</v>
      </c>
      <c r="I40" s="28"/>
      <c r="J40" s="28"/>
      <c r="K40" s="28"/>
      <c r="L40" s="28"/>
      <c r="N40" s="28" t="s">
        <v>18</v>
      </c>
      <c r="O40" s="28"/>
      <c r="P40" s="28"/>
      <c r="Q40" s="28"/>
      <c r="R40" s="28"/>
      <c r="T40" s="28" t="s">
        <v>18</v>
      </c>
      <c r="U40" s="28"/>
      <c r="V40" s="28"/>
      <c r="W40" s="28"/>
      <c r="X40" s="28"/>
    </row>
    <row r="41" spans="2:24" ht="17" thickBot="1" x14ac:dyDescent="0.25">
      <c r="B41" s="23" t="s">
        <v>19</v>
      </c>
      <c r="C41" s="23" t="s">
        <v>2</v>
      </c>
      <c r="D41" s="23" t="s">
        <v>3</v>
      </c>
      <c r="E41" s="23" t="s">
        <v>7</v>
      </c>
      <c r="F41" s="23" t="s">
        <v>8</v>
      </c>
      <c r="H41" s="23" t="s">
        <v>19</v>
      </c>
      <c r="I41" s="23" t="s">
        <v>2</v>
      </c>
      <c r="J41" s="23" t="s">
        <v>3</v>
      </c>
      <c r="K41" s="23" t="s">
        <v>7</v>
      </c>
      <c r="L41" s="23" t="s">
        <v>8</v>
      </c>
      <c r="N41" s="23" t="s">
        <v>19</v>
      </c>
      <c r="O41" s="23" t="s">
        <v>2</v>
      </c>
      <c r="P41" s="23" t="s">
        <v>3</v>
      </c>
      <c r="Q41" s="23" t="s">
        <v>7</v>
      </c>
      <c r="R41" s="23" t="s">
        <v>8</v>
      </c>
      <c r="T41" s="23" t="s">
        <v>19</v>
      </c>
      <c r="U41" s="23" t="s">
        <v>2</v>
      </c>
      <c r="V41" s="23" t="s">
        <v>3</v>
      </c>
      <c r="W41" s="23" t="s">
        <v>7</v>
      </c>
      <c r="X41" s="23" t="s">
        <v>8</v>
      </c>
    </row>
    <row r="42" spans="2:24" ht="17" thickBot="1" x14ac:dyDescent="0.25">
      <c r="B42" s="25"/>
      <c r="C42" s="34"/>
      <c r="D42" s="34"/>
      <c r="E42" s="34"/>
      <c r="F42" s="34"/>
      <c r="H42" s="25"/>
      <c r="I42" s="34"/>
      <c r="J42" s="34"/>
      <c r="K42" s="34"/>
      <c r="L42" s="34"/>
      <c r="N42" s="25"/>
      <c r="O42" s="34"/>
      <c r="P42" s="34"/>
      <c r="Q42" s="34"/>
      <c r="R42" s="34"/>
      <c r="T42" s="25"/>
      <c r="U42" s="34"/>
      <c r="V42" s="34"/>
      <c r="W42" s="34"/>
      <c r="X42" s="34"/>
    </row>
    <row r="43" spans="2:24" ht="17" thickBot="1" x14ac:dyDescent="0.25">
      <c r="B43" s="24"/>
      <c r="C43" s="30"/>
      <c r="D43" s="30"/>
      <c r="E43" s="30"/>
      <c r="F43" s="30"/>
      <c r="H43" s="24"/>
      <c r="I43" s="30"/>
      <c r="J43" s="30"/>
      <c r="K43" s="30"/>
      <c r="L43" s="30"/>
      <c r="N43" s="24"/>
      <c r="O43" s="30"/>
      <c r="P43" s="30"/>
      <c r="Q43" s="30"/>
      <c r="R43" s="30"/>
      <c r="T43" s="24"/>
      <c r="U43" s="30"/>
      <c r="V43" s="30"/>
      <c r="W43" s="30"/>
      <c r="X43" s="30"/>
    </row>
    <row r="44" spans="2:24" ht="17" thickBot="1" x14ac:dyDescent="0.25">
      <c r="B44" s="25"/>
      <c r="C44" s="34"/>
      <c r="D44" s="34"/>
      <c r="E44" s="34"/>
      <c r="F44" s="34"/>
      <c r="H44" s="25"/>
      <c r="I44" s="34"/>
      <c r="J44" s="34"/>
      <c r="K44" s="34"/>
      <c r="L44" s="34"/>
      <c r="N44" s="25"/>
      <c r="O44" s="34"/>
      <c r="P44" s="34"/>
      <c r="Q44" s="34"/>
      <c r="R44" s="34"/>
      <c r="T44" s="25"/>
      <c r="U44" s="34"/>
      <c r="V44" s="34"/>
      <c r="W44" s="34"/>
      <c r="X44" s="34"/>
    </row>
    <row r="45" spans="2:24" ht="17" thickBot="1" x14ac:dyDescent="0.25"/>
    <row r="46" spans="2:24" ht="17" thickBot="1" x14ac:dyDescent="0.25">
      <c r="B46" s="20" t="s">
        <v>22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2:24" ht="17" thickBot="1" x14ac:dyDescent="0.25">
      <c r="B47" s="27" t="s">
        <v>0</v>
      </c>
      <c r="C47" s="27"/>
      <c r="D47" s="27"/>
      <c r="E47" s="27"/>
      <c r="F47" s="27"/>
      <c r="H47" s="27" t="s">
        <v>9</v>
      </c>
      <c r="I47" s="27"/>
      <c r="J47" s="27"/>
      <c r="K47" s="27"/>
      <c r="L47" s="27"/>
      <c r="N47" s="27" t="s">
        <v>10</v>
      </c>
      <c r="O47" s="27"/>
      <c r="P47" s="27"/>
      <c r="Q47" s="27"/>
      <c r="R47" s="27"/>
      <c r="T47" s="27" t="s">
        <v>11</v>
      </c>
      <c r="U47" s="27"/>
      <c r="V47" s="27"/>
      <c r="W47" s="27"/>
      <c r="X47" s="27"/>
    </row>
    <row r="48" spans="2:24" ht="17" thickBot="1" x14ac:dyDescent="0.25">
      <c r="B48" s="28" t="s">
        <v>1</v>
      </c>
      <c r="C48" s="28"/>
      <c r="D48" s="28"/>
      <c r="E48" s="28"/>
      <c r="F48" s="28"/>
      <c r="H48" s="28" t="s">
        <v>12</v>
      </c>
      <c r="I48" s="28"/>
      <c r="J48" s="28"/>
      <c r="K48" s="28"/>
      <c r="L48" s="28"/>
      <c r="N48" s="28" t="s">
        <v>13</v>
      </c>
      <c r="O48" s="28"/>
      <c r="P48" s="28"/>
      <c r="Q48" s="28"/>
      <c r="R48" s="28"/>
      <c r="T48" s="28" t="s">
        <v>14</v>
      </c>
      <c r="U48" s="28"/>
      <c r="V48" s="28"/>
      <c r="W48" s="28"/>
      <c r="X48" s="28"/>
    </row>
    <row r="49" spans="2:24" ht="17" thickBot="1" x14ac:dyDescent="0.25">
      <c r="B49" s="23" t="s">
        <v>4</v>
      </c>
      <c r="C49" s="23" t="s">
        <v>2</v>
      </c>
      <c r="D49" s="23" t="s">
        <v>3</v>
      </c>
      <c r="E49" s="23" t="s">
        <v>7</v>
      </c>
      <c r="F49" s="23" t="s">
        <v>8</v>
      </c>
      <c r="H49" s="23" t="s">
        <v>4</v>
      </c>
      <c r="I49" s="23" t="s">
        <v>2</v>
      </c>
      <c r="J49" s="23" t="s">
        <v>3</v>
      </c>
      <c r="K49" s="23" t="s">
        <v>7</v>
      </c>
      <c r="L49" s="23" t="s">
        <v>8</v>
      </c>
      <c r="N49" s="23" t="s">
        <v>4</v>
      </c>
      <c r="O49" s="23" t="s">
        <v>2</v>
      </c>
      <c r="P49" s="23" t="s">
        <v>3</v>
      </c>
      <c r="Q49" s="23" t="s">
        <v>7</v>
      </c>
      <c r="R49" s="23" t="s">
        <v>8</v>
      </c>
      <c r="T49" s="23" t="s">
        <v>4</v>
      </c>
      <c r="U49" s="23" t="s">
        <v>2</v>
      </c>
      <c r="V49" s="23" t="s">
        <v>3</v>
      </c>
      <c r="W49" s="23" t="s">
        <v>7</v>
      </c>
      <c r="X49" s="23" t="s">
        <v>8</v>
      </c>
    </row>
    <row r="50" spans="2:24" ht="17" thickBot="1" x14ac:dyDescent="0.25">
      <c r="B50" s="31">
        <v>0.75</v>
      </c>
      <c r="C50" s="45">
        <f>MROUND(B50*$C$8, 5)</f>
        <v>235</v>
      </c>
      <c r="D50" s="32">
        <v>1</v>
      </c>
      <c r="E50" s="32">
        <v>5</v>
      </c>
      <c r="F50" s="32"/>
      <c r="H50" s="31">
        <v>0.75</v>
      </c>
      <c r="I50" s="45">
        <f>MROUND(H50*$D$8, 5)</f>
        <v>195</v>
      </c>
      <c r="J50" s="32">
        <v>1</v>
      </c>
      <c r="K50" s="32">
        <v>5</v>
      </c>
      <c r="L50" s="32"/>
      <c r="N50" s="31">
        <v>0.75</v>
      </c>
      <c r="O50" s="45">
        <f>MROUND(N50*$E$8, 5)</f>
        <v>255</v>
      </c>
      <c r="P50" s="32">
        <v>1</v>
      </c>
      <c r="Q50" s="32">
        <v>5</v>
      </c>
      <c r="R50" s="32"/>
      <c r="T50" s="31">
        <v>0.75</v>
      </c>
      <c r="U50" s="45">
        <f>MROUND(T50*$F$8, 5)</f>
        <v>145</v>
      </c>
      <c r="V50" s="32">
        <v>1</v>
      </c>
      <c r="W50" s="32">
        <v>5</v>
      </c>
      <c r="X50" s="32"/>
    </row>
    <row r="51" spans="2:24" ht="17" thickBot="1" x14ac:dyDescent="0.25">
      <c r="B51" s="33">
        <v>0.85</v>
      </c>
      <c r="C51" s="44">
        <f t="shared" ref="C51:C52" si="17">MROUND(B51*$C$8, 5)</f>
        <v>270</v>
      </c>
      <c r="D51" s="34">
        <v>1</v>
      </c>
      <c r="E51" s="34">
        <v>3</v>
      </c>
      <c r="F51" s="34"/>
      <c r="H51" s="33">
        <v>0.85</v>
      </c>
      <c r="I51" s="44">
        <f t="shared" ref="I51:I52" si="18">MROUND(H51*$D$8, 5)</f>
        <v>220</v>
      </c>
      <c r="J51" s="34">
        <v>1</v>
      </c>
      <c r="K51" s="34">
        <v>3</v>
      </c>
      <c r="L51" s="34"/>
      <c r="N51" s="33">
        <v>0.85</v>
      </c>
      <c r="O51" s="44">
        <f t="shared" ref="O51:O52" si="19">MROUND(N51*$E$8, 5)</f>
        <v>290</v>
      </c>
      <c r="P51" s="34">
        <v>1</v>
      </c>
      <c r="Q51" s="34">
        <v>3</v>
      </c>
      <c r="R51" s="34"/>
      <c r="T51" s="33">
        <v>0.85</v>
      </c>
      <c r="U51" s="44">
        <f t="shared" ref="U51:U52" si="20">MROUND(T51*$F$8, 5)</f>
        <v>165</v>
      </c>
      <c r="V51" s="34">
        <v>1</v>
      </c>
      <c r="W51" s="34">
        <v>3</v>
      </c>
      <c r="X51" s="34"/>
    </row>
    <row r="52" spans="2:24" ht="17" thickBot="1" x14ac:dyDescent="0.25">
      <c r="B52" s="31">
        <v>0.95</v>
      </c>
      <c r="C52" s="45">
        <f t="shared" si="17"/>
        <v>300</v>
      </c>
      <c r="D52" s="32">
        <v>1</v>
      </c>
      <c r="E52" s="32" t="s">
        <v>27</v>
      </c>
      <c r="F52" s="32"/>
      <c r="H52" s="31">
        <v>0.95</v>
      </c>
      <c r="I52" s="45">
        <f t="shared" si="18"/>
        <v>245</v>
      </c>
      <c r="J52" s="32">
        <v>1</v>
      </c>
      <c r="K52" s="32" t="s">
        <v>27</v>
      </c>
      <c r="L52" s="32"/>
      <c r="N52" s="31">
        <v>0.95</v>
      </c>
      <c r="O52" s="45">
        <f t="shared" si="19"/>
        <v>325</v>
      </c>
      <c r="P52" s="32">
        <v>1</v>
      </c>
      <c r="Q52" s="32" t="s">
        <v>27</v>
      </c>
      <c r="R52" s="32"/>
      <c r="T52" s="31">
        <v>0.95</v>
      </c>
      <c r="U52" s="45">
        <f t="shared" si="20"/>
        <v>185</v>
      </c>
      <c r="V52" s="32">
        <v>1</v>
      </c>
      <c r="W52" s="32" t="s">
        <v>27</v>
      </c>
      <c r="X52" s="32"/>
    </row>
    <row r="53" spans="2:24" ht="17" thickBot="1" x14ac:dyDescent="0.25">
      <c r="B53" s="28" t="s">
        <v>5</v>
      </c>
      <c r="C53" s="28"/>
      <c r="D53" s="28"/>
      <c r="E53" s="28"/>
      <c r="F53" s="28"/>
      <c r="H53" s="28" t="s">
        <v>15</v>
      </c>
      <c r="I53" s="28"/>
      <c r="J53" s="28"/>
      <c r="K53" s="28"/>
      <c r="L53" s="28"/>
      <c r="N53" s="28" t="s">
        <v>16</v>
      </c>
      <c r="O53" s="28"/>
      <c r="P53" s="28"/>
      <c r="Q53" s="28"/>
      <c r="R53" s="28"/>
      <c r="T53" s="28" t="s">
        <v>17</v>
      </c>
      <c r="U53" s="28"/>
      <c r="V53" s="28"/>
      <c r="W53" s="28"/>
      <c r="X53" s="28"/>
    </row>
    <row r="54" spans="2:24" ht="17" thickBot="1" x14ac:dyDescent="0.25">
      <c r="B54" s="23" t="s">
        <v>4</v>
      </c>
      <c r="C54" s="23" t="s">
        <v>2</v>
      </c>
      <c r="D54" s="23" t="s">
        <v>3</v>
      </c>
      <c r="E54" s="23" t="s">
        <v>7</v>
      </c>
      <c r="F54" s="23" t="s">
        <v>8</v>
      </c>
      <c r="H54" s="23" t="s">
        <v>4</v>
      </c>
      <c r="I54" s="23" t="s">
        <v>2</v>
      </c>
      <c r="J54" s="23" t="s">
        <v>3</v>
      </c>
      <c r="K54" s="23" t="s">
        <v>7</v>
      </c>
      <c r="L54" s="23" t="s">
        <v>8</v>
      </c>
      <c r="N54" s="23" t="s">
        <v>4</v>
      </c>
      <c r="O54" s="23" t="s">
        <v>2</v>
      </c>
      <c r="P54" s="23" t="s">
        <v>3</v>
      </c>
      <c r="Q54" s="23" t="s">
        <v>7</v>
      </c>
      <c r="R54" s="23" t="s">
        <v>8</v>
      </c>
      <c r="T54" s="23" t="s">
        <v>4</v>
      </c>
      <c r="U54" s="23" t="s">
        <v>2</v>
      </c>
      <c r="V54" s="23" t="s">
        <v>3</v>
      </c>
      <c r="W54" s="23" t="s">
        <v>7</v>
      </c>
      <c r="X54" s="23" t="s">
        <v>8</v>
      </c>
    </row>
    <row r="55" spans="2:24" ht="17" thickBot="1" x14ac:dyDescent="0.25">
      <c r="B55" s="33">
        <v>0.85</v>
      </c>
      <c r="C55" s="44">
        <f t="shared" ref="C55:C56" si="21">MROUND(B55*$E$8, 5)</f>
        <v>290</v>
      </c>
      <c r="D55" s="34">
        <v>1</v>
      </c>
      <c r="E55" s="34">
        <v>3</v>
      </c>
      <c r="F55" s="34"/>
      <c r="H55" s="33">
        <v>0.85</v>
      </c>
      <c r="I55" s="44">
        <f t="shared" ref="I55:I56" si="22">MROUND(H55*$F$8, 5)</f>
        <v>165</v>
      </c>
      <c r="J55" s="34">
        <v>1</v>
      </c>
      <c r="K55" s="34">
        <v>3</v>
      </c>
      <c r="L55" s="34"/>
      <c r="N55" s="33">
        <v>0.85</v>
      </c>
      <c r="O55" s="44">
        <f t="shared" ref="O55:O56" si="23">MROUND(N55*$C$8, 5)</f>
        <v>270</v>
      </c>
      <c r="P55" s="34">
        <v>1</v>
      </c>
      <c r="Q55" s="34">
        <v>3</v>
      </c>
      <c r="R55" s="34"/>
      <c r="T55" s="33">
        <v>0.85</v>
      </c>
      <c r="U55" s="44">
        <f t="shared" ref="U55:U56" si="24">MROUND(T55*$D$8, 5)</f>
        <v>220</v>
      </c>
      <c r="V55" s="34">
        <v>1</v>
      </c>
      <c r="W55" s="34">
        <v>3</v>
      </c>
      <c r="X55" s="34"/>
    </row>
    <row r="56" spans="2:24" ht="17" thickBot="1" x14ac:dyDescent="0.25">
      <c r="B56" s="31">
        <v>0.75</v>
      </c>
      <c r="C56" s="45">
        <f t="shared" si="21"/>
        <v>255</v>
      </c>
      <c r="D56" s="32">
        <v>1</v>
      </c>
      <c r="E56" s="32" t="s">
        <v>6</v>
      </c>
      <c r="F56" s="32"/>
      <c r="H56" s="31">
        <v>0.75</v>
      </c>
      <c r="I56" s="45">
        <f t="shared" si="22"/>
        <v>145</v>
      </c>
      <c r="J56" s="32">
        <v>1</v>
      </c>
      <c r="K56" s="32" t="s">
        <v>6</v>
      </c>
      <c r="L56" s="32"/>
      <c r="N56" s="31">
        <v>0.75</v>
      </c>
      <c r="O56" s="45">
        <f t="shared" si="23"/>
        <v>235</v>
      </c>
      <c r="P56" s="32">
        <v>1</v>
      </c>
      <c r="Q56" s="32" t="s">
        <v>6</v>
      </c>
      <c r="R56" s="32"/>
      <c r="T56" s="31">
        <v>0.75</v>
      </c>
      <c r="U56" s="45">
        <f t="shared" si="24"/>
        <v>195</v>
      </c>
      <c r="V56" s="32">
        <v>1</v>
      </c>
      <c r="W56" s="32" t="s">
        <v>6</v>
      </c>
      <c r="X56" s="32"/>
    </row>
    <row r="57" spans="2:24" ht="17" thickBot="1" x14ac:dyDescent="0.25"/>
    <row r="58" spans="2:24" ht="17" thickBot="1" x14ac:dyDescent="0.25">
      <c r="B58" s="28" t="s">
        <v>18</v>
      </c>
      <c r="C58" s="28"/>
      <c r="D58" s="28"/>
      <c r="E58" s="28"/>
      <c r="F58" s="28"/>
      <c r="H58" s="28" t="s">
        <v>18</v>
      </c>
      <c r="I58" s="28"/>
      <c r="J58" s="28"/>
      <c r="K58" s="28"/>
      <c r="L58" s="28"/>
      <c r="N58" s="28" t="s">
        <v>18</v>
      </c>
      <c r="O58" s="28"/>
      <c r="P58" s="28"/>
      <c r="Q58" s="28"/>
      <c r="R58" s="28"/>
      <c r="T58" s="28" t="s">
        <v>18</v>
      </c>
      <c r="U58" s="28"/>
      <c r="V58" s="28"/>
      <c r="W58" s="28"/>
      <c r="X58" s="28"/>
    </row>
    <row r="59" spans="2:24" ht="17" thickBot="1" x14ac:dyDescent="0.25">
      <c r="B59" s="23" t="s">
        <v>19</v>
      </c>
      <c r="C59" s="23" t="s">
        <v>2</v>
      </c>
      <c r="D59" s="23" t="s">
        <v>3</v>
      </c>
      <c r="E59" s="23" t="s">
        <v>7</v>
      </c>
      <c r="F59" s="23" t="s">
        <v>8</v>
      </c>
      <c r="H59" s="23" t="s">
        <v>19</v>
      </c>
      <c r="I59" s="23" t="s">
        <v>2</v>
      </c>
      <c r="J59" s="23" t="s">
        <v>3</v>
      </c>
      <c r="K59" s="23" t="s">
        <v>7</v>
      </c>
      <c r="L59" s="23" t="s">
        <v>8</v>
      </c>
      <c r="N59" s="23" t="s">
        <v>19</v>
      </c>
      <c r="O59" s="23" t="s">
        <v>2</v>
      </c>
      <c r="P59" s="23" t="s">
        <v>3</v>
      </c>
      <c r="Q59" s="23" t="s">
        <v>7</v>
      </c>
      <c r="R59" s="23" t="s">
        <v>8</v>
      </c>
      <c r="T59" s="23" t="s">
        <v>19</v>
      </c>
      <c r="U59" s="23" t="s">
        <v>2</v>
      </c>
      <c r="V59" s="23" t="s">
        <v>3</v>
      </c>
      <c r="W59" s="23" t="s">
        <v>7</v>
      </c>
      <c r="X59" s="23" t="s">
        <v>8</v>
      </c>
    </row>
    <row r="60" spans="2:24" ht="17" thickBot="1" x14ac:dyDescent="0.25">
      <c r="B60" s="25"/>
      <c r="C60" s="34"/>
      <c r="D60" s="34"/>
      <c r="E60" s="34"/>
      <c r="F60" s="34"/>
      <c r="H60" s="25"/>
      <c r="I60" s="34"/>
      <c r="J60" s="34"/>
      <c r="K60" s="34"/>
      <c r="L60" s="34"/>
      <c r="N60" s="25"/>
      <c r="O60" s="34"/>
      <c r="P60" s="34"/>
      <c r="Q60" s="34"/>
      <c r="R60" s="34"/>
      <c r="T60" s="25"/>
      <c r="U60" s="34"/>
      <c r="V60" s="34"/>
      <c r="W60" s="34"/>
      <c r="X60" s="34"/>
    </row>
    <row r="61" spans="2:24" ht="17" thickBot="1" x14ac:dyDescent="0.25">
      <c r="B61" s="24"/>
      <c r="C61" s="30"/>
      <c r="D61" s="30"/>
      <c r="E61" s="30"/>
      <c r="F61" s="30"/>
      <c r="H61" s="24"/>
      <c r="I61" s="30"/>
      <c r="J61" s="30"/>
      <c r="K61" s="30"/>
      <c r="L61" s="30"/>
      <c r="N61" s="24"/>
      <c r="O61" s="30"/>
      <c r="P61" s="30"/>
      <c r="Q61" s="30"/>
      <c r="R61" s="30"/>
      <c r="T61" s="24"/>
      <c r="U61" s="30"/>
      <c r="V61" s="30"/>
      <c r="W61" s="30"/>
      <c r="X61" s="30"/>
    </row>
    <row r="62" spans="2:24" ht="17" thickBot="1" x14ac:dyDescent="0.25">
      <c r="B62" s="25"/>
      <c r="C62" s="34"/>
      <c r="D62" s="34"/>
      <c r="E62" s="34"/>
      <c r="F62" s="34"/>
      <c r="H62" s="25"/>
      <c r="I62" s="34"/>
      <c r="J62" s="34"/>
      <c r="K62" s="34"/>
      <c r="L62" s="34"/>
      <c r="N62" s="25"/>
      <c r="O62" s="34"/>
      <c r="P62" s="34"/>
      <c r="Q62" s="34"/>
      <c r="R62" s="34"/>
      <c r="T62" s="25"/>
      <c r="U62" s="34"/>
      <c r="V62" s="34"/>
      <c r="W62" s="34"/>
      <c r="X62" s="34"/>
    </row>
    <row r="64" spans="2:24" ht="17" thickBot="1" x14ac:dyDescent="0.25"/>
    <row r="65" spans="2:24" x14ac:dyDescent="0.2">
      <c r="B65" s="14" t="s">
        <v>29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6"/>
    </row>
    <row r="66" spans="2:24" ht="17" thickBot="1" x14ac:dyDescent="0.25"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9"/>
    </row>
    <row r="67" spans="2:24" ht="17" thickBot="1" x14ac:dyDescent="0.25"/>
    <row r="68" spans="2:24" ht="17" thickBot="1" x14ac:dyDescent="0.25">
      <c r="B68" s="38" t="s">
        <v>24</v>
      </c>
      <c r="C68" s="39"/>
      <c r="D68" s="39"/>
      <c r="E68" s="39"/>
      <c r="F68" s="40"/>
    </row>
    <row r="69" spans="2:24" ht="17" thickBot="1" x14ac:dyDescent="0.25">
      <c r="B69" s="21"/>
      <c r="C69" s="22" t="s">
        <v>1</v>
      </c>
      <c r="D69" s="22" t="s">
        <v>12</v>
      </c>
      <c r="E69" s="22" t="s">
        <v>13</v>
      </c>
      <c r="F69" s="22" t="s">
        <v>14</v>
      </c>
    </row>
    <row r="70" spans="2:24" ht="17" thickBot="1" x14ac:dyDescent="0.25">
      <c r="B70" s="23" t="s">
        <v>23</v>
      </c>
      <c r="C70" s="41">
        <f>MROUND(C71/0.9, 5)</f>
        <v>360</v>
      </c>
      <c r="D70" s="41">
        <f t="shared" ref="D70:F70" si="25">MROUND(D71/0.9, 5)</f>
        <v>295</v>
      </c>
      <c r="E70" s="41">
        <f t="shared" si="25"/>
        <v>390</v>
      </c>
      <c r="F70" s="41">
        <f t="shared" si="25"/>
        <v>220</v>
      </c>
    </row>
    <row r="71" spans="2:24" ht="17" thickBot="1" x14ac:dyDescent="0.25">
      <c r="B71" s="23" t="s">
        <v>25</v>
      </c>
      <c r="C71" s="42">
        <f>C8+10</f>
        <v>325</v>
      </c>
      <c r="D71" s="42">
        <f>D8+5</f>
        <v>265</v>
      </c>
      <c r="E71" s="42">
        <f>E8+10</f>
        <v>350</v>
      </c>
      <c r="F71" s="42">
        <f>F8+5</f>
        <v>200</v>
      </c>
    </row>
    <row r="72" spans="2:24" ht="17" thickBot="1" x14ac:dyDescent="0.25">
      <c r="B72" s="26"/>
    </row>
    <row r="73" spans="2:24" ht="17" thickBot="1" x14ac:dyDescent="0.25">
      <c r="B73" s="20" t="s">
        <v>20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2:24" ht="17" thickBot="1" x14ac:dyDescent="0.25">
      <c r="B74" s="27" t="s">
        <v>0</v>
      </c>
      <c r="C74" s="27"/>
      <c r="D74" s="27"/>
      <c r="E74" s="27"/>
      <c r="F74" s="27"/>
      <c r="H74" s="27" t="s">
        <v>9</v>
      </c>
      <c r="I74" s="27"/>
      <c r="J74" s="27"/>
      <c r="K74" s="27"/>
      <c r="L74" s="27"/>
      <c r="N74" s="27" t="s">
        <v>10</v>
      </c>
      <c r="O74" s="27"/>
      <c r="P74" s="27"/>
      <c r="Q74" s="27"/>
      <c r="R74" s="27"/>
      <c r="T74" s="27" t="s">
        <v>11</v>
      </c>
      <c r="U74" s="27"/>
      <c r="V74" s="27"/>
      <c r="W74" s="27"/>
      <c r="X74" s="27"/>
    </row>
    <row r="75" spans="2:24" ht="17" thickBot="1" x14ac:dyDescent="0.25">
      <c r="B75" s="28" t="s">
        <v>1</v>
      </c>
      <c r="C75" s="28"/>
      <c r="D75" s="28"/>
      <c r="E75" s="28"/>
      <c r="F75" s="28"/>
      <c r="H75" s="28" t="s">
        <v>12</v>
      </c>
      <c r="I75" s="28"/>
      <c r="J75" s="28"/>
      <c r="K75" s="28"/>
      <c r="L75" s="28"/>
      <c r="N75" s="28" t="s">
        <v>13</v>
      </c>
      <c r="O75" s="28"/>
      <c r="P75" s="28"/>
      <c r="Q75" s="28"/>
      <c r="R75" s="28"/>
      <c r="T75" s="28" t="s">
        <v>14</v>
      </c>
      <c r="U75" s="28"/>
      <c r="V75" s="28"/>
      <c r="W75" s="28"/>
      <c r="X75" s="28"/>
    </row>
    <row r="76" spans="2:24" ht="17" thickBot="1" x14ac:dyDescent="0.25">
      <c r="B76" s="23" t="s">
        <v>4</v>
      </c>
      <c r="C76" s="23" t="s">
        <v>2</v>
      </c>
      <c r="D76" s="23" t="s">
        <v>3</v>
      </c>
      <c r="E76" s="23" t="s">
        <v>7</v>
      </c>
      <c r="F76" s="23" t="s">
        <v>8</v>
      </c>
      <c r="H76" s="23" t="s">
        <v>4</v>
      </c>
      <c r="I76" s="23" t="s">
        <v>2</v>
      </c>
      <c r="J76" s="23" t="s">
        <v>3</v>
      </c>
      <c r="K76" s="23" t="s">
        <v>7</v>
      </c>
      <c r="L76" s="23" t="s">
        <v>8</v>
      </c>
      <c r="N76" s="23" t="s">
        <v>4</v>
      </c>
      <c r="O76" s="23" t="s">
        <v>2</v>
      </c>
      <c r="P76" s="23" t="s">
        <v>3</v>
      </c>
      <c r="Q76" s="23" t="s">
        <v>7</v>
      </c>
      <c r="R76" s="23" t="s">
        <v>8</v>
      </c>
      <c r="T76" s="23" t="s">
        <v>4</v>
      </c>
      <c r="U76" s="23" t="s">
        <v>2</v>
      </c>
      <c r="V76" s="23" t="s">
        <v>3</v>
      </c>
      <c r="W76" s="23" t="s">
        <v>7</v>
      </c>
      <c r="X76" s="23" t="s">
        <v>8</v>
      </c>
    </row>
    <row r="77" spans="2:24" ht="17" thickBot="1" x14ac:dyDescent="0.25">
      <c r="B77" s="29">
        <v>0.65</v>
      </c>
      <c r="C77" s="43">
        <f>MROUND(B77*$C$71, 5)</f>
        <v>210</v>
      </c>
      <c r="D77" s="30">
        <v>1</v>
      </c>
      <c r="E77" s="30">
        <v>5</v>
      </c>
      <c r="F77" s="30"/>
      <c r="H77" s="31">
        <v>0.65</v>
      </c>
      <c r="I77" s="45">
        <f>MROUND(H77*$D$71, 5)</f>
        <v>170</v>
      </c>
      <c r="J77" s="32">
        <v>1</v>
      </c>
      <c r="K77" s="32">
        <v>5</v>
      </c>
      <c r="L77" s="32"/>
      <c r="N77" s="31">
        <v>0.65</v>
      </c>
      <c r="O77" s="45">
        <f>MROUND(N77*$E$71, 5)</f>
        <v>230</v>
      </c>
      <c r="P77" s="32">
        <v>1</v>
      </c>
      <c r="Q77" s="32">
        <v>5</v>
      </c>
      <c r="R77" s="32"/>
      <c r="T77" s="31">
        <v>0.65</v>
      </c>
      <c r="U77" s="45">
        <f>MROUND(T77*$F$71, 5)</f>
        <v>130</v>
      </c>
      <c r="V77" s="32">
        <v>1</v>
      </c>
      <c r="W77" s="32">
        <v>5</v>
      </c>
      <c r="X77" s="32"/>
    </row>
    <row r="78" spans="2:24" ht="17" thickBot="1" x14ac:dyDescent="0.25">
      <c r="B78" s="33">
        <v>0.75</v>
      </c>
      <c r="C78" s="44">
        <f t="shared" ref="C78:C79" si="26">MROUND(B78*$C$71, 5)</f>
        <v>245</v>
      </c>
      <c r="D78" s="34">
        <v>1</v>
      </c>
      <c r="E78" s="34">
        <v>5</v>
      </c>
      <c r="F78" s="34"/>
      <c r="H78" s="33">
        <v>0.75</v>
      </c>
      <c r="I78" s="44">
        <f t="shared" ref="I78:I79" si="27">MROUND(H78*$D$71, 5)</f>
        <v>200</v>
      </c>
      <c r="J78" s="34">
        <v>1</v>
      </c>
      <c r="K78" s="34">
        <v>5</v>
      </c>
      <c r="L78" s="34"/>
      <c r="N78" s="33">
        <v>0.75</v>
      </c>
      <c r="O78" s="44">
        <f t="shared" ref="O78:O79" si="28">MROUND(N78*$E$71, 5)</f>
        <v>265</v>
      </c>
      <c r="P78" s="34">
        <v>1</v>
      </c>
      <c r="Q78" s="34">
        <v>5</v>
      </c>
      <c r="R78" s="34"/>
      <c r="T78" s="33">
        <v>0.75</v>
      </c>
      <c r="U78" s="44">
        <f t="shared" ref="U78:U79" si="29">MROUND(T78*$F$71, 5)</f>
        <v>150</v>
      </c>
      <c r="V78" s="34">
        <v>1</v>
      </c>
      <c r="W78" s="34">
        <v>5</v>
      </c>
      <c r="X78" s="34"/>
    </row>
    <row r="79" spans="2:24" ht="17" thickBot="1" x14ac:dyDescent="0.25">
      <c r="B79" s="29">
        <v>0.85</v>
      </c>
      <c r="C79" s="43">
        <f t="shared" si="26"/>
        <v>275</v>
      </c>
      <c r="D79" s="30">
        <v>1</v>
      </c>
      <c r="E79" s="30" t="s">
        <v>6</v>
      </c>
      <c r="F79" s="30"/>
      <c r="H79" s="31">
        <v>0.85</v>
      </c>
      <c r="I79" s="45">
        <f t="shared" si="27"/>
        <v>225</v>
      </c>
      <c r="J79" s="32">
        <v>1</v>
      </c>
      <c r="K79" s="32" t="s">
        <v>6</v>
      </c>
      <c r="L79" s="32"/>
      <c r="N79" s="31">
        <v>0.85</v>
      </c>
      <c r="O79" s="45">
        <f t="shared" si="28"/>
        <v>300</v>
      </c>
      <c r="P79" s="32">
        <v>1</v>
      </c>
      <c r="Q79" s="32" t="s">
        <v>6</v>
      </c>
      <c r="R79" s="32"/>
      <c r="T79" s="31">
        <v>0.85</v>
      </c>
      <c r="U79" s="45">
        <f t="shared" si="29"/>
        <v>170</v>
      </c>
      <c r="V79" s="32">
        <v>1</v>
      </c>
      <c r="W79" s="32" t="s">
        <v>6</v>
      </c>
      <c r="X79" s="32"/>
    </row>
    <row r="80" spans="2:24" ht="17" thickBot="1" x14ac:dyDescent="0.25">
      <c r="B80" s="28" t="s">
        <v>5</v>
      </c>
      <c r="C80" s="28"/>
      <c r="D80" s="28"/>
      <c r="E80" s="28"/>
      <c r="F80" s="28"/>
      <c r="H80" s="28" t="s">
        <v>15</v>
      </c>
      <c r="I80" s="28"/>
      <c r="J80" s="28"/>
      <c r="K80" s="28"/>
      <c r="L80" s="28"/>
      <c r="N80" s="28" t="s">
        <v>16</v>
      </c>
      <c r="O80" s="28"/>
      <c r="P80" s="28"/>
      <c r="Q80" s="28"/>
      <c r="R80" s="28"/>
      <c r="T80" s="28" t="s">
        <v>17</v>
      </c>
      <c r="U80" s="28"/>
      <c r="V80" s="28"/>
      <c r="W80" s="28"/>
      <c r="X80" s="28"/>
    </row>
    <row r="81" spans="2:24" ht="17" thickBot="1" x14ac:dyDescent="0.25">
      <c r="B81" s="23" t="s">
        <v>4</v>
      </c>
      <c r="C81" s="23" t="s">
        <v>2</v>
      </c>
      <c r="D81" s="23" t="s">
        <v>3</v>
      </c>
      <c r="E81" s="23" t="s">
        <v>7</v>
      </c>
      <c r="F81" s="23" t="s">
        <v>8</v>
      </c>
      <c r="H81" s="23" t="s">
        <v>4</v>
      </c>
      <c r="I81" s="23" t="s">
        <v>2</v>
      </c>
      <c r="J81" s="23" t="s">
        <v>3</v>
      </c>
      <c r="K81" s="23" t="s">
        <v>7</v>
      </c>
      <c r="L81" s="23" t="s">
        <v>8</v>
      </c>
      <c r="N81" s="23" t="s">
        <v>4</v>
      </c>
      <c r="O81" s="23" t="s">
        <v>2</v>
      </c>
      <c r="P81" s="23" t="s">
        <v>3</v>
      </c>
      <c r="Q81" s="23" t="s">
        <v>7</v>
      </c>
      <c r="R81" s="23" t="s">
        <v>8</v>
      </c>
      <c r="T81" s="23" t="s">
        <v>4</v>
      </c>
      <c r="U81" s="23" t="s">
        <v>2</v>
      </c>
      <c r="V81" s="23" t="s">
        <v>3</v>
      </c>
      <c r="W81" s="23" t="s">
        <v>7</v>
      </c>
      <c r="X81" s="23" t="s">
        <v>8</v>
      </c>
    </row>
    <row r="82" spans="2:24" ht="17" thickBot="1" x14ac:dyDescent="0.25">
      <c r="B82" s="33">
        <v>0.75</v>
      </c>
      <c r="C82" s="44">
        <f>MROUND(B82*$E$71, 5)</f>
        <v>265</v>
      </c>
      <c r="D82" s="34">
        <v>1</v>
      </c>
      <c r="E82" s="34">
        <v>5</v>
      </c>
      <c r="F82" s="34"/>
      <c r="H82" s="33">
        <v>0.75</v>
      </c>
      <c r="I82" s="44">
        <f>MROUND(H82*$F$71, 5)</f>
        <v>150</v>
      </c>
      <c r="J82" s="34">
        <v>1</v>
      </c>
      <c r="K82" s="34">
        <v>5</v>
      </c>
      <c r="L82" s="34"/>
      <c r="N82" s="33">
        <v>0.75</v>
      </c>
      <c r="O82" s="44">
        <f>MROUND(N82*$C$71, 5)</f>
        <v>245</v>
      </c>
      <c r="P82" s="34">
        <v>1</v>
      </c>
      <c r="Q82" s="34">
        <v>5</v>
      </c>
      <c r="R82" s="34"/>
      <c r="T82" s="33">
        <v>0.75</v>
      </c>
      <c r="U82" s="44">
        <f>MROUND(T82*$D$71, 5)</f>
        <v>200</v>
      </c>
      <c r="V82" s="34">
        <v>1</v>
      </c>
      <c r="W82" s="34">
        <v>5</v>
      </c>
      <c r="X82" s="34"/>
    </row>
    <row r="83" spans="2:24" ht="17" thickBot="1" x14ac:dyDescent="0.25">
      <c r="B83" s="29">
        <v>0.65</v>
      </c>
      <c r="C83" s="43">
        <f t="shared" ref="C83" si="30">MROUND(B83*$E$71, 5)</f>
        <v>230</v>
      </c>
      <c r="D83" s="30">
        <v>1</v>
      </c>
      <c r="E83" s="30" t="s">
        <v>6</v>
      </c>
      <c r="F83" s="30"/>
      <c r="H83" s="29">
        <v>0.65</v>
      </c>
      <c r="I83" s="43">
        <f t="shared" ref="I83" si="31">MROUND(H83*$F$71, 5)</f>
        <v>130</v>
      </c>
      <c r="J83" s="30">
        <v>1</v>
      </c>
      <c r="K83" s="30" t="s">
        <v>6</v>
      </c>
      <c r="L83" s="30"/>
      <c r="N83" s="29">
        <v>0.65</v>
      </c>
      <c r="O83" s="43">
        <f t="shared" ref="O83" si="32">MROUND(N83*$C$71, 5)</f>
        <v>210</v>
      </c>
      <c r="P83" s="30">
        <v>1</v>
      </c>
      <c r="Q83" s="30" t="s">
        <v>6</v>
      </c>
      <c r="R83" s="30"/>
      <c r="T83" s="29">
        <v>0.65</v>
      </c>
      <c r="U83" s="43">
        <f t="shared" ref="U83" si="33">MROUND(T83*$D$71, 5)</f>
        <v>170</v>
      </c>
      <c r="V83" s="30">
        <v>1</v>
      </c>
      <c r="W83" s="30">
        <v>5</v>
      </c>
      <c r="X83" s="30"/>
    </row>
    <row r="84" spans="2:24" ht="17" thickBot="1" x14ac:dyDescent="0.25"/>
    <row r="85" spans="2:24" ht="17" thickBot="1" x14ac:dyDescent="0.25">
      <c r="B85" s="28" t="s">
        <v>18</v>
      </c>
      <c r="C85" s="28"/>
      <c r="D85" s="28"/>
      <c r="E85" s="28"/>
      <c r="F85" s="28"/>
      <c r="H85" s="28" t="s">
        <v>18</v>
      </c>
      <c r="I85" s="28"/>
      <c r="J85" s="28"/>
      <c r="K85" s="28"/>
      <c r="L85" s="28"/>
      <c r="N85" s="28" t="s">
        <v>18</v>
      </c>
      <c r="O85" s="28"/>
      <c r="P85" s="28"/>
      <c r="Q85" s="28"/>
      <c r="R85" s="28"/>
      <c r="T85" s="28" t="s">
        <v>18</v>
      </c>
      <c r="U85" s="28"/>
      <c r="V85" s="28"/>
      <c r="W85" s="28"/>
      <c r="X85" s="28"/>
    </row>
    <row r="86" spans="2:24" ht="17" thickBot="1" x14ac:dyDescent="0.25">
      <c r="B86" s="23" t="s">
        <v>19</v>
      </c>
      <c r="C86" s="23" t="s">
        <v>2</v>
      </c>
      <c r="D86" s="23" t="s">
        <v>3</v>
      </c>
      <c r="E86" s="23" t="s">
        <v>7</v>
      </c>
      <c r="F86" s="23" t="s">
        <v>8</v>
      </c>
      <c r="H86" s="23" t="s">
        <v>19</v>
      </c>
      <c r="I86" s="23" t="s">
        <v>2</v>
      </c>
      <c r="J86" s="23" t="s">
        <v>3</v>
      </c>
      <c r="K86" s="23" t="s">
        <v>7</v>
      </c>
      <c r="L86" s="23" t="s">
        <v>8</v>
      </c>
      <c r="N86" s="23" t="s">
        <v>19</v>
      </c>
      <c r="O86" s="23" t="s">
        <v>2</v>
      </c>
      <c r="P86" s="23" t="s">
        <v>3</v>
      </c>
      <c r="Q86" s="23" t="s">
        <v>7</v>
      </c>
      <c r="R86" s="23" t="s">
        <v>8</v>
      </c>
      <c r="T86" s="23" t="s">
        <v>19</v>
      </c>
      <c r="U86" s="23" t="s">
        <v>2</v>
      </c>
      <c r="V86" s="23" t="s">
        <v>3</v>
      </c>
      <c r="W86" s="23" t="s">
        <v>7</v>
      </c>
      <c r="X86" s="23" t="s">
        <v>8</v>
      </c>
    </row>
    <row r="87" spans="2:24" ht="17" thickBot="1" x14ac:dyDescent="0.25">
      <c r="B87" s="25"/>
      <c r="C87" s="34"/>
      <c r="D87" s="34"/>
      <c r="E87" s="34"/>
      <c r="F87" s="34"/>
      <c r="H87" s="25"/>
      <c r="I87" s="34"/>
      <c r="J87" s="34"/>
      <c r="K87" s="34"/>
      <c r="L87" s="34"/>
      <c r="N87" s="25"/>
      <c r="O87" s="34"/>
      <c r="P87" s="34"/>
      <c r="Q87" s="34"/>
      <c r="R87" s="34"/>
      <c r="T87" s="25"/>
      <c r="U87" s="34"/>
      <c r="V87" s="34"/>
      <c r="W87" s="34"/>
      <c r="X87" s="34"/>
    </row>
    <row r="88" spans="2:24" ht="17" thickBot="1" x14ac:dyDescent="0.25">
      <c r="B88" s="24"/>
      <c r="C88" s="30"/>
      <c r="D88" s="30"/>
      <c r="E88" s="30"/>
      <c r="F88" s="30"/>
      <c r="H88" s="24"/>
      <c r="I88" s="30"/>
      <c r="J88" s="30"/>
      <c r="K88" s="30"/>
      <c r="L88" s="30"/>
      <c r="N88" s="24"/>
      <c r="O88" s="30"/>
      <c r="P88" s="30"/>
      <c r="Q88" s="30"/>
      <c r="R88" s="30"/>
      <c r="T88" s="24"/>
      <c r="U88" s="30"/>
      <c r="V88" s="30"/>
      <c r="W88" s="30"/>
      <c r="X88" s="30"/>
    </row>
    <row r="89" spans="2:24" ht="17" thickBot="1" x14ac:dyDescent="0.25">
      <c r="B89" s="25"/>
      <c r="C89" s="34"/>
      <c r="D89" s="34"/>
      <c r="E89" s="34"/>
      <c r="F89" s="34"/>
      <c r="H89" s="25"/>
      <c r="I89" s="34"/>
      <c r="J89" s="34"/>
      <c r="K89" s="34"/>
      <c r="L89" s="34"/>
      <c r="N89" s="25"/>
      <c r="O89" s="34"/>
      <c r="P89" s="34"/>
      <c r="Q89" s="34"/>
      <c r="R89" s="34"/>
      <c r="T89" s="25"/>
      <c r="U89" s="34"/>
      <c r="V89" s="34"/>
      <c r="W89" s="34"/>
      <c r="X89" s="34"/>
    </row>
    <row r="90" spans="2:24" ht="17" thickBot="1" x14ac:dyDescent="0.25"/>
    <row r="91" spans="2:24" ht="17" thickBot="1" x14ac:dyDescent="0.25">
      <c r="B91" s="20" t="s">
        <v>21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2:24" ht="17" thickBot="1" x14ac:dyDescent="0.25">
      <c r="B92" s="27" t="s">
        <v>0</v>
      </c>
      <c r="C92" s="27"/>
      <c r="D92" s="27"/>
      <c r="E92" s="27"/>
      <c r="F92" s="27"/>
      <c r="H92" s="27" t="s">
        <v>9</v>
      </c>
      <c r="I92" s="27"/>
      <c r="J92" s="27"/>
      <c r="K92" s="27"/>
      <c r="L92" s="27"/>
      <c r="N92" s="27" t="s">
        <v>10</v>
      </c>
      <c r="O92" s="27"/>
      <c r="P92" s="27"/>
      <c r="Q92" s="27"/>
      <c r="R92" s="27"/>
      <c r="T92" s="27" t="s">
        <v>11</v>
      </c>
      <c r="U92" s="27"/>
      <c r="V92" s="27"/>
      <c r="W92" s="27"/>
      <c r="X92" s="27"/>
    </row>
    <row r="93" spans="2:24" ht="17" thickBot="1" x14ac:dyDescent="0.25">
      <c r="B93" s="28" t="s">
        <v>1</v>
      </c>
      <c r="C93" s="28"/>
      <c r="D93" s="28"/>
      <c r="E93" s="28"/>
      <c r="F93" s="28"/>
      <c r="H93" s="28" t="s">
        <v>12</v>
      </c>
      <c r="I93" s="28"/>
      <c r="J93" s="28"/>
      <c r="K93" s="28"/>
      <c r="L93" s="28"/>
      <c r="N93" s="28" t="s">
        <v>13</v>
      </c>
      <c r="O93" s="28"/>
      <c r="P93" s="28"/>
      <c r="Q93" s="28"/>
      <c r="R93" s="28"/>
      <c r="T93" s="28" t="s">
        <v>14</v>
      </c>
      <c r="U93" s="28"/>
      <c r="V93" s="28"/>
      <c r="W93" s="28"/>
      <c r="X93" s="28"/>
    </row>
    <row r="94" spans="2:24" ht="17" thickBot="1" x14ac:dyDescent="0.25">
      <c r="B94" s="23" t="s">
        <v>4</v>
      </c>
      <c r="C94" s="23" t="s">
        <v>2</v>
      </c>
      <c r="D94" s="23" t="s">
        <v>3</v>
      </c>
      <c r="E94" s="23" t="s">
        <v>7</v>
      </c>
      <c r="F94" s="23" t="s">
        <v>8</v>
      </c>
      <c r="H94" s="23" t="s">
        <v>4</v>
      </c>
      <c r="I94" s="23" t="s">
        <v>2</v>
      </c>
      <c r="J94" s="23" t="s">
        <v>3</v>
      </c>
      <c r="K94" s="23" t="s">
        <v>7</v>
      </c>
      <c r="L94" s="23" t="s">
        <v>8</v>
      </c>
      <c r="N94" s="23" t="s">
        <v>4</v>
      </c>
      <c r="O94" s="23" t="s">
        <v>2</v>
      </c>
      <c r="P94" s="23" t="s">
        <v>3</v>
      </c>
      <c r="Q94" s="23" t="s">
        <v>7</v>
      </c>
      <c r="R94" s="23" t="s">
        <v>8</v>
      </c>
      <c r="T94" s="23" t="s">
        <v>4</v>
      </c>
      <c r="U94" s="23" t="s">
        <v>2</v>
      </c>
      <c r="V94" s="23" t="s">
        <v>3</v>
      </c>
      <c r="W94" s="23" t="s">
        <v>7</v>
      </c>
      <c r="X94" s="23" t="s">
        <v>8</v>
      </c>
    </row>
    <row r="95" spans="2:24" ht="17" thickBot="1" x14ac:dyDescent="0.25">
      <c r="B95" s="31">
        <v>0.7</v>
      </c>
      <c r="C95" s="45">
        <f>MROUND(B95*$C$71, 5)</f>
        <v>225</v>
      </c>
      <c r="D95" s="32">
        <v>1</v>
      </c>
      <c r="E95" s="32">
        <v>3</v>
      </c>
      <c r="F95" s="32"/>
      <c r="H95" s="31">
        <v>0.7</v>
      </c>
      <c r="I95" s="45">
        <f>MROUND(H95*$D$71, 5)</f>
        <v>185</v>
      </c>
      <c r="J95" s="32">
        <v>1</v>
      </c>
      <c r="K95" s="32">
        <v>3</v>
      </c>
      <c r="L95" s="32"/>
      <c r="N95" s="31">
        <v>0.7</v>
      </c>
      <c r="O95" s="45">
        <f>MROUND(N95*$E$71, 5)</f>
        <v>245</v>
      </c>
      <c r="P95" s="32">
        <v>1</v>
      </c>
      <c r="Q95" s="32">
        <v>3</v>
      </c>
      <c r="R95" s="32"/>
      <c r="T95" s="31">
        <v>0.7</v>
      </c>
      <c r="U95" s="45">
        <f>MROUND(T95*$F$71, 5)</f>
        <v>140</v>
      </c>
      <c r="V95" s="32">
        <v>1</v>
      </c>
      <c r="W95" s="32">
        <v>3</v>
      </c>
      <c r="X95" s="32"/>
    </row>
    <row r="96" spans="2:24" ht="17" thickBot="1" x14ac:dyDescent="0.25">
      <c r="B96" s="33">
        <v>0.8</v>
      </c>
      <c r="C96" s="44">
        <f t="shared" ref="C96:C97" si="34">MROUND(B96*$C$71, 5)</f>
        <v>260</v>
      </c>
      <c r="D96" s="34">
        <v>1</v>
      </c>
      <c r="E96" s="34">
        <v>3</v>
      </c>
      <c r="F96" s="34"/>
      <c r="H96" s="33">
        <v>0.8</v>
      </c>
      <c r="I96" s="44">
        <f t="shared" ref="I96:I97" si="35">MROUND(H96*$D$71, 5)</f>
        <v>210</v>
      </c>
      <c r="J96" s="34">
        <v>1</v>
      </c>
      <c r="K96" s="34">
        <v>3</v>
      </c>
      <c r="L96" s="34"/>
      <c r="N96" s="33">
        <v>0.8</v>
      </c>
      <c r="O96" s="44">
        <f t="shared" ref="O96:O97" si="36">MROUND(N96*$E$71, 5)</f>
        <v>280</v>
      </c>
      <c r="P96" s="34">
        <v>1</v>
      </c>
      <c r="Q96" s="34">
        <v>3</v>
      </c>
      <c r="R96" s="34"/>
      <c r="T96" s="33">
        <v>0.8</v>
      </c>
      <c r="U96" s="44">
        <f t="shared" ref="U96:U97" si="37">MROUND(T96*$F$71, 5)</f>
        <v>160</v>
      </c>
      <c r="V96" s="34">
        <v>1</v>
      </c>
      <c r="W96" s="34">
        <v>3</v>
      </c>
      <c r="X96" s="34"/>
    </row>
    <row r="97" spans="2:24" ht="17" thickBot="1" x14ac:dyDescent="0.25">
      <c r="B97" s="31">
        <v>0.9</v>
      </c>
      <c r="C97" s="45">
        <f t="shared" si="34"/>
        <v>295</v>
      </c>
      <c r="D97" s="32">
        <v>1</v>
      </c>
      <c r="E97" s="32" t="s">
        <v>26</v>
      </c>
      <c r="F97" s="32"/>
      <c r="H97" s="31">
        <v>0.9</v>
      </c>
      <c r="I97" s="45">
        <f t="shared" si="35"/>
        <v>240</v>
      </c>
      <c r="J97" s="32">
        <v>1</v>
      </c>
      <c r="K97" s="32" t="s">
        <v>26</v>
      </c>
      <c r="L97" s="32"/>
      <c r="N97" s="31">
        <v>0.9</v>
      </c>
      <c r="O97" s="45">
        <f t="shared" si="36"/>
        <v>315</v>
      </c>
      <c r="P97" s="32">
        <v>1</v>
      </c>
      <c r="Q97" s="32" t="s">
        <v>26</v>
      </c>
      <c r="R97" s="32"/>
      <c r="T97" s="31">
        <v>0.9</v>
      </c>
      <c r="U97" s="45">
        <f t="shared" si="37"/>
        <v>180</v>
      </c>
      <c r="V97" s="32">
        <v>1</v>
      </c>
      <c r="W97" s="32" t="s">
        <v>26</v>
      </c>
      <c r="X97" s="32"/>
    </row>
    <row r="98" spans="2:24" ht="17" thickBot="1" x14ac:dyDescent="0.25">
      <c r="B98" s="28" t="s">
        <v>5</v>
      </c>
      <c r="C98" s="28"/>
      <c r="D98" s="28"/>
      <c r="E98" s="28"/>
      <c r="F98" s="28"/>
      <c r="H98" s="28" t="s">
        <v>15</v>
      </c>
      <c r="I98" s="28"/>
      <c r="J98" s="28"/>
      <c r="K98" s="28"/>
      <c r="L98" s="28"/>
      <c r="N98" s="28" t="s">
        <v>16</v>
      </c>
      <c r="O98" s="28"/>
      <c r="P98" s="28"/>
      <c r="Q98" s="28"/>
      <c r="R98" s="28"/>
      <c r="T98" s="28" t="s">
        <v>17</v>
      </c>
      <c r="U98" s="28"/>
      <c r="V98" s="28"/>
      <c r="W98" s="28"/>
      <c r="X98" s="28"/>
    </row>
    <row r="99" spans="2:24" ht="17" thickBot="1" x14ac:dyDescent="0.25">
      <c r="B99" s="23" t="s">
        <v>4</v>
      </c>
      <c r="C99" s="23" t="s">
        <v>2</v>
      </c>
      <c r="D99" s="23" t="s">
        <v>3</v>
      </c>
      <c r="E99" s="23" t="s">
        <v>7</v>
      </c>
      <c r="F99" s="23" t="s">
        <v>8</v>
      </c>
      <c r="H99" s="23" t="s">
        <v>4</v>
      </c>
      <c r="I99" s="23" t="s">
        <v>2</v>
      </c>
      <c r="J99" s="23" t="s">
        <v>3</v>
      </c>
      <c r="K99" s="23" t="s">
        <v>7</v>
      </c>
      <c r="L99" s="23" t="s">
        <v>8</v>
      </c>
      <c r="N99" s="23" t="s">
        <v>4</v>
      </c>
      <c r="O99" s="23" t="s">
        <v>2</v>
      </c>
      <c r="P99" s="23" t="s">
        <v>3</v>
      </c>
      <c r="Q99" s="23" t="s">
        <v>7</v>
      </c>
      <c r="R99" s="23" t="s">
        <v>8</v>
      </c>
      <c r="T99" s="23" t="s">
        <v>4</v>
      </c>
      <c r="U99" s="23" t="s">
        <v>2</v>
      </c>
      <c r="V99" s="23" t="s">
        <v>3</v>
      </c>
      <c r="W99" s="23" t="s">
        <v>7</v>
      </c>
      <c r="X99" s="23" t="s">
        <v>8</v>
      </c>
    </row>
    <row r="100" spans="2:24" ht="17" thickBot="1" x14ac:dyDescent="0.25">
      <c r="B100" s="33">
        <v>0.8</v>
      </c>
      <c r="C100" s="44">
        <f>MROUND(B100*$E$71, 5)</f>
        <v>280</v>
      </c>
      <c r="D100" s="34">
        <v>1</v>
      </c>
      <c r="E100" s="34">
        <v>3</v>
      </c>
      <c r="F100" s="34"/>
      <c r="H100" s="33">
        <v>0.8</v>
      </c>
      <c r="I100" s="44">
        <f>MROUND(H100*$F$71, 5)</f>
        <v>160</v>
      </c>
      <c r="J100" s="34">
        <v>1</v>
      </c>
      <c r="K100" s="34">
        <v>3</v>
      </c>
      <c r="L100" s="34"/>
      <c r="N100" s="33">
        <v>0.8</v>
      </c>
      <c r="O100" s="44">
        <f>MROUND(N100*$C$71, 5)</f>
        <v>260</v>
      </c>
      <c r="P100" s="34">
        <v>1</v>
      </c>
      <c r="Q100" s="34">
        <v>3</v>
      </c>
      <c r="R100" s="34"/>
      <c r="T100" s="33">
        <v>0.8</v>
      </c>
      <c r="U100" s="44">
        <f>MROUND(T100*$D$71, 5)</f>
        <v>210</v>
      </c>
      <c r="V100" s="34">
        <v>1</v>
      </c>
      <c r="W100" s="34">
        <v>3</v>
      </c>
      <c r="X100" s="34"/>
    </row>
    <row r="101" spans="2:24" ht="17" thickBot="1" x14ac:dyDescent="0.25">
      <c r="B101" s="29">
        <v>0.7</v>
      </c>
      <c r="C101" s="43">
        <f t="shared" ref="C101" si="38">MROUND(B101*$E$71, 5)</f>
        <v>245</v>
      </c>
      <c r="D101" s="30">
        <v>1</v>
      </c>
      <c r="E101" s="30" t="s">
        <v>26</v>
      </c>
      <c r="F101" s="30"/>
      <c r="H101" s="29">
        <v>0.7</v>
      </c>
      <c r="I101" s="43">
        <f t="shared" ref="I101" si="39">MROUND(H101*$F$71, 5)</f>
        <v>140</v>
      </c>
      <c r="J101" s="30">
        <v>1</v>
      </c>
      <c r="K101" s="30" t="s">
        <v>26</v>
      </c>
      <c r="L101" s="30"/>
      <c r="N101" s="29">
        <v>0.7</v>
      </c>
      <c r="O101" s="43">
        <f t="shared" ref="O101" si="40">MROUND(N101*$C$71, 5)</f>
        <v>225</v>
      </c>
      <c r="P101" s="30">
        <v>1</v>
      </c>
      <c r="Q101" s="30" t="s">
        <v>26</v>
      </c>
      <c r="R101" s="30"/>
      <c r="T101" s="29">
        <v>0.7</v>
      </c>
      <c r="U101" s="43">
        <f t="shared" ref="U101" si="41">MROUND(T101*$D$71, 5)</f>
        <v>185</v>
      </c>
      <c r="V101" s="30">
        <v>1</v>
      </c>
      <c r="W101" s="30" t="s">
        <v>26</v>
      </c>
      <c r="X101" s="30"/>
    </row>
    <row r="102" spans="2:24" ht="17" thickBot="1" x14ac:dyDescent="0.25"/>
    <row r="103" spans="2:24" ht="17" thickBot="1" x14ac:dyDescent="0.25">
      <c r="B103" s="28" t="s">
        <v>18</v>
      </c>
      <c r="C103" s="28"/>
      <c r="D103" s="28"/>
      <c r="E103" s="28"/>
      <c r="F103" s="28"/>
      <c r="H103" s="28" t="s">
        <v>18</v>
      </c>
      <c r="I103" s="28"/>
      <c r="J103" s="28"/>
      <c r="K103" s="28"/>
      <c r="L103" s="28"/>
      <c r="N103" s="28" t="s">
        <v>18</v>
      </c>
      <c r="O103" s="28"/>
      <c r="P103" s="28"/>
      <c r="Q103" s="28"/>
      <c r="R103" s="28"/>
      <c r="T103" s="28" t="s">
        <v>18</v>
      </c>
      <c r="U103" s="28"/>
      <c r="V103" s="28"/>
      <c r="W103" s="28"/>
      <c r="X103" s="28"/>
    </row>
    <row r="104" spans="2:24" ht="17" thickBot="1" x14ac:dyDescent="0.25">
      <c r="B104" s="23" t="s">
        <v>19</v>
      </c>
      <c r="C104" s="23" t="s">
        <v>2</v>
      </c>
      <c r="D104" s="23" t="s">
        <v>3</v>
      </c>
      <c r="E104" s="23" t="s">
        <v>7</v>
      </c>
      <c r="F104" s="23" t="s">
        <v>8</v>
      </c>
      <c r="H104" s="23" t="s">
        <v>19</v>
      </c>
      <c r="I104" s="23" t="s">
        <v>2</v>
      </c>
      <c r="J104" s="23" t="s">
        <v>3</v>
      </c>
      <c r="K104" s="23" t="s">
        <v>7</v>
      </c>
      <c r="L104" s="23" t="s">
        <v>8</v>
      </c>
      <c r="N104" s="23" t="s">
        <v>19</v>
      </c>
      <c r="O104" s="23" t="s">
        <v>2</v>
      </c>
      <c r="P104" s="23" t="s">
        <v>3</v>
      </c>
      <c r="Q104" s="23" t="s">
        <v>7</v>
      </c>
      <c r="R104" s="23" t="s">
        <v>8</v>
      </c>
      <c r="T104" s="23" t="s">
        <v>19</v>
      </c>
      <c r="U104" s="23" t="s">
        <v>2</v>
      </c>
      <c r="V104" s="23" t="s">
        <v>3</v>
      </c>
      <c r="W104" s="23" t="s">
        <v>7</v>
      </c>
      <c r="X104" s="23" t="s">
        <v>8</v>
      </c>
    </row>
    <row r="105" spans="2:24" ht="17" thickBot="1" x14ac:dyDescent="0.25">
      <c r="B105" s="37"/>
      <c r="C105" s="34"/>
      <c r="D105" s="34"/>
      <c r="E105" s="34"/>
      <c r="F105" s="34"/>
      <c r="H105" s="37"/>
      <c r="I105" s="34"/>
      <c r="J105" s="34"/>
      <c r="K105" s="34"/>
      <c r="L105" s="34"/>
      <c r="N105" s="37"/>
      <c r="O105" s="34"/>
      <c r="P105" s="34"/>
      <c r="Q105" s="34"/>
      <c r="R105" s="34"/>
      <c r="T105" s="37"/>
      <c r="U105" s="34"/>
      <c r="V105" s="34"/>
      <c r="W105" s="34"/>
      <c r="X105" s="34"/>
    </row>
    <row r="106" spans="2:24" ht="17" thickBot="1" x14ac:dyDescent="0.25">
      <c r="B106" s="36"/>
      <c r="C106" s="30"/>
      <c r="D106" s="30"/>
      <c r="E106" s="30"/>
      <c r="F106" s="30"/>
      <c r="H106" s="36"/>
      <c r="I106" s="30"/>
      <c r="J106" s="30"/>
      <c r="K106" s="30"/>
      <c r="L106" s="30"/>
      <c r="N106" s="36"/>
      <c r="O106" s="30"/>
      <c r="P106" s="30"/>
      <c r="Q106" s="30"/>
      <c r="R106" s="30"/>
      <c r="T106" s="36"/>
      <c r="U106" s="30"/>
      <c r="V106" s="30"/>
      <c r="W106" s="30"/>
      <c r="X106" s="30"/>
    </row>
    <row r="107" spans="2:24" ht="17" thickBot="1" x14ac:dyDescent="0.25">
      <c r="B107" s="37"/>
      <c r="C107" s="34"/>
      <c r="D107" s="34"/>
      <c r="E107" s="34"/>
      <c r="F107" s="34"/>
      <c r="H107" s="37"/>
      <c r="I107" s="34"/>
      <c r="J107" s="34"/>
      <c r="K107" s="34"/>
      <c r="L107" s="34"/>
      <c r="N107" s="37"/>
      <c r="O107" s="34"/>
      <c r="P107" s="34"/>
      <c r="Q107" s="34"/>
      <c r="R107" s="34"/>
      <c r="T107" s="37"/>
      <c r="U107" s="34"/>
      <c r="V107" s="34"/>
      <c r="W107" s="34"/>
      <c r="X107" s="34"/>
    </row>
    <row r="108" spans="2:24" ht="17" thickBot="1" x14ac:dyDescent="0.25"/>
    <row r="109" spans="2:24" ht="17" thickBot="1" x14ac:dyDescent="0.25">
      <c r="B109" s="20" t="s">
        <v>22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2:24" ht="17" thickBot="1" x14ac:dyDescent="0.25">
      <c r="B110" s="27" t="s">
        <v>0</v>
      </c>
      <c r="C110" s="27"/>
      <c r="D110" s="27"/>
      <c r="E110" s="27"/>
      <c r="F110" s="27"/>
      <c r="H110" s="27" t="s">
        <v>9</v>
      </c>
      <c r="I110" s="27"/>
      <c r="J110" s="27"/>
      <c r="K110" s="27"/>
      <c r="L110" s="27"/>
      <c r="N110" s="27" t="s">
        <v>10</v>
      </c>
      <c r="O110" s="27"/>
      <c r="P110" s="27"/>
      <c r="Q110" s="27"/>
      <c r="R110" s="27"/>
      <c r="T110" s="27" t="s">
        <v>11</v>
      </c>
      <c r="U110" s="27"/>
      <c r="V110" s="27"/>
      <c r="W110" s="27"/>
      <c r="X110" s="27"/>
    </row>
    <row r="111" spans="2:24" ht="17" thickBot="1" x14ac:dyDescent="0.25">
      <c r="B111" s="28" t="s">
        <v>1</v>
      </c>
      <c r="C111" s="28"/>
      <c r="D111" s="28"/>
      <c r="E111" s="28"/>
      <c r="F111" s="28"/>
      <c r="H111" s="28" t="s">
        <v>12</v>
      </c>
      <c r="I111" s="28"/>
      <c r="J111" s="28"/>
      <c r="K111" s="28"/>
      <c r="L111" s="28"/>
      <c r="N111" s="28" t="s">
        <v>13</v>
      </c>
      <c r="O111" s="28"/>
      <c r="P111" s="28"/>
      <c r="Q111" s="28"/>
      <c r="R111" s="28"/>
      <c r="T111" s="28" t="s">
        <v>14</v>
      </c>
      <c r="U111" s="28"/>
      <c r="V111" s="28"/>
      <c r="W111" s="28"/>
      <c r="X111" s="28"/>
    </row>
    <row r="112" spans="2:24" ht="17" thickBot="1" x14ac:dyDescent="0.25">
      <c r="B112" s="23" t="s">
        <v>4</v>
      </c>
      <c r="C112" s="23" t="s">
        <v>2</v>
      </c>
      <c r="D112" s="23" t="s">
        <v>3</v>
      </c>
      <c r="E112" s="23" t="s">
        <v>7</v>
      </c>
      <c r="F112" s="23" t="s">
        <v>8</v>
      </c>
      <c r="H112" s="23" t="s">
        <v>4</v>
      </c>
      <c r="I112" s="23" t="s">
        <v>2</v>
      </c>
      <c r="J112" s="23" t="s">
        <v>3</v>
      </c>
      <c r="K112" s="23" t="s">
        <v>7</v>
      </c>
      <c r="L112" s="23" t="s">
        <v>8</v>
      </c>
      <c r="N112" s="23" t="s">
        <v>4</v>
      </c>
      <c r="O112" s="23" t="s">
        <v>2</v>
      </c>
      <c r="P112" s="23" t="s">
        <v>3</v>
      </c>
      <c r="Q112" s="23" t="s">
        <v>7</v>
      </c>
      <c r="R112" s="23" t="s">
        <v>8</v>
      </c>
      <c r="T112" s="23" t="s">
        <v>4</v>
      </c>
      <c r="U112" s="23" t="s">
        <v>2</v>
      </c>
      <c r="V112" s="23" t="s">
        <v>3</v>
      </c>
      <c r="W112" s="23" t="s">
        <v>7</v>
      </c>
      <c r="X112" s="23" t="s">
        <v>8</v>
      </c>
    </row>
    <row r="113" spans="2:24" ht="17" thickBot="1" x14ac:dyDescent="0.25">
      <c r="B113" s="31">
        <v>0.75</v>
      </c>
      <c r="C113" s="45">
        <f>MROUND(B113*$C$71, 5)</f>
        <v>245</v>
      </c>
      <c r="D113" s="32">
        <v>1</v>
      </c>
      <c r="E113" s="32">
        <v>5</v>
      </c>
      <c r="F113" s="32"/>
      <c r="H113" s="31">
        <v>0.75</v>
      </c>
      <c r="I113" s="45">
        <f>MROUND(H113*$D$71, 5)</f>
        <v>200</v>
      </c>
      <c r="J113" s="32">
        <v>1</v>
      </c>
      <c r="K113" s="32">
        <v>5</v>
      </c>
      <c r="L113" s="32"/>
      <c r="N113" s="31">
        <v>0.75</v>
      </c>
      <c r="O113" s="45">
        <f>MROUND(N113*$E$71, 5)</f>
        <v>265</v>
      </c>
      <c r="P113" s="32">
        <v>1</v>
      </c>
      <c r="Q113" s="32">
        <v>5</v>
      </c>
      <c r="R113" s="32"/>
      <c r="T113" s="31">
        <v>0.75</v>
      </c>
      <c r="U113" s="45">
        <f>MROUND(T113*$F$71, 5)</f>
        <v>150</v>
      </c>
      <c r="V113" s="32">
        <v>1</v>
      </c>
      <c r="W113" s="32">
        <v>5</v>
      </c>
      <c r="X113" s="32"/>
    </row>
    <row r="114" spans="2:24" ht="17" thickBot="1" x14ac:dyDescent="0.25">
      <c r="B114" s="33">
        <v>0.85</v>
      </c>
      <c r="C114" s="44">
        <f t="shared" ref="C114:C115" si="42">MROUND(B114*$C$71, 5)</f>
        <v>275</v>
      </c>
      <c r="D114" s="34">
        <v>1</v>
      </c>
      <c r="E114" s="34">
        <v>3</v>
      </c>
      <c r="F114" s="34"/>
      <c r="H114" s="33">
        <v>0.85</v>
      </c>
      <c r="I114" s="44">
        <f t="shared" ref="I114:I115" si="43">MROUND(H114*$D$71, 5)</f>
        <v>225</v>
      </c>
      <c r="J114" s="34">
        <v>1</v>
      </c>
      <c r="K114" s="34">
        <v>3</v>
      </c>
      <c r="L114" s="34"/>
      <c r="N114" s="33">
        <v>0.85</v>
      </c>
      <c r="O114" s="44">
        <f t="shared" ref="O114:O115" si="44">MROUND(N114*$E$71, 5)</f>
        <v>300</v>
      </c>
      <c r="P114" s="34">
        <v>1</v>
      </c>
      <c r="Q114" s="34">
        <v>3</v>
      </c>
      <c r="R114" s="34"/>
      <c r="T114" s="33">
        <v>0.85</v>
      </c>
      <c r="U114" s="44">
        <f t="shared" ref="U114:U115" si="45">MROUND(T114*$F$71, 5)</f>
        <v>170</v>
      </c>
      <c r="V114" s="34">
        <v>1</v>
      </c>
      <c r="W114" s="34">
        <v>3</v>
      </c>
      <c r="X114" s="34"/>
    </row>
    <row r="115" spans="2:24" ht="17" thickBot="1" x14ac:dyDescent="0.25">
      <c r="B115" s="31">
        <v>0.95</v>
      </c>
      <c r="C115" s="45">
        <f t="shared" si="42"/>
        <v>310</v>
      </c>
      <c r="D115" s="32">
        <v>1</v>
      </c>
      <c r="E115" s="32" t="s">
        <v>27</v>
      </c>
      <c r="F115" s="32"/>
      <c r="H115" s="31">
        <v>0.95</v>
      </c>
      <c r="I115" s="45">
        <f t="shared" si="43"/>
        <v>250</v>
      </c>
      <c r="J115" s="32">
        <v>1</v>
      </c>
      <c r="K115" s="32" t="s">
        <v>27</v>
      </c>
      <c r="L115" s="32"/>
      <c r="N115" s="31">
        <v>0.95</v>
      </c>
      <c r="O115" s="45">
        <f t="shared" si="44"/>
        <v>335</v>
      </c>
      <c r="P115" s="32">
        <v>1</v>
      </c>
      <c r="Q115" s="32" t="s">
        <v>27</v>
      </c>
      <c r="R115" s="32"/>
      <c r="T115" s="31">
        <v>0.95</v>
      </c>
      <c r="U115" s="45">
        <f t="shared" si="45"/>
        <v>190</v>
      </c>
      <c r="V115" s="32">
        <v>1</v>
      </c>
      <c r="W115" s="32" t="s">
        <v>27</v>
      </c>
      <c r="X115" s="32"/>
    </row>
    <row r="116" spans="2:24" ht="17" thickBot="1" x14ac:dyDescent="0.25">
      <c r="B116" s="28" t="s">
        <v>5</v>
      </c>
      <c r="C116" s="28"/>
      <c r="D116" s="28"/>
      <c r="E116" s="28"/>
      <c r="F116" s="28"/>
      <c r="H116" s="28" t="s">
        <v>15</v>
      </c>
      <c r="I116" s="28"/>
      <c r="J116" s="28"/>
      <c r="K116" s="28"/>
      <c r="L116" s="28"/>
      <c r="N116" s="28" t="s">
        <v>16</v>
      </c>
      <c r="O116" s="28"/>
      <c r="P116" s="28"/>
      <c r="Q116" s="28"/>
      <c r="R116" s="28"/>
      <c r="T116" s="28" t="s">
        <v>17</v>
      </c>
      <c r="U116" s="28"/>
      <c r="V116" s="28"/>
      <c r="W116" s="28"/>
      <c r="X116" s="28"/>
    </row>
    <row r="117" spans="2:24" ht="17" thickBot="1" x14ac:dyDescent="0.25">
      <c r="B117" s="23" t="s">
        <v>4</v>
      </c>
      <c r="C117" s="23" t="s">
        <v>2</v>
      </c>
      <c r="D117" s="23" t="s">
        <v>3</v>
      </c>
      <c r="E117" s="23" t="s">
        <v>7</v>
      </c>
      <c r="F117" s="23" t="s">
        <v>8</v>
      </c>
      <c r="H117" s="23" t="s">
        <v>4</v>
      </c>
      <c r="I117" s="23" t="s">
        <v>2</v>
      </c>
      <c r="J117" s="23" t="s">
        <v>3</v>
      </c>
      <c r="K117" s="23" t="s">
        <v>7</v>
      </c>
      <c r="L117" s="23" t="s">
        <v>8</v>
      </c>
      <c r="N117" s="23" t="s">
        <v>4</v>
      </c>
      <c r="O117" s="23" t="s">
        <v>2</v>
      </c>
      <c r="P117" s="23" t="s">
        <v>3</v>
      </c>
      <c r="Q117" s="23" t="s">
        <v>7</v>
      </c>
      <c r="R117" s="23" t="s">
        <v>8</v>
      </c>
      <c r="T117" s="23" t="s">
        <v>4</v>
      </c>
      <c r="U117" s="23" t="s">
        <v>2</v>
      </c>
      <c r="V117" s="23" t="s">
        <v>3</v>
      </c>
      <c r="W117" s="23" t="s">
        <v>7</v>
      </c>
      <c r="X117" s="23" t="s">
        <v>8</v>
      </c>
    </row>
    <row r="118" spans="2:24" ht="17" thickBot="1" x14ac:dyDescent="0.25">
      <c r="B118" s="33">
        <v>0.85</v>
      </c>
      <c r="C118" s="44">
        <f>MROUND(B118*$E$71, 5)</f>
        <v>300</v>
      </c>
      <c r="D118" s="34">
        <v>1</v>
      </c>
      <c r="E118" s="34">
        <v>5</v>
      </c>
      <c r="F118" s="34"/>
      <c r="H118" s="33">
        <v>0.85</v>
      </c>
      <c r="I118" s="44">
        <f>MROUND(H118*$F$71, 5)</f>
        <v>170</v>
      </c>
      <c r="J118" s="34">
        <v>1</v>
      </c>
      <c r="K118" s="34">
        <v>5</v>
      </c>
      <c r="L118" s="34"/>
      <c r="N118" s="33">
        <v>0.85</v>
      </c>
      <c r="O118" s="44">
        <f>MROUND(N118*$C$71, 5)</f>
        <v>275</v>
      </c>
      <c r="P118" s="34">
        <v>1</v>
      </c>
      <c r="Q118" s="34">
        <v>5</v>
      </c>
      <c r="R118" s="34"/>
      <c r="T118" s="33">
        <v>0.85</v>
      </c>
      <c r="U118" s="44">
        <f>MROUND(T118*$D$71, 5)</f>
        <v>225</v>
      </c>
      <c r="V118" s="34">
        <v>1</v>
      </c>
      <c r="W118" s="34">
        <v>5</v>
      </c>
      <c r="X118" s="34"/>
    </row>
    <row r="119" spans="2:24" ht="17" thickBot="1" x14ac:dyDescent="0.25">
      <c r="B119" s="29">
        <v>0.75</v>
      </c>
      <c r="C119" s="43">
        <f t="shared" ref="C119" si="46">MROUND(B119*$E$71, 5)</f>
        <v>265</v>
      </c>
      <c r="D119" s="30">
        <v>1</v>
      </c>
      <c r="E119" s="30" t="s">
        <v>6</v>
      </c>
      <c r="F119" s="30"/>
      <c r="H119" s="29">
        <v>0.75</v>
      </c>
      <c r="I119" s="43">
        <f t="shared" ref="I119" si="47">MROUND(H119*$F$71, 5)</f>
        <v>150</v>
      </c>
      <c r="J119" s="30">
        <v>1</v>
      </c>
      <c r="K119" s="30" t="s">
        <v>6</v>
      </c>
      <c r="L119" s="30"/>
      <c r="N119" s="29">
        <v>0.75</v>
      </c>
      <c r="O119" s="43">
        <f t="shared" ref="O119" si="48">MROUND(N119*$C$71, 5)</f>
        <v>245</v>
      </c>
      <c r="P119" s="30">
        <v>1</v>
      </c>
      <c r="Q119" s="30" t="s">
        <v>6</v>
      </c>
      <c r="R119" s="30"/>
      <c r="T119" s="29">
        <v>0.75</v>
      </c>
      <c r="U119" s="43">
        <f t="shared" ref="U119" si="49">MROUND(T119*$D$71, 5)</f>
        <v>200</v>
      </c>
      <c r="V119" s="30">
        <v>1</v>
      </c>
      <c r="W119" s="30" t="s">
        <v>6</v>
      </c>
      <c r="X119" s="30"/>
    </row>
    <row r="120" spans="2:24" ht="17" thickBot="1" x14ac:dyDescent="0.25"/>
    <row r="121" spans="2:24" ht="17" thickBot="1" x14ac:dyDescent="0.25">
      <c r="B121" s="28" t="s">
        <v>18</v>
      </c>
      <c r="C121" s="28"/>
      <c r="D121" s="28"/>
      <c r="E121" s="28"/>
      <c r="F121" s="28"/>
      <c r="H121" s="28" t="s">
        <v>18</v>
      </c>
      <c r="I121" s="28"/>
      <c r="J121" s="28"/>
      <c r="K121" s="28"/>
      <c r="L121" s="28"/>
      <c r="N121" s="28" t="s">
        <v>18</v>
      </c>
      <c r="O121" s="28"/>
      <c r="P121" s="28"/>
      <c r="Q121" s="28"/>
      <c r="R121" s="28"/>
      <c r="T121" s="28" t="s">
        <v>18</v>
      </c>
      <c r="U121" s="28"/>
      <c r="V121" s="28"/>
      <c r="W121" s="28"/>
      <c r="X121" s="28"/>
    </row>
    <row r="122" spans="2:24" ht="17" thickBot="1" x14ac:dyDescent="0.25">
      <c r="B122" s="23" t="s">
        <v>19</v>
      </c>
      <c r="C122" s="23" t="s">
        <v>2</v>
      </c>
      <c r="D122" s="23" t="s">
        <v>3</v>
      </c>
      <c r="E122" s="23" t="s">
        <v>7</v>
      </c>
      <c r="F122" s="23" t="s">
        <v>8</v>
      </c>
      <c r="H122" s="23" t="s">
        <v>19</v>
      </c>
      <c r="I122" s="23" t="s">
        <v>2</v>
      </c>
      <c r="J122" s="23" t="s">
        <v>3</v>
      </c>
      <c r="K122" s="23" t="s">
        <v>7</v>
      </c>
      <c r="L122" s="23" t="s">
        <v>8</v>
      </c>
      <c r="N122" s="23" t="s">
        <v>19</v>
      </c>
      <c r="O122" s="23" t="s">
        <v>2</v>
      </c>
      <c r="P122" s="23" t="s">
        <v>3</v>
      </c>
      <c r="Q122" s="23" t="s">
        <v>7</v>
      </c>
      <c r="R122" s="23" t="s">
        <v>8</v>
      </c>
      <c r="T122" s="23" t="s">
        <v>19</v>
      </c>
      <c r="U122" s="23" t="s">
        <v>2</v>
      </c>
      <c r="V122" s="23" t="s">
        <v>3</v>
      </c>
      <c r="W122" s="23" t="s">
        <v>7</v>
      </c>
      <c r="X122" s="23" t="s">
        <v>8</v>
      </c>
    </row>
    <row r="123" spans="2:24" ht="17" thickBot="1" x14ac:dyDescent="0.25">
      <c r="B123" s="37"/>
      <c r="C123" s="34"/>
      <c r="D123" s="34"/>
      <c r="E123" s="34"/>
      <c r="F123" s="34"/>
      <c r="H123" s="37"/>
      <c r="I123" s="34"/>
      <c r="J123" s="34"/>
      <c r="K123" s="34"/>
      <c r="L123" s="34"/>
      <c r="N123" s="37"/>
      <c r="O123" s="34"/>
      <c r="P123" s="34"/>
      <c r="Q123" s="34"/>
      <c r="R123" s="34"/>
      <c r="T123" s="37"/>
      <c r="U123" s="34"/>
      <c r="V123" s="34"/>
      <c r="W123" s="34"/>
      <c r="X123" s="34"/>
    </row>
    <row r="124" spans="2:24" ht="17" thickBot="1" x14ac:dyDescent="0.25">
      <c r="B124" s="36"/>
      <c r="C124" s="30"/>
      <c r="D124" s="30"/>
      <c r="E124" s="30"/>
      <c r="F124" s="30"/>
      <c r="H124" s="36"/>
      <c r="I124" s="30"/>
      <c r="J124" s="30"/>
      <c r="K124" s="30"/>
      <c r="L124" s="30"/>
      <c r="N124" s="36"/>
      <c r="O124" s="30"/>
      <c r="P124" s="30"/>
      <c r="Q124" s="30"/>
      <c r="R124" s="30"/>
      <c r="T124" s="36"/>
      <c r="U124" s="30"/>
      <c r="V124" s="30"/>
      <c r="W124" s="30"/>
      <c r="X124" s="30"/>
    </row>
    <row r="125" spans="2:24" ht="17" thickBot="1" x14ac:dyDescent="0.25">
      <c r="B125" s="37"/>
      <c r="C125" s="34"/>
      <c r="D125" s="34"/>
      <c r="E125" s="34"/>
      <c r="F125" s="34"/>
      <c r="H125" s="37"/>
      <c r="I125" s="34"/>
      <c r="J125" s="34"/>
      <c r="K125" s="34"/>
      <c r="L125" s="34"/>
      <c r="N125" s="37"/>
      <c r="O125" s="34"/>
      <c r="P125" s="34"/>
      <c r="Q125" s="34"/>
      <c r="R125" s="34"/>
      <c r="T125" s="37"/>
      <c r="U125" s="34"/>
      <c r="V125" s="34"/>
      <c r="W125" s="34"/>
      <c r="X125" s="34"/>
    </row>
  </sheetData>
  <sheetProtection sheet="1" objects="1" scenarios="1"/>
  <mergeCells count="106">
    <mergeCell ref="B12:F12"/>
    <mergeCell ref="H12:L12"/>
    <mergeCell ref="N12:R12"/>
    <mergeCell ref="T12:X12"/>
    <mergeCell ref="B17:F17"/>
    <mergeCell ref="H17:L17"/>
    <mergeCell ref="N17:R17"/>
    <mergeCell ref="T17:X17"/>
    <mergeCell ref="B2:X3"/>
    <mergeCell ref="B5:F5"/>
    <mergeCell ref="B10:X10"/>
    <mergeCell ref="B11:F11"/>
    <mergeCell ref="H11:L11"/>
    <mergeCell ref="N11:R11"/>
    <mergeCell ref="T11:X11"/>
    <mergeCell ref="B30:F30"/>
    <mergeCell ref="H30:L30"/>
    <mergeCell ref="N30:R30"/>
    <mergeCell ref="T30:X30"/>
    <mergeCell ref="B35:F35"/>
    <mergeCell ref="H35:L35"/>
    <mergeCell ref="N35:R35"/>
    <mergeCell ref="T35:X35"/>
    <mergeCell ref="B22:F22"/>
    <mergeCell ref="H22:L22"/>
    <mergeCell ref="N22:R22"/>
    <mergeCell ref="T22:X22"/>
    <mergeCell ref="B28:X28"/>
    <mergeCell ref="B29:F29"/>
    <mergeCell ref="H29:L29"/>
    <mergeCell ref="N29:R29"/>
    <mergeCell ref="T29:X29"/>
    <mergeCell ref="B40:F40"/>
    <mergeCell ref="H40:L40"/>
    <mergeCell ref="N40:R40"/>
    <mergeCell ref="T40:X40"/>
    <mergeCell ref="B46:X46"/>
    <mergeCell ref="B47:F47"/>
    <mergeCell ref="H47:L47"/>
    <mergeCell ref="N47:R47"/>
    <mergeCell ref="T47:X47"/>
    <mergeCell ref="B58:F58"/>
    <mergeCell ref="H58:L58"/>
    <mergeCell ref="N58:R58"/>
    <mergeCell ref="T58:X58"/>
    <mergeCell ref="B65:X66"/>
    <mergeCell ref="B68:F68"/>
    <mergeCell ref="B48:F48"/>
    <mergeCell ref="H48:L48"/>
    <mergeCell ref="N48:R48"/>
    <mergeCell ref="T48:X48"/>
    <mergeCell ref="B53:F53"/>
    <mergeCell ref="H53:L53"/>
    <mergeCell ref="N53:R53"/>
    <mergeCell ref="T53:X53"/>
    <mergeCell ref="B80:F80"/>
    <mergeCell ref="H80:L80"/>
    <mergeCell ref="N80:R80"/>
    <mergeCell ref="T80:X80"/>
    <mergeCell ref="B85:F85"/>
    <mergeCell ref="H85:L85"/>
    <mergeCell ref="N85:R85"/>
    <mergeCell ref="T85:X85"/>
    <mergeCell ref="B73:X73"/>
    <mergeCell ref="B74:F74"/>
    <mergeCell ref="H74:L74"/>
    <mergeCell ref="N74:R74"/>
    <mergeCell ref="T74:X74"/>
    <mergeCell ref="B75:F75"/>
    <mergeCell ref="H75:L75"/>
    <mergeCell ref="N75:R75"/>
    <mergeCell ref="T75:X75"/>
    <mergeCell ref="B98:F98"/>
    <mergeCell ref="H98:L98"/>
    <mergeCell ref="N98:R98"/>
    <mergeCell ref="T98:X98"/>
    <mergeCell ref="B103:F103"/>
    <mergeCell ref="H103:L103"/>
    <mergeCell ref="N103:R103"/>
    <mergeCell ref="T103:X103"/>
    <mergeCell ref="B91:X91"/>
    <mergeCell ref="B92:F92"/>
    <mergeCell ref="H92:L92"/>
    <mergeCell ref="N92:R92"/>
    <mergeCell ref="T92:X92"/>
    <mergeCell ref="B93:F93"/>
    <mergeCell ref="H93:L93"/>
    <mergeCell ref="N93:R93"/>
    <mergeCell ref="T93:X93"/>
    <mergeCell ref="B116:F116"/>
    <mergeCell ref="H116:L116"/>
    <mergeCell ref="N116:R116"/>
    <mergeCell ref="T116:X116"/>
    <mergeCell ref="B121:F121"/>
    <mergeCell ref="H121:L121"/>
    <mergeCell ref="N121:R121"/>
    <mergeCell ref="T121:X121"/>
    <mergeCell ref="B109:X109"/>
    <mergeCell ref="B110:F110"/>
    <mergeCell ref="H110:L110"/>
    <mergeCell ref="N110:R110"/>
    <mergeCell ref="T110:X110"/>
    <mergeCell ref="B111:F111"/>
    <mergeCell ref="H111:L111"/>
    <mergeCell ref="N111:R111"/>
    <mergeCell ref="T111:X1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FFEF-108A-474E-A679-2E74AE033763}">
  <sheetPr>
    <tabColor theme="7" tint="0.59999389629810485"/>
  </sheetPr>
  <dimension ref="B1:X143"/>
  <sheetViews>
    <sheetView showGridLines="0" zoomScaleNormal="100" workbookViewId="0">
      <selection activeCell="B19" sqref="B19 C8"/>
    </sheetView>
  </sheetViews>
  <sheetFormatPr baseColWidth="10" defaultRowHeight="16" x14ac:dyDescent="0.2"/>
  <cols>
    <col min="1" max="1" width="5.33203125" style="13" customWidth="1"/>
    <col min="2" max="2" width="16.1640625" style="13" customWidth="1"/>
    <col min="3" max="3" width="10.83203125" style="13"/>
    <col min="4" max="4" width="11.6640625" style="13" customWidth="1"/>
    <col min="5" max="5" width="12.6640625" style="13" customWidth="1"/>
    <col min="6" max="6" width="15" style="13" customWidth="1"/>
    <col min="7" max="7" width="5.5" style="13" customWidth="1"/>
    <col min="8" max="10" width="10.83203125" style="13"/>
    <col min="11" max="11" width="12.5" style="13" customWidth="1"/>
    <col min="12" max="12" width="10.83203125" style="13"/>
    <col min="13" max="13" width="5.5" style="13" customWidth="1"/>
    <col min="14" max="16" width="10.83203125" style="13"/>
    <col min="17" max="17" width="12.5" style="13" customWidth="1"/>
    <col min="18" max="18" width="10.83203125" style="13"/>
    <col min="19" max="19" width="5.5" style="13" customWidth="1"/>
    <col min="20" max="22" width="10.83203125" style="13"/>
    <col min="23" max="23" width="12.5" style="13" customWidth="1"/>
    <col min="24" max="16384" width="10.83203125" style="13"/>
  </cols>
  <sheetData>
    <row r="1" spans="2:24" ht="17" thickBot="1" x14ac:dyDescent="0.25"/>
    <row r="2" spans="2:24" x14ac:dyDescent="0.2">
      <c r="B2" s="14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spans="2:24" ht="17" thickBot="1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</row>
    <row r="4" spans="2:24" ht="17" thickBot="1" x14ac:dyDescent="0.25"/>
    <row r="5" spans="2:24" ht="17" thickBot="1" x14ac:dyDescent="0.25">
      <c r="B5" s="20" t="s">
        <v>24</v>
      </c>
      <c r="C5" s="20"/>
      <c r="D5" s="20"/>
      <c r="E5" s="20"/>
      <c r="F5" s="20"/>
    </row>
    <row r="6" spans="2:24" ht="17" thickBot="1" x14ac:dyDescent="0.25">
      <c r="B6" s="21"/>
      <c r="C6" s="22" t="s">
        <v>1</v>
      </c>
      <c r="D6" s="22" t="s">
        <v>12</v>
      </c>
      <c r="E6" s="22" t="s">
        <v>13</v>
      </c>
      <c r="F6" s="22" t="s">
        <v>14</v>
      </c>
    </row>
    <row r="7" spans="2:24" ht="17" thickBot="1" x14ac:dyDescent="0.25">
      <c r="B7" s="23" t="s">
        <v>23</v>
      </c>
      <c r="C7" s="41">
        <f>MROUND(Instructions!H4 *5 * 0.0333 + Instructions!H4, 5)</f>
        <v>350</v>
      </c>
      <c r="D7" s="41">
        <f>MROUND(Instructions!I4 *5 * 0.0333 + Instructions!I4, 5)</f>
        <v>290</v>
      </c>
      <c r="E7" s="41">
        <f>MROUND(Instructions!J4 *5 * 0.0333 + Instructions!J4, 5)</f>
        <v>380</v>
      </c>
      <c r="F7" s="41">
        <f>MROUND(Instructions!K4 *5 * 0.0333 + Instructions!K4, 5)</f>
        <v>215</v>
      </c>
    </row>
    <row r="8" spans="2:24" ht="17" thickBot="1" x14ac:dyDescent="0.25">
      <c r="B8" s="23" t="s">
        <v>25</v>
      </c>
      <c r="C8" s="42">
        <f>MROUND(C7*0.9, 5)</f>
        <v>315</v>
      </c>
      <c r="D8" s="42">
        <f t="shared" ref="D8:F8" si="0">MROUND(D7*0.9, 5)</f>
        <v>260</v>
      </c>
      <c r="E8" s="42">
        <f t="shared" si="0"/>
        <v>340</v>
      </c>
      <c r="F8" s="42">
        <f t="shared" si="0"/>
        <v>195</v>
      </c>
    </row>
    <row r="9" spans="2:24" ht="17" thickBot="1" x14ac:dyDescent="0.25">
      <c r="B9" s="26"/>
    </row>
    <row r="10" spans="2:24" ht="17" thickBot="1" x14ac:dyDescent="0.25">
      <c r="B10" s="20" t="s">
        <v>20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8" t="s">
        <v>1</v>
      </c>
      <c r="C12" s="28"/>
      <c r="D12" s="28"/>
      <c r="E12" s="28"/>
      <c r="F12" s="28"/>
      <c r="H12" s="28" t="s">
        <v>12</v>
      </c>
      <c r="I12" s="28"/>
      <c r="J12" s="28"/>
      <c r="K12" s="28"/>
      <c r="L12" s="28"/>
      <c r="N12" s="28" t="s">
        <v>13</v>
      </c>
      <c r="O12" s="28"/>
      <c r="P12" s="28"/>
      <c r="Q12" s="28"/>
      <c r="R12" s="28"/>
      <c r="T12" s="28" t="s">
        <v>14</v>
      </c>
      <c r="U12" s="28"/>
      <c r="V12" s="28"/>
      <c r="W12" s="28"/>
      <c r="X12" s="28"/>
    </row>
    <row r="13" spans="2:24" ht="17" thickBot="1" x14ac:dyDescent="0.25">
      <c r="B13" s="23" t="s">
        <v>4</v>
      </c>
      <c r="C13" s="23" t="s">
        <v>2</v>
      </c>
      <c r="D13" s="23" t="s">
        <v>3</v>
      </c>
      <c r="E13" s="23" t="s">
        <v>7</v>
      </c>
      <c r="F13" s="23" t="s">
        <v>8</v>
      </c>
      <c r="H13" s="23" t="s">
        <v>4</v>
      </c>
      <c r="I13" s="23" t="s">
        <v>2</v>
      </c>
      <c r="J13" s="23" t="s">
        <v>3</v>
      </c>
      <c r="K13" s="23" t="s">
        <v>7</v>
      </c>
      <c r="L13" s="23" t="s">
        <v>8</v>
      </c>
      <c r="N13" s="23" t="s">
        <v>4</v>
      </c>
      <c r="O13" s="23" t="s">
        <v>2</v>
      </c>
      <c r="P13" s="23" t="s">
        <v>3</v>
      </c>
      <c r="Q13" s="23" t="s">
        <v>7</v>
      </c>
      <c r="R13" s="23" t="s">
        <v>8</v>
      </c>
      <c r="T13" s="23" t="s">
        <v>4</v>
      </c>
      <c r="U13" s="23" t="s">
        <v>2</v>
      </c>
      <c r="V13" s="23" t="s">
        <v>3</v>
      </c>
      <c r="W13" s="23" t="s">
        <v>7</v>
      </c>
      <c r="X13" s="23" t="s">
        <v>8</v>
      </c>
    </row>
    <row r="14" spans="2:24" ht="17" thickBot="1" x14ac:dyDescent="0.25">
      <c r="B14" s="29">
        <v>0.65</v>
      </c>
      <c r="C14" s="43">
        <f>MROUND($C$8*B14, 5)</f>
        <v>205</v>
      </c>
      <c r="D14" s="30">
        <v>1</v>
      </c>
      <c r="E14" s="30">
        <v>5</v>
      </c>
      <c r="F14" s="30"/>
      <c r="H14" s="31">
        <v>0.65</v>
      </c>
      <c r="I14" s="45">
        <f>MROUND($D$8*H14, 5)</f>
        <v>170</v>
      </c>
      <c r="J14" s="32">
        <v>1</v>
      </c>
      <c r="K14" s="32">
        <v>5</v>
      </c>
      <c r="L14" s="32"/>
      <c r="N14" s="31">
        <v>0.65</v>
      </c>
      <c r="O14" s="45">
        <f>MROUND($E$8*N14, 5)</f>
        <v>220</v>
      </c>
      <c r="P14" s="32">
        <v>1</v>
      </c>
      <c r="Q14" s="32">
        <v>5</v>
      </c>
      <c r="R14" s="32"/>
      <c r="T14" s="31">
        <v>0.65</v>
      </c>
      <c r="U14" s="45">
        <f>MROUND($F$8*T14, 5)</f>
        <v>125</v>
      </c>
      <c r="V14" s="32">
        <v>1</v>
      </c>
      <c r="W14" s="32">
        <v>5</v>
      </c>
      <c r="X14" s="32"/>
    </row>
    <row r="15" spans="2:24" ht="17" thickBot="1" x14ac:dyDescent="0.25">
      <c r="B15" s="33">
        <v>0.75</v>
      </c>
      <c r="C15" s="44">
        <f t="shared" ref="C15:C16" si="1">MROUND($C$8*B15, 5)</f>
        <v>235</v>
      </c>
      <c r="D15" s="34">
        <v>1</v>
      </c>
      <c r="E15" s="34">
        <v>5</v>
      </c>
      <c r="F15" s="34"/>
      <c r="H15" s="33">
        <v>0.75</v>
      </c>
      <c r="I15" s="44">
        <f t="shared" ref="I15:I16" si="2">MROUND($D$8*H15, 5)</f>
        <v>195</v>
      </c>
      <c r="J15" s="34">
        <v>1</v>
      </c>
      <c r="K15" s="34">
        <v>5</v>
      </c>
      <c r="L15" s="34"/>
      <c r="N15" s="33">
        <v>0.75</v>
      </c>
      <c r="O15" s="44">
        <f t="shared" ref="O15:O16" si="3">MROUND($E$8*N15, 5)</f>
        <v>255</v>
      </c>
      <c r="P15" s="34">
        <v>1</v>
      </c>
      <c r="Q15" s="34">
        <v>5</v>
      </c>
      <c r="R15" s="34"/>
      <c r="T15" s="33">
        <v>0.75</v>
      </c>
      <c r="U15" s="44">
        <f t="shared" ref="U15:U16" si="4">MROUND($F$8*T15, 5)</f>
        <v>145</v>
      </c>
      <c r="V15" s="34">
        <v>1</v>
      </c>
      <c r="W15" s="34">
        <v>5</v>
      </c>
      <c r="X15" s="34"/>
    </row>
    <row r="16" spans="2:24" ht="17" thickBot="1" x14ac:dyDescent="0.25">
      <c r="B16" s="29">
        <v>0.85</v>
      </c>
      <c r="C16" s="43">
        <f t="shared" si="1"/>
        <v>270</v>
      </c>
      <c r="D16" s="30">
        <v>1</v>
      </c>
      <c r="E16" s="30" t="s">
        <v>6</v>
      </c>
      <c r="F16" s="30"/>
      <c r="H16" s="31">
        <v>0.85</v>
      </c>
      <c r="I16" s="45">
        <f t="shared" si="2"/>
        <v>220</v>
      </c>
      <c r="J16" s="32">
        <v>1</v>
      </c>
      <c r="K16" s="32" t="s">
        <v>6</v>
      </c>
      <c r="L16" s="32"/>
      <c r="N16" s="31">
        <v>0.85</v>
      </c>
      <c r="O16" s="45">
        <f t="shared" si="3"/>
        <v>290</v>
      </c>
      <c r="P16" s="32">
        <v>1</v>
      </c>
      <c r="Q16" s="32" t="s">
        <v>6</v>
      </c>
      <c r="R16" s="32"/>
      <c r="T16" s="31">
        <v>0.85</v>
      </c>
      <c r="U16" s="45">
        <f t="shared" si="4"/>
        <v>165</v>
      </c>
      <c r="V16" s="32">
        <v>1</v>
      </c>
      <c r="W16" s="32" t="s">
        <v>6</v>
      </c>
      <c r="X16" s="32"/>
    </row>
    <row r="17" spans="2:24" ht="17" thickBot="1" x14ac:dyDescent="0.25">
      <c r="B17" s="28" t="s">
        <v>5</v>
      </c>
      <c r="C17" s="28"/>
      <c r="D17" s="28"/>
      <c r="E17" s="28"/>
      <c r="F17" s="28"/>
      <c r="H17" s="28" t="s">
        <v>15</v>
      </c>
      <c r="I17" s="28"/>
      <c r="J17" s="28"/>
      <c r="K17" s="28"/>
      <c r="L17" s="28"/>
      <c r="N17" s="28" t="s">
        <v>16</v>
      </c>
      <c r="O17" s="28"/>
      <c r="P17" s="28"/>
      <c r="Q17" s="28"/>
      <c r="R17" s="28"/>
      <c r="T17" s="28" t="s">
        <v>17</v>
      </c>
      <c r="U17" s="28"/>
      <c r="V17" s="28"/>
      <c r="W17" s="28"/>
      <c r="X17" s="28"/>
    </row>
    <row r="18" spans="2:24" ht="17" thickBot="1" x14ac:dyDescent="0.25">
      <c r="B18" s="23" t="s">
        <v>4</v>
      </c>
      <c r="C18" s="23" t="s">
        <v>2</v>
      </c>
      <c r="D18" s="23" t="s">
        <v>3</v>
      </c>
      <c r="E18" s="23" t="s">
        <v>7</v>
      </c>
      <c r="F18" s="23" t="s">
        <v>8</v>
      </c>
      <c r="H18" s="23" t="s">
        <v>4</v>
      </c>
      <c r="I18" s="23" t="s">
        <v>2</v>
      </c>
      <c r="J18" s="23" t="s">
        <v>3</v>
      </c>
      <c r="K18" s="23" t="s">
        <v>7</v>
      </c>
      <c r="L18" s="23" t="s">
        <v>8</v>
      </c>
      <c r="N18" s="23" t="s">
        <v>4</v>
      </c>
      <c r="O18" s="23" t="s">
        <v>2</v>
      </c>
      <c r="P18" s="23" t="s">
        <v>3</v>
      </c>
      <c r="Q18" s="23" t="s">
        <v>7</v>
      </c>
      <c r="R18" s="23" t="s">
        <v>8</v>
      </c>
      <c r="T18" s="23" t="s">
        <v>4</v>
      </c>
      <c r="U18" s="23" t="s">
        <v>2</v>
      </c>
      <c r="V18" s="23" t="s">
        <v>3</v>
      </c>
      <c r="W18" s="23" t="s">
        <v>7</v>
      </c>
      <c r="X18" s="23" t="s">
        <v>8</v>
      </c>
    </row>
    <row r="19" spans="2:24" ht="17" thickBot="1" x14ac:dyDescent="0.25">
      <c r="B19" s="33">
        <v>0.5</v>
      </c>
      <c r="C19" s="44">
        <f>MROUND(B19*$C$8, 5)</f>
        <v>160</v>
      </c>
      <c r="D19" s="34">
        <v>1</v>
      </c>
      <c r="E19" s="46" t="s">
        <v>48</v>
      </c>
      <c r="F19" s="34"/>
      <c r="H19" s="33">
        <v>0.5</v>
      </c>
      <c r="I19" s="44">
        <f>MROUND(H19*$D$8, 5)</f>
        <v>130</v>
      </c>
      <c r="J19" s="34">
        <v>1</v>
      </c>
      <c r="K19" s="46" t="s">
        <v>48</v>
      </c>
      <c r="L19" s="34"/>
      <c r="N19" s="33">
        <v>0.5</v>
      </c>
      <c r="O19" s="44">
        <f>MROUND(N19*$E$8, 5)</f>
        <v>170</v>
      </c>
      <c r="P19" s="34">
        <v>1</v>
      </c>
      <c r="Q19" s="46" t="s">
        <v>48</v>
      </c>
      <c r="R19" s="34"/>
      <c r="T19" s="33">
        <v>0.5</v>
      </c>
      <c r="U19" s="44">
        <f>MROUND(T19*$F$8, 5)</f>
        <v>100</v>
      </c>
      <c r="V19" s="34">
        <v>1</v>
      </c>
      <c r="W19" s="46" t="s">
        <v>48</v>
      </c>
      <c r="X19" s="34"/>
    </row>
    <row r="20" spans="2:24" ht="17" thickBot="1" x14ac:dyDescent="0.25">
      <c r="B20" s="29">
        <v>0.5</v>
      </c>
      <c r="C20" s="43">
        <f>MROUND(B19*$C$8, 5)</f>
        <v>160</v>
      </c>
      <c r="D20" s="30">
        <v>1</v>
      </c>
      <c r="E20" s="47" t="s">
        <v>48</v>
      </c>
      <c r="F20" s="30"/>
      <c r="H20" s="29">
        <v>0.5</v>
      </c>
      <c r="I20" s="43">
        <f>MROUND(H19*$D$8, 5)</f>
        <v>130</v>
      </c>
      <c r="J20" s="30">
        <v>1</v>
      </c>
      <c r="K20" s="47" t="s">
        <v>48</v>
      </c>
      <c r="L20" s="30"/>
      <c r="N20" s="29">
        <v>0.5</v>
      </c>
      <c r="O20" s="43">
        <f>MROUND(N19*$E$8, 5)</f>
        <v>170</v>
      </c>
      <c r="P20" s="30">
        <v>1</v>
      </c>
      <c r="Q20" s="47" t="s">
        <v>48</v>
      </c>
      <c r="R20" s="30"/>
      <c r="T20" s="29">
        <v>0.5</v>
      </c>
      <c r="U20" s="43">
        <f>MROUND(T19*$F$8, 5)</f>
        <v>100</v>
      </c>
      <c r="V20" s="30">
        <v>1</v>
      </c>
      <c r="W20" s="47" t="s">
        <v>48</v>
      </c>
      <c r="X20" s="30"/>
    </row>
    <row r="21" spans="2:24" ht="17" thickBot="1" x14ac:dyDescent="0.25">
      <c r="B21" s="33">
        <v>0.5</v>
      </c>
      <c r="C21" s="44">
        <f t="shared" ref="C21" si="5">MROUND(B21*$C$8, 5)</f>
        <v>160</v>
      </c>
      <c r="D21" s="34">
        <v>1</v>
      </c>
      <c r="E21" s="46" t="s">
        <v>48</v>
      </c>
      <c r="F21" s="34"/>
      <c r="H21" s="33">
        <v>0.5</v>
      </c>
      <c r="I21" s="44">
        <f t="shared" ref="I21" si="6">MROUND(H21*$D$8, 5)</f>
        <v>130</v>
      </c>
      <c r="J21" s="34">
        <v>1</v>
      </c>
      <c r="K21" s="46" t="s">
        <v>48</v>
      </c>
      <c r="L21" s="34"/>
      <c r="N21" s="33">
        <v>0.5</v>
      </c>
      <c r="O21" s="44">
        <f t="shared" ref="O21" si="7">MROUND(N21*$E$8, 5)</f>
        <v>170</v>
      </c>
      <c r="P21" s="34">
        <v>1</v>
      </c>
      <c r="Q21" s="46" t="s">
        <v>48</v>
      </c>
      <c r="R21" s="34"/>
      <c r="T21" s="33">
        <v>0.5</v>
      </c>
      <c r="U21" s="44">
        <f t="shared" ref="U21" si="8">MROUND(T21*$F$8, 5)</f>
        <v>100</v>
      </c>
      <c r="V21" s="34">
        <v>1</v>
      </c>
      <c r="W21" s="46" t="s">
        <v>48</v>
      </c>
      <c r="X21" s="34"/>
    </row>
    <row r="22" spans="2:24" ht="17" thickBot="1" x14ac:dyDescent="0.25">
      <c r="B22" s="29">
        <v>0.5</v>
      </c>
      <c r="C22" s="43">
        <f t="shared" ref="C22" si="9">MROUND(B21*$C$8, 5)</f>
        <v>160</v>
      </c>
      <c r="D22" s="30">
        <v>1</v>
      </c>
      <c r="E22" s="47" t="s">
        <v>48</v>
      </c>
      <c r="F22" s="30"/>
      <c r="H22" s="29">
        <v>0.5</v>
      </c>
      <c r="I22" s="43">
        <f t="shared" ref="I22" si="10">MROUND(H21*$D$8, 5)</f>
        <v>130</v>
      </c>
      <c r="J22" s="30">
        <v>1</v>
      </c>
      <c r="K22" s="47" t="s">
        <v>48</v>
      </c>
      <c r="L22" s="30"/>
      <c r="N22" s="29">
        <v>0.5</v>
      </c>
      <c r="O22" s="43">
        <f t="shared" ref="O22" si="11">MROUND(N21*$E$8, 5)</f>
        <v>170</v>
      </c>
      <c r="P22" s="30">
        <v>1</v>
      </c>
      <c r="Q22" s="47" t="s">
        <v>48</v>
      </c>
      <c r="R22" s="30"/>
      <c r="T22" s="29">
        <v>0.5</v>
      </c>
      <c r="U22" s="43">
        <f t="shared" ref="U22" si="12">MROUND(T21*$F$8, 5)</f>
        <v>100</v>
      </c>
      <c r="V22" s="30">
        <v>1</v>
      </c>
      <c r="W22" s="47" t="s">
        <v>48</v>
      </c>
      <c r="X22" s="30"/>
    </row>
    <row r="23" spans="2:24" ht="17" thickBot="1" x14ac:dyDescent="0.25">
      <c r="B23" s="33">
        <v>0.5</v>
      </c>
      <c r="C23" s="44">
        <f t="shared" ref="C23" si="13">MROUND(B23*$C$8, 5)</f>
        <v>160</v>
      </c>
      <c r="D23" s="34">
        <v>1</v>
      </c>
      <c r="E23" s="46" t="s">
        <v>48</v>
      </c>
      <c r="F23" s="34"/>
      <c r="H23" s="33">
        <v>0.5</v>
      </c>
      <c r="I23" s="44">
        <f t="shared" ref="I23" si="14">MROUND(H23*$D$8, 5)</f>
        <v>130</v>
      </c>
      <c r="J23" s="34">
        <v>1</v>
      </c>
      <c r="K23" s="46" t="s">
        <v>48</v>
      </c>
      <c r="L23" s="34"/>
      <c r="N23" s="33">
        <v>0.5</v>
      </c>
      <c r="O23" s="44">
        <f t="shared" ref="O23" si="15">MROUND(N23*$E$8, 5)</f>
        <v>170</v>
      </c>
      <c r="P23" s="34">
        <v>1</v>
      </c>
      <c r="Q23" s="46" t="s">
        <v>48</v>
      </c>
      <c r="R23" s="34"/>
      <c r="T23" s="33">
        <v>0.5</v>
      </c>
      <c r="U23" s="44">
        <f t="shared" ref="U23" si="16">MROUND(T23*$F$8, 5)</f>
        <v>100</v>
      </c>
      <c r="V23" s="34">
        <v>1</v>
      </c>
      <c r="W23" s="46" t="s">
        <v>48</v>
      </c>
      <c r="X23" s="34"/>
    </row>
    <row r="24" spans="2:24" ht="17" thickBot="1" x14ac:dyDescent="0.25"/>
    <row r="25" spans="2:24" ht="17" thickBot="1" x14ac:dyDescent="0.25">
      <c r="B25" s="28" t="s">
        <v>18</v>
      </c>
      <c r="C25" s="28"/>
      <c r="D25" s="28"/>
      <c r="E25" s="28"/>
      <c r="F25" s="28"/>
      <c r="H25" s="28" t="s">
        <v>18</v>
      </c>
      <c r="I25" s="28"/>
      <c r="J25" s="28"/>
      <c r="K25" s="28"/>
      <c r="L25" s="28"/>
      <c r="N25" s="28" t="s">
        <v>18</v>
      </c>
      <c r="O25" s="28"/>
      <c r="P25" s="28"/>
      <c r="Q25" s="28"/>
      <c r="R25" s="28"/>
      <c r="T25" s="28" t="s">
        <v>18</v>
      </c>
      <c r="U25" s="28"/>
      <c r="V25" s="28"/>
      <c r="W25" s="28"/>
      <c r="X25" s="28"/>
    </row>
    <row r="26" spans="2:24" ht="17" thickBot="1" x14ac:dyDescent="0.25">
      <c r="B26" s="23" t="s">
        <v>19</v>
      </c>
      <c r="C26" s="23" t="s">
        <v>2</v>
      </c>
      <c r="D26" s="23" t="s">
        <v>3</v>
      </c>
      <c r="E26" s="23" t="s">
        <v>7</v>
      </c>
      <c r="F26" s="23" t="s">
        <v>8</v>
      </c>
      <c r="H26" s="23" t="s">
        <v>19</v>
      </c>
      <c r="I26" s="23" t="s">
        <v>2</v>
      </c>
      <c r="J26" s="23" t="s">
        <v>3</v>
      </c>
      <c r="K26" s="23" t="s">
        <v>7</v>
      </c>
      <c r="L26" s="23" t="s">
        <v>8</v>
      </c>
      <c r="N26" s="23" t="s">
        <v>19</v>
      </c>
      <c r="O26" s="23" t="s">
        <v>2</v>
      </c>
      <c r="P26" s="23" t="s">
        <v>3</v>
      </c>
      <c r="Q26" s="23" t="s">
        <v>7</v>
      </c>
      <c r="R26" s="23" t="s">
        <v>8</v>
      </c>
      <c r="T26" s="23" t="s">
        <v>19</v>
      </c>
      <c r="U26" s="23" t="s">
        <v>2</v>
      </c>
      <c r="V26" s="23" t="s">
        <v>3</v>
      </c>
      <c r="W26" s="23" t="s">
        <v>7</v>
      </c>
      <c r="X26" s="23" t="s">
        <v>8</v>
      </c>
    </row>
    <row r="27" spans="2:24" ht="17" thickBot="1" x14ac:dyDescent="0.25">
      <c r="B27" s="21"/>
      <c r="C27" s="32"/>
      <c r="D27" s="32"/>
      <c r="E27" s="32"/>
      <c r="F27" s="32"/>
      <c r="H27" s="21"/>
      <c r="I27" s="32"/>
      <c r="J27" s="32"/>
      <c r="K27" s="32"/>
      <c r="L27" s="32"/>
      <c r="N27" s="21"/>
      <c r="O27" s="32"/>
      <c r="P27" s="32"/>
      <c r="Q27" s="32"/>
      <c r="R27" s="32"/>
      <c r="T27" s="21"/>
      <c r="U27" s="32"/>
      <c r="V27" s="32"/>
      <c r="W27" s="32"/>
      <c r="X27" s="32"/>
    </row>
    <row r="28" spans="2:24" ht="17" thickBot="1" x14ac:dyDescent="0.25">
      <c r="B28" s="25"/>
      <c r="C28" s="34"/>
      <c r="D28" s="34"/>
      <c r="E28" s="34"/>
      <c r="F28" s="34"/>
      <c r="H28" s="25"/>
      <c r="I28" s="34"/>
      <c r="J28" s="34"/>
      <c r="K28" s="34"/>
      <c r="L28" s="34"/>
      <c r="N28" s="25"/>
      <c r="O28" s="34"/>
      <c r="P28" s="34"/>
      <c r="Q28" s="34"/>
      <c r="R28" s="34"/>
      <c r="T28" s="25"/>
      <c r="U28" s="34"/>
      <c r="V28" s="34"/>
      <c r="W28" s="34"/>
      <c r="X28" s="34"/>
    </row>
    <row r="29" spans="2:24" ht="17" thickBot="1" x14ac:dyDescent="0.25">
      <c r="B29" s="21"/>
      <c r="C29" s="32"/>
      <c r="D29" s="32"/>
      <c r="E29" s="32"/>
      <c r="F29" s="32"/>
      <c r="H29" s="21"/>
      <c r="I29" s="32"/>
      <c r="J29" s="32"/>
      <c r="K29" s="32"/>
      <c r="L29" s="32"/>
      <c r="N29" s="21"/>
      <c r="O29" s="32"/>
      <c r="P29" s="32"/>
      <c r="Q29" s="32"/>
      <c r="R29" s="32"/>
      <c r="T29" s="21"/>
      <c r="U29" s="32"/>
      <c r="V29" s="32"/>
      <c r="W29" s="32"/>
      <c r="X29" s="32"/>
    </row>
    <row r="30" spans="2:24" ht="17" thickBot="1" x14ac:dyDescent="0.25"/>
    <row r="31" spans="2:24" ht="17" thickBot="1" x14ac:dyDescent="0.25">
      <c r="B31" s="20" t="s">
        <v>21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2:24" ht="17" thickBot="1" x14ac:dyDescent="0.25">
      <c r="B32" s="27" t="s">
        <v>0</v>
      </c>
      <c r="C32" s="27"/>
      <c r="D32" s="27"/>
      <c r="E32" s="27"/>
      <c r="F32" s="27"/>
      <c r="H32" s="27" t="s">
        <v>9</v>
      </c>
      <c r="I32" s="27"/>
      <c r="J32" s="27"/>
      <c r="K32" s="27"/>
      <c r="L32" s="27"/>
      <c r="N32" s="27" t="s">
        <v>10</v>
      </c>
      <c r="O32" s="27"/>
      <c r="P32" s="27"/>
      <c r="Q32" s="27"/>
      <c r="R32" s="27"/>
      <c r="T32" s="27" t="s">
        <v>11</v>
      </c>
      <c r="U32" s="27"/>
      <c r="V32" s="27"/>
      <c r="W32" s="27"/>
      <c r="X32" s="27"/>
    </row>
    <row r="33" spans="2:24" ht="17" thickBot="1" x14ac:dyDescent="0.25">
      <c r="B33" s="28" t="s">
        <v>1</v>
      </c>
      <c r="C33" s="28"/>
      <c r="D33" s="28"/>
      <c r="E33" s="28"/>
      <c r="F33" s="28"/>
      <c r="H33" s="28" t="s">
        <v>12</v>
      </c>
      <c r="I33" s="28"/>
      <c r="J33" s="28"/>
      <c r="K33" s="28"/>
      <c r="L33" s="28"/>
      <c r="N33" s="28" t="s">
        <v>13</v>
      </c>
      <c r="O33" s="28"/>
      <c r="P33" s="28"/>
      <c r="Q33" s="28"/>
      <c r="R33" s="28"/>
      <c r="T33" s="28" t="s">
        <v>14</v>
      </c>
      <c r="U33" s="28"/>
      <c r="V33" s="28"/>
      <c r="W33" s="28"/>
      <c r="X33" s="28"/>
    </row>
    <row r="34" spans="2:24" ht="17" thickBot="1" x14ac:dyDescent="0.25">
      <c r="B34" s="23" t="s">
        <v>4</v>
      </c>
      <c r="C34" s="23" t="s">
        <v>2</v>
      </c>
      <c r="D34" s="23" t="s">
        <v>3</v>
      </c>
      <c r="E34" s="23" t="s">
        <v>7</v>
      </c>
      <c r="F34" s="23" t="s">
        <v>8</v>
      </c>
      <c r="H34" s="23" t="s">
        <v>4</v>
      </c>
      <c r="I34" s="23" t="s">
        <v>2</v>
      </c>
      <c r="J34" s="23" t="s">
        <v>3</v>
      </c>
      <c r="K34" s="23" t="s">
        <v>7</v>
      </c>
      <c r="L34" s="23" t="s">
        <v>8</v>
      </c>
      <c r="N34" s="23" t="s">
        <v>4</v>
      </c>
      <c r="O34" s="23" t="s">
        <v>2</v>
      </c>
      <c r="P34" s="23" t="s">
        <v>3</v>
      </c>
      <c r="Q34" s="23" t="s">
        <v>7</v>
      </c>
      <c r="R34" s="23" t="s">
        <v>8</v>
      </c>
      <c r="T34" s="23" t="s">
        <v>4</v>
      </c>
      <c r="U34" s="23" t="s">
        <v>2</v>
      </c>
      <c r="V34" s="23" t="s">
        <v>3</v>
      </c>
      <c r="W34" s="23" t="s">
        <v>7</v>
      </c>
      <c r="X34" s="23" t="s">
        <v>8</v>
      </c>
    </row>
    <row r="35" spans="2:24" ht="17" thickBot="1" x14ac:dyDescent="0.25">
      <c r="B35" s="31">
        <v>0.7</v>
      </c>
      <c r="C35" s="45">
        <f>MROUND(B35*$C$8, 5)</f>
        <v>220</v>
      </c>
      <c r="D35" s="32">
        <v>1</v>
      </c>
      <c r="E35" s="32">
        <v>3</v>
      </c>
      <c r="F35" s="32"/>
      <c r="H35" s="31">
        <v>0.7</v>
      </c>
      <c r="I35" s="45">
        <f>MROUND(H35*$D$8, 5)</f>
        <v>180</v>
      </c>
      <c r="J35" s="32">
        <v>1</v>
      </c>
      <c r="K35" s="32">
        <v>3</v>
      </c>
      <c r="L35" s="32"/>
      <c r="N35" s="31">
        <v>0.7</v>
      </c>
      <c r="O35" s="45">
        <f>MROUND(N35*$E$8, 5)</f>
        <v>240</v>
      </c>
      <c r="P35" s="32">
        <v>1</v>
      </c>
      <c r="Q35" s="32">
        <v>3</v>
      </c>
      <c r="R35" s="32"/>
      <c r="T35" s="31">
        <v>0.7</v>
      </c>
      <c r="U35" s="45">
        <f>MROUND(T35*$F$8, 5)</f>
        <v>135</v>
      </c>
      <c r="V35" s="32">
        <v>1</v>
      </c>
      <c r="W35" s="32">
        <v>3</v>
      </c>
      <c r="X35" s="32"/>
    </row>
    <row r="36" spans="2:24" ht="17" thickBot="1" x14ac:dyDescent="0.25">
      <c r="B36" s="33">
        <v>0.8</v>
      </c>
      <c r="C36" s="44">
        <f t="shared" ref="C36:C37" si="17">MROUND(B36*$C$8, 5)</f>
        <v>250</v>
      </c>
      <c r="D36" s="34">
        <v>1</v>
      </c>
      <c r="E36" s="34">
        <v>3</v>
      </c>
      <c r="F36" s="34"/>
      <c r="H36" s="33">
        <v>0.8</v>
      </c>
      <c r="I36" s="44">
        <f t="shared" ref="I36:I37" si="18">MROUND(H36*$D$8, 5)</f>
        <v>210</v>
      </c>
      <c r="J36" s="34">
        <v>1</v>
      </c>
      <c r="K36" s="34">
        <v>3</v>
      </c>
      <c r="L36" s="34"/>
      <c r="N36" s="33">
        <v>0.8</v>
      </c>
      <c r="O36" s="44">
        <f t="shared" ref="O36:O37" si="19">MROUND(N36*$E$8, 5)</f>
        <v>270</v>
      </c>
      <c r="P36" s="34">
        <v>1</v>
      </c>
      <c r="Q36" s="34">
        <v>3</v>
      </c>
      <c r="R36" s="34"/>
      <c r="T36" s="33">
        <v>0.8</v>
      </c>
      <c r="U36" s="44">
        <f t="shared" ref="U36:U37" si="20">MROUND(T36*$F$8, 5)</f>
        <v>155</v>
      </c>
      <c r="V36" s="34">
        <v>1</v>
      </c>
      <c r="W36" s="34">
        <v>3</v>
      </c>
      <c r="X36" s="34"/>
    </row>
    <row r="37" spans="2:24" ht="17" thickBot="1" x14ac:dyDescent="0.25">
      <c r="B37" s="31">
        <v>0.9</v>
      </c>
      <c r="C37" s="45">
        <f t="shared" si="17"/>
        <v>285</v>
      </c>
      <c r="D37" s="32">
        <v>1</v>
      </c>
      <c r="E37" s="32" t="s">
        <v>26</v>
      </c>
      <c r="F37" s="32"/>
      <c r="H37" s="31">
        <v>0.9</v>
      </c>
      <c r="I37" s="45">
        <f t="shared" si="18"/>
        <v>235</v>
      </c>
      <c r="J37" s="32">
        <v>1</v>
      </c>
      <c r="K37" s="32" t="s">
        <v>26</v>
      </c>
      <c r="L37" s="32"/>
      <c r="N37" s="31">
        <v>0.9</v>
      </c>
      <c r="O37" s="45">
        <f t="shared" si="19"/>
        <v>305</v>
      </c>
      <c r="P37" s="32">
        <v>1</v>
      </c>
      <c r="Q37" s="32" t="s">
        <v>26</v>
      </c>
      <c r="R37" s="32"/>
      <c r="T37" s="31">
        <v>0.9</v>
      </c>
      <c r="U37" s="45">
        <f t="shared" si="20"/>
        <v>175</v>
      </c>
      <c r="V37" s="32">
        <v>1</v>
      </c>
      <c r="W37" s="32" t="s">
        <v>26</v>
      </c>
      <c r="X37" s="32"/>
    </row>
    <row r="38" spans="2:24" ht="17" thickBot="1" x14ac:dyDescent="0.25">
      <c r="B38" s="28" t="s">
        <v>5</v>
      </c>
      <c r="C38" s="28"/>
      <c r="D38" s="28"/>
      <c r="E38" s="28"/>
      <c r="F38" s="28"/>
      <c r="H38" s="28" t="s">
        <v>15</v>
      </c>
      <c r="I38" s="28"/>
      <c r="J38" s="28"/>
      <c r="K38" s="28"/>
      <c r="L38" s="28"/>
      <c r="N38" s="28" t="s">
        <v>16</v>
      </c>
      <c r="O38" s="28"/>
      <c r="P38" s="28"/>
      <c r="Q38" s="28"/>
      <c r="R38" s="28"/>
      <c r="T38" s="28" t="s">
        <v>17</v>
      </c>
      <c r="U38" s="28"/>
      <c r="V38" s="28"/>
      <c r="W38" s="28"/>
      <c r="X38" s="28"/>
    </row>
    <row r="39" spans="2:24" ht="17" thickBot="1" x14ac:dyDescent="0.25">
      <c r="B39" s="23" t="s">
        <v>4</v>
      </c>
      <c r="C39" s="23" t="s">
        <v>2</v>
      </c>
      <c r="D39" s="23" t="s">
        <v>3</v>
      </c>
      <c r="E39" s="23" t="s">
        <v>7</v>
      </c>
      <c r="F39" s="23" t="s">
        <v>8</v>
      </c>
      <c r="H39" s="23" t="s">
        <v>4</v>
      </c>
      <c r="I39" s="23" t="s">
        <v>2</v>
      </c>
      <c r="J39" s="23" t="s">
        <v>3</v>
      </c>
      <c r="K39" s="23" t="s">
        <v>7</v>
      </c>
      <c r="L39" s="23" t="s">
        <v>8</v>
      </c>
      <c r="N39" s="23" t="s">
        <v>4</v>
      </c>
      <c r="O39" s="23" t="s">
        <v>2</v>
      </c>
      <c r="P39" s="23" t="s">
        <v>3</v>
      </c>
      <c r="Q39" s="23" t="s">
        <v>7</v>
      </c>
      <c r="R39" s="23" t="s">
        <v>8</v>
      </c>
      <c r="T39" s="23" t="s">
        <v>4</v>
      </c>
      <c r="U39" s="23" t="s">
        <v>2</v>
      </c>
      <c r="V39" s="23" t="s">
        <v>3</v>
      </c>
      <c r="W39" s="23" t="s">
        <v>7</v>
      </c>
      <c r="X39" s="23" t="s">
        <v>8</v>
      </c>
    </row>
    <row r="40" spans="2:24" ht="17" thickBot="1" x14ac:dyDescent="0.25">
      <c r="B40" s="33">
        <v>0.5</v>
      </c>
      <c r="C40" s="44">
        <f>MROUND(B40*$C$8, 5)</f>
        <v>160</v>
      </c>
      <c r="D40" s="34">
        <v>1</v>
      </c>
      <c r="E40" s="46" t="s">
        <v>48</v>
      </c>
      <c r="F40" s="34"/>
      <c r="H40" s="33">
        <v>0.5</v>
      </c>
      <c r="I40" s="44">
        <f>MROUND(H40*$D$8, 5)</f>
        <v>130</v>
      </c>
      <c r="J40" s="34">
        <v>1</v>
      </c>
      <c r="K40" s="46" t="s">
        <v>48</v>
      </c>
      <c r="L40" s="34"/>
      <c r="N40" s="33">
        <v>0.5</v>
      </c>
      <c r="O40" s="44">
        <f>MROUND(N40*$E$8, 5)</f>
        <v>170</v>
      </c>
      <c r="P40" s="34">
        <v>1</v>
      </c>
      <c r="Q40" s="46" t="s">
        <v>48</v>
      </c>
      <c r="R40" s="34"/>
      <c r="T40" s="33">
        <v>0.5</v>
      </c>
      <c r="U40" s="44">
        <f>MROUND(T40*$F$8, 5)</f>
        <v>100</v>
      </c>
      <c r="V40" s="34">
        <v>1</v>
      </c>
      <c r="W40" s="46" t="s">
        <v>48</v>
      </c>
      <c r="X40" s="34"/>
    </row>
    <row r="41" spans="2:24" ht="17" thickBot="1" x14ac:dyDescent="0.25">
      <c r="B41" s="29">
        <v>0.5</v>
      </c>
      <c r="C41" s="43">
        <f>MROUND(B40*$C$8, 5)</f>
        <v>160</v>
      </c>
      <c r="D41" s="30">
        <v>1</v>
      </c>
      <c r="E41" s="47" t="s">
        <v>48</v>
      </c>
      <c r="F41" s="30"/>
      <c r="H41" s="29">
        <v>0.5</v>
      </c>
      <c r="I41" s="43">
        <f>MROUND(H40*$D$8, 5)</f>
        <v>130</v>
      </c>
      <c r="J41" s="30">
        <v>1</v>
      </c>
      <c r="K41" s="47" t="s">
        <v>48</v>
      </c>
      <c r="L41" s="30"/>
      <c r="N41" s="29">
        <v>0.5</v>
      </c>
      <c r="O41" s="43">
        <f>MROUND(N40*$E$8, 5)</f>
        <v>170</v>
      </c>
      <c r="P41" s="30">
        <v>1</v>
      </c>
      <c r="Q41" s="47" t="s">
        <v>48</v>
      </c>
      <c r="R41" s="30"/>
      <c r="T41" s="29">
        <v>0.5</v>
      </c>
      <c r="U41" s="43">
        <f>MROUND(T40*$F$8, 5)</f>
        <v>100</v>
      </c>
      <c r="V41" s="30">
        <v>1</v>
      </c>
      <c r="W41" s="47" t="s">
        <v>48</v>
      </c>
      <c r="X41" s="30"/>
    </row>
    <row r="42" spans="2:24" ht="17" thickBot="1" x14ac:dyDescent="0.25">
      <c r="B42" s="33">
        <v>0.5</v>
      </c>
      <c r="C42" s="44">
        <f t="shared" ref="C42" si="21">MROUND(B42*$C$8, 5)</f>
        <v>160</v>
      </c>
      <c r="D42" s="34">
        <v>1</v>
      </c>
      <c r="E42" s="46" t="s">
        <v>48</v>
      </c>
      <c r="F42" s="34"/>
      <c r="H42" s="33">
        <v>0.5</v>
      </c>
      <c r="I42" s="44">
        <f t="shared" ref="I42" si="22">MROUND(H42*$D$8, 5)</f>
        <v>130</v>
      </c>
      <c r="J42" s="34">
        <v>1</v>
      </c>
      <c r="K42" s="46" t="s">
        <v>48</v>
      </c>
      <c r="L42" s="34"/>
      <c r="N42" s="33">
        <v>0.5</v>
      </c>
      <c r="O42" s="44">
        <f t="shared" ref="O42" si="23">MROUND(N42*$E$8, 5)</f>
        <v>170</v>
      </c>
      <c r="P42" s="34">
        <v>1</v>
      </c>
      <c r="Q42" s="46" t="s">
        <v>48</v>
      </c>
      <c r="R42" s="34"/>
      <c r="T42" s="33">
        <v>0.5</v>
      </c>
      <c r="U42" s="44">
        <f t="shared" ref="U42" si="24">MROUND(T42*$F$8, 5)</f>
        <v>100</v>
      </c>
      <c r="V42" s="34">
        <v>1</v>
      </c>
      <c r="W42" s="46" t="s">
        <v>48</v>
      </c>
      <c r="X42" s="34"/>
    </row>
    <row r="43" spans="2:24" ht="17" thickBot="1" x14ac:dyDescent="0.25">
      <c r="B43" s="29">
        <v>0.5</v>
      </c>
      <c r="C43" s="43">
        <f t="shared" ref="C43" si="25">MROUND(B42*$C$8, 5)</f>
        <v>160</v>
      </c>
      <c r="D43" s="30">
        <v>1</v>
      </c>
      <c r="E43" s="47" t="s">
        <v>48</v>
      </c>
      <c r="F43" s="30"/>
      <c r="H43" s="29">
        <v>0.5</v>
      </c>
      <c r="I43" s="43">
        <f t="shared" ref="I43" si="26">MROUND(H42*$D$8, 5)</f>
        <v>130</v>
      </c>
      <c r="J43" s="30">
        <v>1</v>
      </c>
      <c r="K43" s="47" t="s">
        <v>48</v>
      </c>
      <c r="L43" s="30"/>
      <c r="N43" s="29">
        <v>0.5</v>
      </c>
      <c r="O43" s="43">
        <f t="shared" ref="O43" si="27">MROUND(N42*$E$8, 5)</f>
        <v>170</v>
      </c>
      <c r="P43" s="30">
        <v>1</v>
      </c>
      <c r="Q43" s="47" t="s">
        <v>48</v>
      </c>
      <c r="R43" s="30"/>
      <c r="T43" s="29">
        <v>0.5</v>
      </c>
      <c r="U43" s="43">
        <f t="shared" ref="U43" si="28">MROUND(T42*$F$8, 5)</f>
        <v>100</v>
      </c>
      <c r="V43" s="30">
        <v>1</v>
      </c>
      <c r="W43" s="47" t="s">
        <v>48</v>
      </c>
      <c r="X43" s="30"/>
    </row>
    <row r="44" spans="2:24" ht="17" thickBot="1" x14ac:dyDescent="0.25">
      <c r="B44" s="33">
        <v>0.5</v>
      </c>
      <c r="C44" s="44">
        <f t="shared" ref="C44" si="29">MROUND(B44*$C$8, 5)</f>
        <v>160</v>
      </c>
      <c r="D44" s="34">
        <v>1</v>
      </c>
      <c r="E44" s="46" t="s">
        <v>48</v>
      </c>
      <c r="F44" s="34"/>
      <c r="H44" s="33">
        <v>0.5</v>
      </c>
      <c r="I44" s="44">
        <f t="shared" ref="I44" si="30">MROUND(H44*$D$8, 5)</f>
        <v>130</v>
      </c>
      <c r="J44" s="34">
        <v>1</v>
      </c>
      <c r="K44" s="46" t="s">
        <v>48</v>
      </c>
      <c r="L44" s="34"/>
      <c r="N44" s="33">
        <v>0.5</v>
      </c>
      <c r="O44" s="44">
        <f t="shared" ref="O44" si="31">MROUND(N44*$E$8, 5)</f>
        <v>170</v>
      </c>
      <c r="P44" s="34">
        <v>1</v>
      </c>
      <c r="Q44" s="46" t="s">
        <v>48</v>
      </c>
      <c r="R44" s="34"/>
      <c r="T44" s="33">
        <v>0.5</v>
      </c>
      <c r="U44" s="44">
        <f t="shared" ref="U44" si="32">MROUND(T44*$F$8, 5)</f>
        <v>100</v>
      </c>
      <c r="V44" s="34">
        <v>1</v>
      </c>
      <c r="W44" s="46" t="s">
        <v>48</v>
      </c>
      <c r="X44" s="34"/>
    </row>
    <row r="45" spans="2:24" ht="17" thickBot="1" x14ac:dyDescent="0.25"/>
    <row r="46" spans="2:24" ht="17" thickBot="1" x14ac:dyDescent="0.25">
      <c r="B46" s="28" t="s">
        <v>18</v>
      </c>
      <c r="C46" s="28"/>
      <c r="D46" s="28"/>
      <c r="E46" s="28"/>
      <c r="F46" s="28"/>
      <c r="H46" s="28" t="s">
        <v>18</v>
      </c>
      <c r="I46" s="28"/>
      <c r="J46" s="28"/>
      <c r="K46" s="28"/>
      <c r="L46" s="28"/>
      <c r="N46" s="28" t="s">
        <v>18</v>
      </c>
      <c r="O46" s="28"/>
      <c r="P46" s="28"/>
      <c r="Q46" s="28"/>
      <c r="R46" s="28"/>
      <c r="T46" s="28" t="s">
        <v>18</v>
      </c>
      <c r="U46" s="28"/>
      <c r="V46" s="28"/>
      <c r="W46" s="28"/>
      <c r="X46" s="28"/>
    </row>
    <row r="47" spans="2:24" ht="17" thickBot="1" x14ac:dyDescent="0.25">
      <c r="B47" s="23" t="s">
        <v>19</v>
      </c>
      <c r="C47" s="23" t="s">
        <v>2</v>
      </c>
      <c r="D47" s="23" t="s">
        <v>3</v>
      </c>
      <c r="E47" s="23" t="s">
        <v>7</v>
      </c>
      <c r="F47" s="23" t="s">
        <v>8</v>
      </c>
      <c r="H47" s="23" t="s">
        <v>19</v>
      </c>
      <c r="I47" s="23" t="s">
        <v>2</v>
      </c>
      <c r="J47" s="23" t="s">
        <v>3</v>
      </c>
      <c r="K47" s="23" t="s">
        <v>7</v>
      </c>
      <c r="L47" s="23" t="s">
        <v>8</v>
      </c>
      <c r="N47" s="23" t="s">
        <v>19</v>
      </c>
      <c r="O47" s="23" t="s">
        <v>2</v>
      </c>
      <c r="P47" s="23" t="s">
        <v>3</v>
      </c>
      <c r="Q47" s="23" t="s">
        <v>7</v>
      </c>
      <c r="R47" s="23" t="s">
        <v>8</v>
      </c>
      <c r="T47" s="23" t="s">
        <v>19</v>
      </c>
      <c r="U47" s="23" t="s">
        <v>2</v>
      </c>
      <c r="V47" s="23" t="s">
        <v>3</v>
      </c>
      <c r="W47" s="23" t="s">
        <v>7</v>
      </c>
      <c r="X47" s="23" t="s">
        <v>8</v>
      </c>
    </row>
    <row r="48" spans="2:24" ht="17" thickBot="1" x14ac:dyDescent="0.25">
      <c r="B48" s="35"/>
      <c r="C48" s="32"/>
      <c r="D48" s="32"/>
      <c r="E48" s="32"/>
      <c r="F48" s="32"/>
      <c r="H48" s="35"/>
      <c r="I48" s="32"/>
      <c r="J48" s="32"/>
      <c r="K48" s="32"/>
      <c r="L48" s="32"/>
      <c r="N48" s="36"/>
      <c r="O48" s="30"/>
      <c r="P48" s="30"/>
      <c r="Q48" s="30"/>
      <c r="R48" s="32"/>
      <c r="T48" s="35"/>
      <c r="U48" s="32"/>
      <c r="V48" s="32"/>
      <c r="W48" s="32"/>
      <c r="X48" s="32"/>
    </row>
    <row r="49" spans="2:24" ht="17" thickBot="1" x14ac:dyDescent="0.25">
      <c r="B49" s="37"/>
      <c r="C49" s="34"/>
      <c r="D49" s="34"/>
      <c r="E49" s="34"/>
      <c r="F49" s="34"/>
      <c r="H49" s="37"/>
      <c r="I49" s="34"/>
      <c r="J49" s="34"/>
      <c r="K49" s="34"/>
      <c r="L49" s="34"/>
      <c r="N49" s="37"/>
      <c r="O49" s="34"/>
      <c r="P49" s="34"/>
      <c r="Q49" s="34"/>
      <c r="R49" s="34"/>
      <c r="T49" s="37"/>
      <c r="U49" s="34"/>
      <c r="V49" s="34"/>
      <c r="W49" s="34"/>
      <c r="X49" s="34"/>
    </row>
    <row r="50" spans="2:24" ht="17" thickBot="1" x14ac:dyDescent="0.25">
      <c r="B50" s="35"/>
      <c r="C50" s="32"/>
      <c r="D50" s="32"/>
      <c r="E50" s="32"/>
      <c r="F50" s="32"/>
      <c r="H50" s="35"/>
      <c r="I50" s="32"/>
      <c r="J50" s="32"/>
      <c r="K50" s="32"/>
      <c r="L50" s="32"/>
      <c r="N50" s="35"/>
      <c r="O50" s="32"/>
      <c r="P50" s="32"/>
      <c r="Q50" s="32"/>
      <c r="R50" s="32"/>
      <c r="T50" s="35"/>
      <c r="U50" s="32"/>
      <c r="V50" s="32"/>
      <c r="W50" s="32"/>
      <c r="X50" s="32"/>
    </row>
    <row r="51" spans="2:24" ht="17" thickBot="1" x14ac:dyDescent="0.25"/>
    <row r="52" spans="2:24" ht="17" thickBot="1" x14ac:dyDescent="0.25">
      <c r="B52" s="20" t="s">
        <v>22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2:24" ht="17" thickBot="1" x14ac:dyDescent="0.25">
      <c r="B53" s="27" t="s">
        <v>0</v>
      </c>
      <c r="C53" s="27"/>
      <c r="D53" s="27"/>
      <c r="E53" s="27"/>
      <c r="F53" s="27"/>
      <c r="H53" s="27" t="s">
        <v>9</v>
      </c>
      <c r="I53" s="27"/>
      <c r="J53" s="27"/>
      <c r="K53" s="27"/>
      <c r="L53" s="27"/>
      <c r="N53" s="27" t="s">
        <v>10</v>
      </c>
      <c r="O53" s="27"/>
      <c r="P53" s="27"/>
      <c r="Q53" s="27"/>
      <c r="R53" s="27"/>
      <c r="T53" s="27" t="s">
        <v>11</v>
      </c>
      <c r="U53" s="27"/>
      <c r="V53" s="27"/>
      <c r="W53" s="27"/>
      <c r="X53" s="27"/>
    </row>
    <row r="54" spans="2:24" ht="17" thickBot="1" x14ac:dyDescent="0.25">
      <c r="B54" s="28" t="s">
        <v>1</v>
      </c>
      <c r="C54" s="28"/>
      <c r="D54" s="28"/>
      <c r="E54" s="28"/>
      <c r="F54" s="28"/>
      <c r="H54" s="28" t="s">
        <v>12</v>
      </c>
      <c r="I54" s="28"/>
      <c r="J54" s="28"/>
      <c r="K54" s="28"/>
      <c r="L54" s="28"/>
      <c r="N54" s="28" t="s">
        <v>13</v>
      </c>
      <c r="O54" s="28"/>
      <c r="P54" s="28"/>
      <c r="Q54" s="28"/>
      <c r="R54" s="28"/>
      <c r="T54" s="28" t="s">
        <v>14</v>
      </c>
      <c r="U54" s="28"/>
      <c r="V54" s="28"/>
      <c r="W54" s="28"/>
      <c r="X54" s="28"/>
    </row>
    <row r="55" spans="2:24" ht="17" thickBot="1" x14ac:dyDescent="0.25">
      <c r="B55" s="23" t="s">
        <v>4</v>
      </c>
      <c r="C55" s="23" t="s">
        <v>2</v>
      </c>
      <c r="D55" s="23" t="s">
        <v>3</v>
      </c>
      <c r="E55" s="23" t="s">
        <v>7</v>
      </c>
      <c r="F55" s="23" t="s">
        <v>8</v>
      </c>
      <c r="H55" s="23" t="s">
        <v>4</v>
      </c>
      <c r="I55" s="23" t="s">
        <v>2</v>
      </c>
      <c r="J55" s="23" t="s">
        <v>3</v>
      </c>
      <c r="K55" s="23" t="s">
        <v>7</v>
      </c>
      <c r="L55" s="23" t="s">
        <v>8</v>
      </c>
      <c r="N55" s="23" t="s">
        <v>4</v>
      </c>
      <c r="O55" s="23" t="s">
        <v>2</v>
      </c>
      <c r="P55" s="23" t="s">
        <v>3</v>
      </c>
      <c r="Q55" s="23" t="s">
        <v>7</v>
      </c>
      <c r="R55" s="23" t="s">
        <v>8</v>
      </c>
      <c r="T55" s="23" t="s">
        <v>4</v>
      </c>
      <c r="U55" s="23" t="s">
        <v>2</v>
      </c>
      <c r="V55" s="23" t="s">
        <v>3</v>
      </c>
      <c r="W55" s="23" t="s">
        <v>7</v>
      </c>
      <c r="X55" s="23" t="s">
        <v>8</v>
      </c>
    </row>
    <row r="56" spans="2:24" ht="17" thickBot="1" x14ac:dyDescent="0.25">
      <c r="B56" s="31">
        <v>0.75</v>
      </c>
      <c r="C56" s="45">
        <f>MROUND(B56*$C$8, 5)</f>
        <v>235</v>
      </c>
      <c r="D56" s="32">
        <v>1</v>
      </c>
      <c r="E56" s="32">
        <v>5</v>
      </c>
      <c r="F56" s="32"/>
      <c r="H56" s="31">
        <v>0.75</v>
      </c>
      <c r="I56" s="45">
        <f>MROUND(H56*$D$8, 5)</f>
        <v>195</v>
      </c>
      <c r="J56" s="32">
        <v>1</v>
      </c>
      <c r="K56" s="32">
        <v>5</v>
      </c>
      <c r="L56" s="32"/>
      <c r="N56" s="31">
        <v>0.75</v>
      </c>
      <c r="O56" s="45">
        <f>MROUND(N56*$E$8, 5)</f>
        <v>255</v>
      </c>
      <c r="P56" s="32">
        <v>1</v>
      </c>
      <c r="Q56" s="32">
        <v>5</v>
      </c>
      <c r="R56" s="32"/>
      <c r="T56" s="31">
        <v>0.75</v>
      </c>
      <c r="U56" s="45">
        <f>MROUND(T56*$F$8, 5)</f>
        <v>145</v>
      </c>
      <c r="V56" s="32">
        <v>1</v>
      </c>
      <c r="W56" s="32">
        <v>5</v>
      </c>
      <c r="X56" s="32"/>
    </row>
    <row r="57" spans="2:24" ht="17" thickBot="1" x14ac:dyDescent="0.25">
      <c r="B57" s="33">
        <v>0.85</v>
      </c>
      <c r="C57" s="44">
        <f t="shared" ref="C57:C58" si="33">MROUND(B57*$C$8, 5)</f>
        <v>270</v>
      </c>
      <c r="D57" s="34">
        <v>1</v>
      </c>
      <c r="E57" s="34">
        <v>3</v>
      </c>
      <c r="F57" s="34"/>
      <c r="H57" s="33">
        <v>0.85</v>
      </c>
      <c r="I57" s="44">
        <f t="shared" ref="I57:I58" si="34">MROUND(H57*$D$8, 5)</f>
        <v>220</v>
      </c>
      <c r="J57" s="34">
        <v>1</v>
      </c>
      <c r="K57" s="34">
        <v>3</v>
      </c>
      <c r="L57" s="34"/>
      <c r="N57" s="33">
        <v>0.85</v>
      </c>
      <c r="O57" s="44">
        <f t="shared" ref="O57:O58" si="35">MROUND(N57*$E$8, 5)</f>
        <v>290</v>
      </c>
      <c r="P57" s="34">
        <v>1</v>
      </c>
      <c r="Q57" s="34">
        <v>3</v>
      </c>
      <c r="R57" s="34"/>
      <c r="T57" s="33">
        <v>0.85</v>
      </c>
      <c r="U57" s="44">
        <f t="shared" ref="U57:U58" si="36">MROUND(T57*$F$8, 5)</f>
        <v>165</v>
      </c>
      <c r="V57" s="34">
        <v>1</v>
      </c>
      <c r="W57" s="34">
        <v>3</v>
      </c>
      <c r="X57" s="34"/>
    </row>
    <row r="58" spans="2:24" ht="17" thickBot="1" x14ac:dyDescent="0.25">
      <c r="B58" s="31">
        <v>0.95</v>
      </c>
      <c r="C58" s="45">
        <f t="shared" si="33"/>
        <v>300</v>
      </c>
      <c r="D58" s="32">
        <v>1</v>
      </c>
      <c r="E58" s="32" t="s">
        <v>27</v>
      </c>
      <c r="F58" s="32"/>
      <c r="H58" s="31">
        <v>0.95</v>
      </c>
      <c r="I58" s="45">
        <f t="shared" si="34"/>
        <v>245</v>
      </c>
      <c r="J58" s="32">
        <v>1</v>
      </c>
      <c r="K58" s="32" t="s">
        <v>27</v>
      </c>
      <c r="L58" s="32"/>
      <c r="N58" s="31">
        <v>0.95</v>
      </c>
      <c r="O58" s="45">
        <f t="shared" si="35"/>
        <v>325</v>
      </c>
      <c r="P58" s="32">
        <v>1</v>
      </c>
      <c r="Q58" s="32" t="s">
        <v>27</v>
      </c>
      <c r="R58" s="32"/>
      <c r="T58" s="31">
        <v>0.95</v>
      </c>
      <c r="U58" s="45">
        <f t="shared" si="36"/>
        <v>185</v>
      </c>
      <c r="V58" s="32">
        <v>1</v>
      </c>
      <c r="W58" s="32" t="s">
        <v>27</v>
      </c>
      <c r="X58" s="32"/>
    </row>
    <row r="59" spans="2:24" ht="17" thickBot="1" x14ac:dyDescent="0.25">
      <c r="B59" s="28" t="s">
        <v>5</v>
      </c>
      <c r="C59" s="28"/>
      <c r="D59" s="28"/>
      <c r="E59" s="28"/>
      <c r="F59" s="28"/>
      <c r="H59" s="28" t="s">
        <v>15</v>
      </c>
      <c r="I59" s="28"/>
      <c r="J59" s="28"/>
      <c r="K59" s="28"/>
      <c r="L59" s="28"/>
      <c r="N59" s="28" t="s">
        <v>16</v>
      </c>
      <c r="O59" s="28"/>
      <c r="P59" s="28"/>
      <c r="Q59" s="28"/>
      <c r="R59" s="28"/>
      <c r="T59" s="28" t="s">
        <v>17</v>
      </c>
      <c r="U59" s="28"/>
      <c r="V59" s="28"/>
      <c r="W59" s="28"/>
      <c r="X59" s="28"/>
    </row>
    <row r="60" spans="2:24" ht="17" thickBot="1" x14ac:dyDescent="0.25">
      <c r="B60" s="23" t="s">
        <v>4</v>
      </c>
      <c r="C60" s="23" t="s">
        <v>2</v>
      </c>
      <c r="D60" s="23" t="s">
        <v>3</v>
      </c>
      <c r="E60" s="23" t="s">
        <v>7</v>
      </c>
      <c r="F60" s="23" t="s">
        <v>8</v>
      </c>
      <c r="H60" s="23" t="s">
        <v>4</v>
      </c>
      <c r="I60" s="23" t="s">
        <v>2</v>
      </c>
      <c r="J60" s="23" t="s">
        <v>3</v>
      </c>
      <c r="K60" s="23" t="s">
        <v>7</v>
      </c>
      <c r="L60" s="23" t="s">
        <v>8</v>
      </c>
      <c r="N60" s="23" t="s">
        <v>4</v>
      </c>
      <c r="O60" s="23" t="s">
        <v>2</v>
      </c>
      <c r="P60" s="23" t="s">
        <v>3</v>
      </c>
      <c r="Q60" s="23" t="s">
        <v>7</v>
      </c>
      <c r="R60" s="23" t="s">
        <v>8</v>
      </c>
      <c r="T60" s="23" t="s">
        <v>4</v>
      </c>
      <c r="U60" s="23" t="s">
        <v>2</v>
      </c>
      <c r="V60" s="23" t="s">
        <v>3</v>
      </c>
      <c r="W60" s="23" t="s">
        <v>7</v>
      </c>
      <c r="X60" s="23" t="s">
        <v>8</v>
      </c>
    </row>
    <row r="61" spans="2:24" ht="17" thickBot="1" x14ac:dyDescent="0.25">
      <c r="B61" s="33">
        <v>0.5</v>
      </c>
      <c r="C61" s="44">
        <f>MROUND(B61*$C$8, 5)</f>
        <v>160</v>
      </c>
      <c r="D61" s="34">
        <v>1</v>
      </c>
      <c r="E61" s="46" t="s">
        <v>48</v>
      </c>
      <c r="F61" s="34"/>
      <c r="H61" s="33">
        <v>0.5</v>
      </c>
      <c r="I61" s="44">
        <f>MROUND(H61*$D$8, 5)</f>
        <v>130</v>
      </c>
      <c r="J61" s="34">
        <v>1</v>
      </c>
      <c r="K61" s="46" t="s">
        <v>48</v>
      </c>
      <c r="L61" s="34"/>
      <c r="N61" s="33">
        <v>0.5</v>
      </c>
      <c r="O61" s="44">
        <f>MROUND(N61*$E$8, 5)</f>
        <v>170</v>
      </c>
      <c r="P61" s="34">
        <v>1</v>
      </c>
      <c r="Q61" s="46" t="s">
        <v>48</v>
      </c>
      <c r="R61" s="34"/>
      <c r="T61" s="33">
        <v>0.5</v>
      </c>
      <c r="U61" s="44">
        <f>MROUND(T61*$F$8, 5)</f>
        <v>100</v>
      </c>
      <c r="V61" s="34">
        <v>1</v>
      </c>
      <c r="W61" s="46" t="s">
        <v>48</v>
      </c>
      <c r="X61" s="34"/>
    </row>
    <row r="62" spans="2:24" ht="17" thickBot="1" x14ac:dyDescent="0.25">
      <c r="B62" s="29">
        <v>0.5</v>
      </c>
      <c r="C62" s="43">
        <f>MROUND(B61*$C$8, 5)</f>
        <v>160</v>
      </c>
      <c r="D62" s="30">
        <v>1</v>
      </c>
      <c r="E62" s="47" t="s">
        <v>48</v>
      </c>
      <c r="F62" s="30"/>
      <c r="H62" s="29">
        <v>0.5</v>
      </c>
      <c r="I62" s="43">
        <f>MROUND(H61*$D$8, 5)</f>
        <v>130</v>
      </c>
      <c r="J62" s="30">
        <v>1</v>
      </c>
      <c r="K62" s="47" t="s">
        <v>48</v>
      </c>
      <c r="L62" s="30"/>
      <c r="N62" s="29">
        <v>0.5</v>
      </c>
      <c r="O62" s="43">
        <f>MROUND(N61*$E$8, 5)</f>
        <v>170</v>
      </c>
      <c r="P62" s="30">
        <v>1</v>
      </c>
      <c r="Q62" s="47" t="s">
        <v>48</v>
      </c>
      <c r="R62" s="30"/>
      <c r="T62" s="29">
        <v>0.5</v>
      </c>
      <c r="U62" s="43">
        <f>MROUND(T61*$F$8, 5)</f>
        <v>100</v>
      </c>
      <c r="V62" s="30">
        <v>1</v>
      </c>
      <c r="W62" s="47" t="s">
        <v>48</v>
      </c>
      <c r="X62" s="30"/>
    </row>
    <row r="63" spans="2:24" ht="17" thickBot="1" x14ac:dyDescent="0.25">
      <c r="B63" s="33">
        <v>0.5</v>
      </c>
      <c r="C63" s="44">
        <f t="shared" ref="C63" si="37">MROUND(B63*$C$8, 5)</f>
        <v>160</v>
      </c>
      <c r="D63" s="34">
        <v>1</v>
      </c>
      <c r="E63" s="46" t="s">
        <v>48</v>
      </c>
      <c r="F63" s="34"/>
      <c r="H63" s="33">
        <v>0.5</v>
      </c>
      <c r="I63" s="44">
        <f t="shared" ref="I63" si="38">MROUND(H63*$D$8, 5)</f>
        <v>130</v>
      </c>
      <c r="J63" s="34">
        <v>1</v>
      </c>
      <c r="K63" s="46" t="s">
        <v>48</v>
      </c>
      <c r="L63" s="34"/>
      <c r="N63" s="33">
        <v>0.5</v>
      </c>
      <c r="O63" s="44">
        <f t="shared" ref="O63" si="39">MROUND(N63*$E$8, 5)</f>
        <v>170</v>
      </c>
      <c r="P63" s="34">
        <v>1</v>
      </c>
      <c r="Q63" s="46" t="s">
        <v>48</v>
      </c>
      <c r="R63" s="34"/>
      <c r="T63" s="33">
        <v>0.5</v>
      </c>
      <c r="U63" s="44">
        <f t="shared" ref="U63" si="40">MROUND(T63*$F$8, 5)</f>
        <v>100</v>
      </c>
      <c r="V63" s="34">
        <v>1</v>
      </c>
      <c r="W63" s="46" t="s">
        <v>48</v>
      </c>
      <c r="X63" s="34"/>
    </row>
    <row r="64" spans="2:24" ht="17" thickBot="1" x14ac:dyDescent="0.25">
      <c r="B64" s="29">
        <v>0.5</v>
      </c>
      <c r="C64" s="43">
        <f t="shared" ref="C64" si="41">MROUND(B63*$C$8, 5)</f>
        <v>160</v>
      </c>
      <c r="D64" s="30">
        <v>1</v>
      </c>
      <c r="E64" s="47" t="s">
        <v>48</v>
      </c>
      <c r="F64" s="30"/>
      <c r="H64" s="29">
        <v>0.5</v>
      </c>
      <c r="I64" s="43">
        <f t="shared" ref="I64" si="42">MROUND(H63*$D$8, 5)</f>
        <v>130</v>
      </c>
      <c r="J64" s="30">
        <v>1</v>
      </c>
      <c r="K64" s="47" t="s">
        <v>48</v>
      </c>
      <c r="L64" s="30"/>
      <c r="N64" s="29">
        <v>0.5</v>
      </c>
      <c r="O64" s="43">
        <f t="shared" ref="O64" si="43">MROUND(N63*$E$8, 5)</f>
        <v>170</v>
      </c>
      <c r="P64" s="30">
        <v>1</v>
      </c>
      <c r="Q64" s="47" t="s">
        <v>48</v>
      </c>
      <c r="R64" s="30"/>
      <c r="T64" s="29">
        <v>0.5</v>
      </c>
      <c r="U64" s="43">
        <f t="shared" ref="U64" si="44">MROUND(T63*$F$8, 5)</f>
        <v>100</v>
      </c>
      <c r="V64" s="30">
        <v>1</v>
      </c>
      <c r="W64" s="47" t="s">
        <v>48</v>
      </c>
      <c r="X64" s="30"/>
    </row>
    <row r="65" spans="2:24" ht="17" thickBot="1" x14ac:dyDescent="0.25">
      <c r="B65" s="33">
        <v>0.5</v>
      </c>
      <c r="C65" s="44">
        <f t="shared" ref="C65" si="45">MROUND(B65*$C$8, 5)</f>
        <v>160</v>
      </c>
      <c r="D65" s="34">
        <v>1</v>
      </c>
      <c r="E65" s="46" t="s">
        <v>48</v>
      </c>
      <c r="F65" s="34"/>
      <c r="H65" s="33">
        <v>0.5</v>
      </c>
      <c r="I65" s="44">
        <f t="shared" ref="I65" si="46">MROUND(H65*$D$8, 5)</f>
        <v>130</v>
      </c>
      <c r="J65" s="34">
        <v>1</v>
      </c>
      <c r="K65" s="46" t="s">
        <v>48</v>
      </c>
      <c r="L65" s="34"/>
      <c r="N65" s="33">
        <v>0.5</v>
      </c>
      <c r="O65" s="44">
        <f t="shared" ref="O65" si="47">MROUND(N65*$E$8, 5)</f>
        <v>170</v>
      </c>
      <c r="P65" s="34">
        <v>1</v>
      </c>
      <c r="Q65" s="46" t="s">
        <v>48</v>
      </c>
      <c r="R65" s="34"/>
      <c r="T65" s="33">
        <v>0.5</v>
      </c>
      <c r="U65" s="44">
        <f t="shared" ref="U65" si="48">MROUND(T65*$F$8, 5)</f>
        <v>100</v>
      </c>
      <c r="V65" s="34">
        <v>1</v>
      </c>
      <c r="W65" s="46" t="s">
        <v>48</v>
      </c>
      <c r="X65" s="34"/>
    </row>
    <row r="66" spans="2:24" ht="17" thickBot="1" x14ac:dyDescent="0.25"/>
    <row r="67" spans="2:24" ht="17" thickBot="1" x14ac:dyDescent="0.25">
      <c r="B67" s="28" t="s">
        <v>18</v>
      </c>
      <c r="C67" s="28"/>
      <c r="D67" s="28"/>
      <c r="E67" s="28"/>
      <c r="F67" s="28"/>
      <c r="H67" s="28" t="s">
        <v>18</v>
      </c>
      <c r="I67" s="28"/>
      <c r="J67" s="28"/>
      <c r="K67" s="28"/>
      <c r="L67" s="28"/>
      <c r="N67" s="28" t="s">
        <v>18</v>
      </c>
      <c r="O67" s="28"/>
      <c r="P67" s="28"/>
      <c r="Q67" s="28"/>
      <c r="R67" s="28"/>
      <c r="T67" s="28" t="s">
        <v>18</v>
      </c>
      <c r="U67" s="28"/>
      <c r="V67" s="28"/>
      <c r="W67" s="28"/>
      <c r="X67" s="28"/>
    </row>
    <row r="68" spans="2:24" ht="17" thickBot="1" x14ac:dyDescent="0.25">
      <c r="B68" s="23" t="s">
        <v>19</v>
      </c>
      <c r="C68" s="23" t="s">
        <v>2</v>
      </c>
      <c r="D68" s="23" t="s">
        <v>3</v>
      </c>
      <c r="E68" s="23" t="s">
        <v>7</v>
      </c>
      <c r="F68" s="23" t="s">
        <v>8</v>
      </c>
      <c r="H68" s="23" t="s">
        <v>19</v>
      </c>
      <c r="I68" s="23" t="s">
        <v>2</v>
      </c>
      <c r="J68" s="23" t="s">
        <v>3</v>
      </c>
      <c r="K68" s="23" t="s">
        <v>7</v>
      </c>
      <c r="L68" s="23" t="s">
        <v>8</v>
      </c>
      <c r="N68" s="23" t="s">
        <v>19</v>
      </c>
      <c r="O68" s="23" t="s">
        <v>2</v>
      </c>
      <c r="P68" s="23" t="s">
        <v>3</v>
      </c>
      <c r="Q68" s="23" t="s">
        <v>7</v>
      </c>
      <c r="R68" s="23" t="s">
        <v>8</v>
      </c>
      <c r="T68" s="23" t="s">
        <v>19</v>
      </c>
      <c r="U68" s="23" t="s">
        <v>2</v>
      </c>
      <c r="V68" s="23" t="s">
        <v>3</v>
      </c>
      <c r="W68" s="23" t="s">
        <v>7</v>
      </c>
      <c r="X68" s="23" t="s">
        <v>8</v>
      </c>
    </row>
    <row r="69" spans="2:24" ht="17" thickBot="1" x14ac:dyDescent="0.25">
      <c r="B69" s="35"/>
      <c r="C69" s="32"/>
      <c r="D69" s="32"/>
      <c r="E69" s="32"/>
      <c r="F69" s="32"/>
      <c r="H69" s="35"/>
      <c r="I69" s="32"/>
      <c r="J69" s="32"/>
      <c r="K69" s="32"/>
      <c r="L69" s="32"/>
      <c r="N69" s="35"/>
      <c r="O69" s="32"/>
      <c r="P69" s="32"/>
      <c r="Q69" s="32"/>
      <c r="R69" s="32"/>
      <c r="T69" s="35"/>
      <c r="U69" s="32"/>
      <c r="V69" s="32"/>
      <c r="W69" s="32"/>
      <c r="X69" s="32"/>
    </row>
    <row r="70" spans="2:24" ht="17" thickBot="1" x14ac:dyDescent="0.25">
      <c r="B70" s="37"/>
      <c r="C70" s="34"/>
      <c r="D70" s="34"/>
      <c r="E70" s="34"/>
      <c r="F70" s="34"/>
      <c r="H70" s="37"/>
      <c r="I70" s="34"/>
      <c r="J70" s="34"/>
      <c r="K70" s="34"/>
      <c r="L70" s="34"/>
      <c r="N70" s="37"/>
      <c r="O70" s="34"/>
      <c r="P70" s="34"/>
      <c r="Q70" s="34"/>
      <c r="R70" s="34"/>
      <c r="T70" s="37"/>
      <c r="U70" s="34"/>
      <c r="V70" s="34"/>
      <c r="W70" s="34"/>
      <c r="X70" s="34"/>
    </row>
    <row r="71" spans="2:24" ht="17" thickBot="1" x14ac:dyDescent="0.25">
      <c r="B71" s="35"/>
      <c r="C71" s="32"/>
      <c r="D71" s="32"/>
      <c r="E71" s="32"/>
      <c r="F71" s="32"/>
      <c r="H71" s="35"/>
      <c r="I71" s="32"/>
      <c r="J71" s="32"/>
      <c r="K71" s="32"/>
      <c r="L71" s="32"/>
      <c r="N71" s="35"/>
      <c r="O71" s="32"/>
      <c r="P71" s="32"/>
      <c r="Q71" s="32"/>
      <c r="R71" s="32"/>
      <c r="T71" s="35"/>
      <c r="U71" s="32"/>
      <c r="V71" s="32"/>
      <c r="W71" s="32"/>
      <c r="X71" s="32"/>
    </row>
    <row r="73" spans="2:24" ht="17" thickBot="1" x14ac:dyDescent="0.25"/>
    <row r="74" spans="2:24" x14ac:dyDescent="0.2">
      <c r="B74" s="14" t="s">
        <v>29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6"/>
    </row>
    <row r="75" spans="2:24" ht="17" thickBot="1" x14ac:dyDescent="0.25"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9"/>
    </row>
    <row r="76" spans="2:24" ht="17" thickBot="1" x14ac:dyDescent="0.25"/>
    <row r="77" spans="2:24" ht="17" thickBot="1" x14ac:dyDescent="0.25">
      <c r="B77" s="38" t="s">
        <v>24</v>
      </c>
      <c r="C77" s="39"/>
      <c r="D77" s="39"/>
      <c r="E77" s="39"/>
      <c r="F77" s="40"/>
    </row>
    <row r="78" spans="2:24" ht="17" thickBot="1" x14ac:dyDescent="0.25">
      <c r="B78" s="21"/>
      <c r="C78" s="22" t="s">
        <v>1</v>
      </c>
      <c r="D78" s="22" t="s">
        <v>12</v>
      </c>
      <c r="E78" s="22" t="s">
        <v>13</v>
      </c>
      <c r="F78" s="22" t="s">
        <v>14</v>
      </c>
    </row>
    <row r="79" spans="2:24" ht="17" thickBot="1" x14ac:dyDescent="0.25">
      <c r="B79" s="23" t="s">
        <v>23</v>
      </c>
      <c r="C79" s="41">
        <f>MROUND(C80/0.9, 5)</f>
        <v>360</v>
      </c>
      <c r="D79" s="41">
        <f t="shared" ref="D79:F79" si="49">MROUND(D80/0.9, 5)</f>
        <v>295</v>
      </c>
      <c r="E79" s="41">
        <f t="shared" si="49"/>
        <v>390</v>
      </c>
      <c r="F79" s="41">
        <f t="shared" si="49"/>
        <v>220</v>
      </c>
    </row>
    <row r="80" spans="2:24" ht="17" thickBot="1" x14ac:dyDescent="0.25">
      <c r="B80" s="23" t="s">
        <v>25</v>
      </c>
      <c r="C80" s="42">
        <f>C8+10</f>
        <v>325</v>
      </c>
      <c r="D80" s="42">
        <f>D8+5</f>
        <v>265</v>
      </c>
      <c r="E80" s="42">
        <f>E8+10</f>
        <v>350</v>
      </c>
      <c r="F80" s="42">
        <f>F8+5</f>
        <v>200</v>
      </c>
    </row>
    <row r="81" spans="2:24" ht="17" thickBot="1" x14ac:dyDescent="0.25">
      <c r="B81" s="26"/>
    </row>
    <row r="82" spans="2:24" ht="17" thickBot="1" x14ac:dyDescent="0.25">
      <c r="B82" s="20" t="s">
        <v>20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2:24" ht="17" thickBot="1" x14ac:dyDescent="0.25">
      <c r="B83" s="27" t="s">
        <v>0</v>
      </c>
      <c r="C83" s="27"/>
      <c r="D83" s="27"/>
      <c r="E83" s="27"/>
      <c r="F83" s="27"/>
      <c r="H83" s="27" t="s">
        <v>9</v>
      </c>
      <c r="I83" s="27"/>
      <c r="J83" s="27"/>
      <c r="K83" s="27"/>
      <c r="L83" s="27"/>
      <c r="N83" s="27" t="s">
        <v>10</v>
      </c>
      <c r="O83" s="27"/>
      <c r="P83" s="27"/>
      <c r="Q83" s="27"/>
      <c r="R83" s="27"/>
      <c r="T83" s="27" t="s">
        <v>11</v>
      </c>
      <c r="U83" s="27"/>
      <c r="V83" s="27"/>
      <c r="W83" s="27"/>
      <c r="X83" s="27"/>
    </row>
    <row r="84" spans="2:24" ht="17" thickBot="1" x14ac:dyDescent="0.25">
      <c r="B84" s="28" t="s">
        <v>1</v>
      </c>
      <c r="C84" s="28"/>
      <c r="D84" s="28"/>
      <c r="E84" s="28"/>
      <c r="F84" s="28"/>
      <c r="H84" s="28" t="s">
        <v>12</v>
      </c>
      <c r="I84" s="28"/>
      <c r="J84" s="28"/>
      <c r="K84" s="28"/>
      <c r="L84" s="28"/>
      <c r="N84" s="28" t="s">
        <v>13</v>
      </c>
      <c r="O84" s="28"/>
      <c r="P84" s="28"/>
      <c r="Q84" s="28"/>
      <c r="R84" s="28"/>
      <c r="T84" s="28" t="s">
        <v>14</v>
      </c>
      <c r="U84" s="28"/>
      <c r="V84" s="28"/>
      <c r="W84" s="28"/>
      <c r="X84" s="28"/>
    </row>
    <row r="85" spans="2:24" ht="17" thickBot="1" x14ac:dyDescent="0.25">
      <c r="B85" s="23" t="s">
        <v>4</v>
      </c>
      <c r="C85" s="23" t="s">
        <v>2</v>
      </c>
      <c r="D85" s="23" t="s">
        <v>3</v>
      </c>
      <c r="E85" s="23" t="s">
        <v>7</v>
      </c>
      <c r="F85" s="23" t="s">
        <v>8</v>
      </c>
      <c r="H85" s="23" t="s">
        <v>4</v>
      </c>
      <c r="I85" s="23" t="s">
        <v>2</v>
      </c>
      <c r="J85" s="23" t="s">
        <v>3</v>
      </c>
      <c r="K85" s="23" t="s">
        <v>7</v>
      </c>
      <c r="L85" s="23" t="s">
        <v>8</v>
      </c>
      <c r="N85" s="23" t="s">
        <v>4</v>
      </c>
      <c r="O85" s="23" t="s">
        <v>2</v>
      </c>
      <c r="P85" s="23" t="s">
        <v>3</v>
      </c>
      <c r="Q85" s="23" t="s">
        <v>7</v>
      </c>
      <c r="R85" s="23" t="s">
        <v>8</v>
      </c>
      <c r="T85" s="23" t="s">
        <v>4</v>
      </c>
      <c r="U85" s="23" t="s">
        <v>2</v>
      </c>
      <c r="V85" s="23" t="s">
        <v>3</v>
      </c>
      <c r="W85" s="23" t="s">
        <v>7</v>
      </c>
      <c r="X85" s="23" t="s">
        <v>8</v>
      </c>
    </row>
    <row r="86" spans="2:24" ht="17" thickBot="1" x14ac:dyDescent="0.25">
      <c r="B86" s="29">
        <v>0.65</v>
      </c>
      <c r="C86" s="43">
        <f>MROUND(B86*$C$80, 5)</f>
        <v>210</v>
      </c>
      <c r="D86" s="30">
        <v>1</v>
      </c>
      <c r="E86" s="30">
        <v>5</v>
      </c>
      <c r="F86" s="30"/>
      <c r="H86" s="31">
        <v>0.65</v>
      </c>
      <c r="I86" s="45">
        <f>MROUND(H86*$D$80, 5)</f>
        <v>170</v>
      </c>
      <c r="J86" s="32">
        <v>1</v>
      </c>
      <c r="K86" s="32">
        <v>5</v>
      </c>
      <c r="L86" s="32"/>
      <c r="N86" s="31">
        <v>0.65</v>
      </c>
      <c r="O86" s="45">
        <f>MROUND(N86*$E$80, 5)</f>
        <v>230</v>
      </c>
      <c r="P86" s="32">
        <v>1</v>
      </c>
      <c r="Q86" s="32">
        <v>5</v>
      </c>
      <c r="R86" s="32"/>
      <c r="T86" s="31">
        <v>0.65</v>
      </c>
      <c r="U86" s="45">
        <f>MROUND(T86*$F$80, 5)</f>
        <v>130</v>
      </c>
      <c r="V86" s="32">
        <v>1</v>
      </c>
      <c r="W86" s="32">
        <v>5</v>
      </c>
      <c r="X86" s="32"/>
    </row>
    <row r="87" spans="2:24" ht="17" thickBot="1" x14ac:dyDescent="0.25">
      <c r="B87" s="33">
        <v>0.75</v>
      </c>
      <c r="C87" s="44">
        <f t="shared" ref="C87:C88" si="50">MROUND(B87*$C$80, 5)</f>
        <v>245</v>
      </c>
      <c r="D87" s="34">
        <v>1</v>
      </c>
      <c r="E87" s="34">
        <v>5</v>
      </c>
      <c r="F87" s="34"/>
      <c r="H87" s="33">
        <v>0.75</v>
      </c>
      <c r="I87" s="44">
        <f t="shared" ref="I87:I88" si="51">MROUND(H87*$D$80, 5)</f>
        <v>200</v>
      </c>
      <c r="J87" s="34">
        <v>1</v>
      </c>
      <c r="K87" s="34">
        <v>5</v>
      </c>
      <c r="L87" s="34"/>
      <c r="N87" s="33">
        <v>0.75</v>
      </c>
      <c r="O87" s="44">
        <f t="shared" ref="O87:O88" si="52">MROUND(N87*$E$80, 5)</f>
        <v>265</v>
      </c>
      <c r="P87" s="34">
        <v>1</v>
      </c>
      <c r="Q87" s="34">
        <v>5</v>
      </c>
      <c r="R87" s="34"/>
      <c r="T87" s="33">
        <v>0.75</v>
      </c>
      <c r="U87" s="44">
        <f t="shared" ref="U87:U88" si="53">MROUND(T87*$F$80, 5)</f>
        <v>150</v>
      </c>
      <c r="V87" s="34">
        <v>1</v>
      </c>
      <c r="W87" s="34">
        <v>5</v>
      </c>
      <c r="X87" s="34"/>
    </row>
    <row r="88" spans="2:24" ht="17" thickBot="1" x14ac:dyDescent="0.25">
      <c r="B88" s="29">
        <v>0.85</v>
      </c>
      <c r="C88" s="43">
        <f t="shared" si="50"/>
        <v>275</v>
      </c>
      <c r="D88" s="30">
        <v>1</v>
      </c>
      <c r="E88" s="30" t="s">
        <v>6</v>
      </c>
      <c r="F88" s="30"/>
      <c r="H88" s="31">
        <v>0.85</v>
      </c>
      <c r="I88" s="45">
        <f t="shared" si="51"/>
        <v>225</v>
      </c>
      <c r="J88" s="32">
        <v>1</v>
      </c>
      <c r="K88" s="32" t="s">
        <v>6</v>
      </c>
      <c r="L88" s="32"/>
      <c r="N88" s="31">
        <v>0.85</v>
      </c>
      <c r="O88" s="45">
        <f t="shared" si="52"/>
        <v>300</v>
      </c>
      <c r="P88" s="32">
        <v>1</v>
      </c>
      <c r="Q88" s="32" t="s">
        <v>6</v>
      </c>
      <c r="R88" s="32"/>
      <c r="T88" s="31">
        <v>0.85</v>
      </c>
      <c r="U88" s="45">
        <f t="shared" si="53"/>
        <v>170</v>
      </c>
      <c r="V88" s="32">
        <v>1</v>
      </c>
      <c r="W88" s="32" t="s">
        <v>6</v>
      </c>
      <c r="X88" s="32"/>
    </row>
    <row r="89" spans="2:24" ht="17" thickBot="1" x14ac:dyDescent="0.25">
      <c r="B89" s="28" t="s">
        <v>5</v>
      </c>
      <c r="C89" s="28"/>
      <c r="D89" s="28"/>
      <c r="E89" s="28"/>
      <c r="F89" s="28"/>
      <c r="H89" s="28" t="s">
        <v>15</v>
      </c>
      <c r="I89" s="28"/>
      <c r="J89" s="28"/>
      <c r="K89" s="28"/>
      <c r="L89" s="28"/>
      <c r="N89" s="28" t="s">
        <v>16</v>
      </c>
      <c r="O89" s="28"/>
      <c r="P89" s="28"/>
      <c r="Q89" s="28"/>
      <c r="R89" s="28"/>
      <c r="T89" s="28" t="s">
        <v>17</v>
      </c>
      <c r="U89" s="28"/>
      <c r="V89" s="28"/>
      <c r="W89" s="28"/>
      <c r="X89" s="28"/>
    </row>
    <row r="90" spans="2:24" ht="17" thickBot="1" x14ac:dyDescent="0.25">
      <c r="B90" s="23" t="s">
        <v>4</v>
      </c>
      <c r="C90" s="23" t="s">
        <v>2</v>
      </c>
      <c r="D90" s="23" t="s">
        <v>3</v>
      </c>
      <c r="E90" s="23" t="s">
        <v>7</v>
      </c>
      <c r="F90" s="23" t="s">
        <v>8</v>
      </c>
      <c r="H90" s="23" t="s">
        <v>4</v>
      </c>
      <c r="I90" s="23" t="s">
        <v>2</v>
      </c>
      <c r="J90" s="23" t="s">
        <v>3</v>
      </c>
      <c r="K90" s="23" t="s">
        <v>7</v>
      </c>
      <c r="L90" s="23" t="s">
        <v>8</v>
      </c>
      <c r="N90" s="23" t="s">
        <v>4</v>
      </c>
      <c r="O90" s="23" t="s">
        <v>2</v>
      </c>
      <c r="P90" s="23" t="s">
        <v>3</v>
      </c>
      <c r="Q90" s="23" t="s">
        <v>7</v>
      </c>
      <c r="R90" s="23" t="s">
        <v>8</v>
      </c>
      <c r="T90" s="23" t="s">
        <v>4</v>
      </c>
      <c r="U90" s="23" t="s">
        <v>2</v>
      </c>
      <c r="V90" s="23" t="s">
        <v>3</v>
      </c>
      <c r="W90" s="23" t="s">
        <v>7</v>
      </c>
      <c r="X90" s="23" t="s">
        <v>8</v>
      </c>
    </row>
    <row r="91" spans="2:24" ht="17" thickBot="1" x14ac:dyDescent="0.25">
      <c r="B91" s="33">
        <v>0.5</v>
      </c>
      <c r="C91" s="44">
        <f>MROUND(B91*$C$80, 5)</f>
        <v>165</v>
      </c>
      <c r="D91" s="34">
        <v>1</v>
      </c>
      <c r="E91" s="46" t="s">
        <v>48</v>
      </c>
      <c r="F91" s="34"/>
      <c r="H91" s="33">
        <v>0.5</v>
      </c>
      <c r="I91" s="44">
        <f>MROUND(H91*$D$80, 5)</f>
        <v>135</v>
      </c>
      <c r="J91" s="34">
        <v>1</v>
      </c>
      <c r="K91" s="46" t="s">
        <v>48</v>
      </c>
      <c r="L91" s="34"/>
      <c r="N91" s="33">
        <v>0.5</v>
      </c>
      <c r="O91" s="44">
        <f>MROUND(N91*$E$80, 5)</f>
        <v>175</v>
      </c>
      <c r="P91" s="34">
        <v>1</v>
      </c>
      <c r="Q91" s="46" t="s">
        <v>48</v>
      </c>
      <c r="R91" s="34"/>
      <c r="T91" s="33">
        <v>0.5</v>
      </c>
      <c r="U91" s="44">
        <f>MROUND(T91*$F$80, 5)</f>
        <v>100</v>
      </c>
      <c r="V91" s="34">
        <v>1</v>
      </c>
      <c r="W91" s="46" t="s">
        <v>48</v>
      </c>
      <c r="X91" s="34"/>
    </row>
    <row r="92" spans="2:24" ht="17" thickBot="1" x14ac:dyDescent="0.25">
      <c r="B92" s="29">
        <v>0.5</v>
      </c>
      <c r="C92" s="43">
        <f>MROUND(B91*$C$80, 5)</f>
        <v>165</v>
      </c>
      <c r="D92" s="30">
        <v>1</v>
      </c>
      <c r="E92" s="47" t="s">
        <v>48</v>
      </c>
      <c r="F92" s="30"/>
      <c r="H92" s="29">
        <v>0.5</v>
      </c>
      <c r="I92" s="43">
        <f>MROUND(H91*$D$80, 5)</f>
        <v>135</v>
      </c>
      <c r="J92" s="30">
        <v>1</v>
      </c>
      <c r="K92" s="47" t="s">
        <v>48</v>
      </c>
      <c r="L92" s="30"/>
      <c r="N92" s="29">
        <v>0.5</v>
      </c>
      <c r="O92" s="43">
        <f>MROUND(N91*$E$80, 5)</f>
        <v>175</v>
      </c>
      <c r="P92" s="30">
        <v>1</v>
      </c>
      <c r="Q92" s="47" t="s">
        <v>48</v>
      </c>
      <c r="R92" s="30"/>
      <c r="T92" s="29">
        <v>0.5</v>
      </c>
      <c r="U92" s="43">
        <f>MROUND(T91*$F$80, 5)</f>
        <v>100</v>
      </c>
      <c r="V92" s="30">
        <v>1</v>
      </c>
      <c r="W92" s="47" t="s">
        <v>48</v>
      </c>
      <c r="X92" s="30"/>
    </row>
    <row r="93" spans="2:24" ht="17" thickBot="1" x14ac:dyDescent="0.25">
      <c r="B93" s="33">
        <v>0.5</v>
      </c>
      <c r="C93" s="44">
        <f t="shared" ref="C93" si="54">MROUND(B93*$C$80, 5)</f>
        <v>165</v>
      </c>
      <c r="D93" s="34">
        <v>1</v>
      </c>
      <c r="E93" s="46" t="s">
        <v>48</v>
      </c>
      <c r="F93" s="34"/>
      <c r="H93" s="33">
        <v>0.5</v>
      </c>
      <c r="I93" s="44">
        <f t="shared" ref="I93" si="55">MROUND(H93*$D$80, 5)</f>
        <v>135</v>
      </c>
      <c r="J93" s="34">
        <v>1</v>
      </c>
      <c r="K93" s="46" t="s">
        <v>48</v>
      </c>
      <c r="L93" s="34"/>
      <c r="N93" s="33">
        <v>0.5</v>
      </c>
      <c r="O93" s="44">
        <f t="shared" ref="O93" si="56">MROUND(N93*$E$80, 5)</f>
        <v>175</v>
      </c>
      <c r="P93" s="34">
        <v>1</v>
      </c>
      <c r="Q93" s="46" t="s">
        <v>48</v>
      </c>
      <c r="R93" s="34"/>
      <c r="T93" s="33">
        <v>0.5</v>
      </c>
      <c r="U93" s="44">
        <f t="shared" ref="U93" si="57">MROUND(T93*$F$80, 5)</f>
        <v>100</v>
      </c>
      <c r="V93" s="34">
        <v>1</v>
      </c>
      <c r="W93" s="46" t="s">
        <v>48</v>
      </c>
      <c r="X93" s="34"/>
    </row>
    <row r="94" spans="2:24" ht="17" thickBot="1" x14ac:dyDescent="0.25">
      <c r="B94" s="29">
        <v>0.5</v>
      </c>
      <c r="C94" s="43">
        <f t="shared" ref="C94" si="58">MROUND(B93*$C$80, 5)</f>
        <v>165</v>
      </c>
      <c r="D94" s="30">
        <v>1</v>
      </c>
      <c r="E94" s="47" t="s">
        <v>48</v>
      </c>
      <c r="F94" s="30"/>
      <c r="H94" s="29">
        <v>0.5</v>
      </c>
      <c r="I94" s="43">
        <f t="shared" ref="I94" si="59">MROUND(H93*$D$80, 5)</f>
        <v>135</v>
      </c>
      <c r="J94" s="30">
        <v>1</v>
      </c>
      <c r="K94" s="47" t="s">
        <v>48</v>
      </c>
      <c r="L94" s="30"/>
      <c r="N94" s="29">
        <v>0.5</v>
      </c>
      <c r="O94" s="43">
        <f t="shared" ref="O94" si="60">MROUND(N93*$E$80, 5)</f>
        <v>175</v>
      </c>
      <c r="P94" s="30">
        <v>1</v>
      </c>
      <c r="Q94" s="47" t="s">
        <v>48</v>
      </c>
      <c r="R94" s="30"/>
      <c r="T94" s="29">
        <v>0.5</v>
      </c>
      <c r="U94" s="43">
        <f t="shared" ref="U94" si="61">MROUND(T93*$F$80, 5)</f>
        <v>100</v>
      </c>
      <c r="V94" s="30">
        <v>1</v>
      </c>
      <c r="W94" s="47" t="s">
        <v>48</v>
      </c>
      <c r="X94" s="30"/>
    </row>
    <row r="95" spans="2:24" ht="17" thickBot="1" x14ac:dyDescent="0.25">
      <c r="B95" s="33">
        <v>0.5</v>
      </c>
      <c r="C95" s="44">
        <f t="shared" ref="C95" si="62">MROUND(B95*$C$80, 5)</f>
        <v>165</v>
      </c>
      <c r="D95" s="34">
        <v>1</v>
      </c>
      <c r="E95" s="46" t="s">
        <v>48</v>
      </c>
      <c r="F95" s="34"/>
      <c r="H95" s="33">
        <v>0.5</v>
      </c>
      <c r="I95" s="44">
        <f t="shared" ref="I95" si="63">MROUND(H95*$D$80, 5)</f>
        <v>135</v>
      </c>
      <c r="J95" s="34">
        <v>1</v>
      </c>
      <c r="K95" s="46" t="s">
        <v>48</v>
      </c>
      <c r="L95" s="34"/>
      <c r="N95" s="33">
        <v>0.5</v>
      </c>
      <c r="O95" s="44">
        <f t="shared" ref="O95" si="64">MROUND(N95*$E$80, 5)</f>
        <v>175</v>
      </c>
      <c r="P95" s="34">
        <v>1</v>
      </c>
      <c r="Q95" s="46" t="s">
        <v>48</v>
      </c>
      <c r="R95" s="34"/>
      <c r="T95" s="33">
        <v>0.5</v>
      </c>
      <c r="U95" s="44">
        <f t="shared" ref="U95" si="65">MROUND(T95*$F$80, 5)</f>
        <v>100</v>
      </c>
      <c r="V95" s="34">
        <v>1</v>
      </c>
      <c r="W95" s="46" t="s">
        <v>48</v>
      </c>
      <c r="X95" s="34"/>
    </row>
    <row r="96" spans="2:24" ht="17" thickBot="1" x14ac:dyDescent="0.25"/>
    <row r="97" spans="2:24" ht="17" thickBot="1" x14ac:dyDescent="0.25">
      <c r="B97" s="28" t="s">
        <v>18</v>
      </c>
      <c r="C97" s="28"/>
      <c r="D97" s="28"/>
      <c r="E97" s="28"/>
      <c r="F97" s="28"/>
      <c r="H97" s="28" t="s">
        <v>18</v>
      </c>
      <c r="I97" s="28"/>
      <c r="J97" s="28"/>
      <c r="K97" s="28"/>
      <c r="L97" s="28"/>
      <c r="N97" s="28" t="s">
        <v>18</v>
      </c>
      <c r="O97" s="28"/>
      <c r="P97" s="28"/>
      <c r="Q97" s="28"/>
      <c r="R97" s="28"/>
      <c r="T97" s="28" t="s">
        <v>18</v>
      </c>
      <c r="U97" s="28"/>
      <c r="V97" s="28"/>
      <c r="W97" s="28"/>
      <c r="X97" s="28"/>
    </row>
    <row r="98" spans="2:24" ht="17" thickBot="1" x14ac:dyDescent="0.25">
      <c r="B98" s="23" t="s">
        <v>19</v>
      </c>
      <c r="C98" s="23" t="s">
        <v>2</v>
      </c>
      <c r="D98" s="23" t="s">
        <v>3</v>
      </c>
      <c r="E98" s="23" t="s">
        <v>7</v>
      </c>
      <c r="F98" s="23" t="s">
        <v>8</v>
      </c>
      <c r="H98" s="23" t="s">
        <v>19</v>
      </c>
      <c r="I98" s="23" t="s">
        <v>2</v>
      </c>
      <c r="J98" s="23" t="s">
        <v>3</v>
      </c>
      <c r="K98" s="23" t="s">
        <v>7</v>
      </c>
      <c r="L98" s="23" t="s">
        <v>8</v>
      </c>
      <c r="N98" s="23" t="s">
        <v>19</v>
      </c>
      <c r="O98" s="23" t="s">
        <v>2</v>
      </c>
      <c r="P98" s="23" t="s">
        <v>3</v>
      </c>
      <c r="Q98" s="23" t="s">
        <v>7</v>
      </c>
      <c r="R98" s="23" t="s">
        <v>8</v>
      </c>
      <c r="T98" s="23" t="s">
        <v>19</v>
      </c>
      <c r="U98" s="23" t="s">
        <v>2</v>
      </c>
      <c r="V98" s="23" t="s">
        <v>3</v>
      </c>
      <c r="W98" s="23" t="s">
        <v>7</v>
      </c>
      <c r="X98" s="23" t="s">
        <v>8</v>
      </c>
    </row>
    <row r="99" spans="2:24" ht="17" thickBot="1" x14ac:dyDescent="0.25">
      <c r="B99" s="21"/>
      <c r="C99" s="32"/>
      <c r="D99" s="32"/>
      <c r="E99" s="32"/>
      <c r="F99" s="32"/>
      <c r="H99" s="21"/>
      <c r="I99" s="32"/>
      <c r="J99" s="32"/>
      <c r="K99" s="32"/>
      <c r="L99" s="32"/>
      <c r="N99" s="21"/>
      <c r="O99" s="32"/>
      <c r="P99" s="32"/>
      <c r="Q99" s="32"/>
      <c r="R99" s="32"/>
      <c r="T99" s="21"/>
      <c r="U99" s="32"/>
      <c r="V99" s="32"/>
      <c r="W99" s="32"/>
      <c r="X99" s="32"/>
    </row>
    <row r="100" spans="2:24" ht="17" thickBot="1" x14ac:dyDescent="0.25">
      <c r="B100" s="25"/>
      <c r="C100" s="34"/>
      <c r="D100" s="34"/>
      <c r="E100" s="34"/>
      <c r="F100" s="34"/>
      <c r="H100" s="25"/>
      <c r="I100" s="34"/>
      <c r="J100" s="34"/>
      <c r="K100" s="34"/>
      <c r="L100" s="34"/>
      <c r="N100" s="25"/>
      <c r="O100" s="34"/>
      <c r="P100" s="34"/>
      <c r="Q100" s="34"/>
      <c r="R100" s="34"/>
      <c r="T100" s="25"/>
      <c r="U100" s="34"/>
      <c r="V100" s="34"/>
      <c r="W100" s="34"/>
      <c r="X100" s="34"/>
    </row>
    <row r="101" spans="2:24" ht="17" thickBot="1" x14ac:dyDescent="0.25">
      <c r="B101" s="21"/>
      <c r="C101" s="32"/>
      <c r="D101" s="32"/>
      <c r="E101" s="32"/>
      <c r="F101" s="32"/>
      <c r="H101" s="21"/>
      <c r="I101" s="32"/>
      <c r="J101" s="32"/>
      <c r="K101" s="32"/>
      <c r="L101" s="32"/>
      <c r="N101" s="21"/>
      <c r="O101" s="32"/>
      <c r="P101" s="32"/>
      <c r="Q101" s="32"/>
      <c r="R101" s="32"/>
      <c r="T101" s="21"/>
      <c r="U101" s="32"/>
      <c r="V101" s="32"/>
      <c r="W101" s="32"/>
      <c r="X101" s="32"/>
    </row>
    <row r="102" spans="2:24" ht="17" thickBot="1" x14ac:dyDescent="0.25"/>
    <row r="103" spans="2:24" ht="17" thickBot="1" x14ac:dyDescent="0.25">
      <c r="B103" s="20" t="s">
        <v>21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2:24" ht="17" thickBot="1" x14ac:dyDescent="0.25">
      <c r="B104" s="27" t="s">
        <v>0</v>
      </c>
      <c r="C104" s="27"/>
      <c r="D104" s="27"/>
      <c r="E104" s="27"/>
      <c r="F104" s="27"/>
      <c r="H104" s="27" t="s">
        <v>9</v>
      </c>
      <c r="I104" s="27"/>
      <c r="J104" s="27"/>
      <c r="K104" s="27"/>
      <c r="L104" s="27"/>
      <c r="N104" s="27" t="s">
        <v>10</v>
      </c>
      <c r="O104" s="27"/>
      <c r="P104" s="27"/>
      <c r="Q104" s="27"/>
      <c r="R104" s="27"/>
      <c r="T104" s="27" t="s">
        <v>11</v>
      </c>
      <c r="U104" s="27"/>
      <c r="V104" s="27"/>
      <c r="W104" s="27"/>
      <c r="X104" s="27"/>
    </row>
    <row r="105" spans="2:24" ht="17" thickBot="1" x14ac:dyDescent="0.25">
      <c r="B105" s="28" t="s">
        <v>1</v>
      </c>
      <c r="C105" s="28"/>
      <c r="D105" s="28"/>
      <c r="E105" s="28"/>
      <c r="F105" s="28"/>
      <c r="H105" s="28" t="s">
        <v>12</v>
      </c>
      <c r="I105" s="28"/>
      <c r="J105" s="28"/>
      <c r="K105" s="28"/>
      <c r="L105" s="28"/>
      <c r="N105" s="28" t="s">
        <v>13</v>
      </c>
      <c r="O105" s="28"/>
      <c r="P105" s="28"/>
      <c r="Q105" s="28"/>
      <c r="R105" s="28"/>
      <c r="T105" s="28" t="s">
        <v>14</v>
      </c>
      <c r="U105" s="28"/>
      <c r="V105" s="28"/>
      <c r="W105" s="28"/>
      <c r="X105" s="28"/>
    </row>
    <row r="106" spans="2:24" ht="17" thickBot="1" x14ac:dyDescent="0.25">
      <c r="B106" s="23" t="s">
        <v>4</v>
      </c>
      <c r="C106" s="23" t="s">
        <v>2</v>
      </c>
      <c r="D106" s="23" t="s">
        <v>3</v>
      </c>
      <c r="E106" s="23" t="s">
        <v>7</v>
      </c>
      <c r="F106" s="23" t="s">
        <v>8</v>
      </c>
      <c r="H106" s="23" t="s">
        <v>4</v>
      </c>
      <c r="I106" s="23" t="s">
        <v>2</v>
      </c>
      <c r="J106" s="23" t="s">
        <v>3</v>
      </c>
      <c r="K106" s="23" t="s">
        <v>7</v>
      </c>
      <c r="L106" s="23" t="s">
        <v>8</v>
      </c>
      <c r="N106" s="23" t="s">
        <v>4</v>
      </c>
      <c r="O106" s="23" t="s">
        <v>2</v>
      </c>
      <c r="P106" s="23" t="s">
        <v>3</v>
      </c>
      <c r="Q106" s="23" t="s">
        <v>7</v>
      </c>
      <c r="R106" s="23" t="s">
        <v>8</v>
      </c>
      <c r="T106" s="23" t="s">
        <v>4</v>
      </c>
      <c r="U106" s="23" t="s">
        <v>2</v>
      </c>
      <c r="V106" s="23" t="s">
        <v>3</v>
      </c>
      <c r="W106" s="23" t="s">
        <v>7</v>
      </c>
      <c r="X106" s="23" t="s">
        <v>8</v>
      </c>
    </row>
    <row r="107" spans="2:24" ht="17" thickBot="1" x14ac:dyDescent="0.25">
      <c r="B107" s="31">
        <v>0.7</v>
      </c>
      <c r="C107" s="45">
        <f>MROUND(B107*$C$80, 5)</f>
        <v>225</v>
      </c>
      <c r="D107" s="32">
        <v>1</v>
      </c>
      <c r="E107" s="32">
        <v>3</v>
      </c>
      <c r="F107" s="32"/>
      <c r="H107" s="31">
        <v>0.7</v>
      </c>
      <c r="I107" s="45">
        <f>MROUND(H107*$D$80, 5)</f>
        <v>185</v>
      </c>
      <c r="J107" s="32">
        <v>1</v>
      </c>
      <c r="K107" s="32">
        <v>3</v>
      </c>
      <c r="L107" s="32"/>
      <c r="N107" s="31">
        <v>0.7</v>
      </c>
      <c r="O107" s="45">
        <f>MROUND(N107*$E$80, 5)</f>
        <v>245</v>
      </c>
      <c r="P107" s="32">
        <v>1</v>
      </c>
      <c r="Q107" s="32">
        <v>3</v>
      </c>
      <c r="R107" s="32"/>
      <c r="T107" s="31">
        <v>0.7</v>
      </c>
      <c r="U107" s="45">
        <f>MROUND(T107*$F$80, 5)</f>
        <v>140</v>
      </c>
      <c r="V107" s="32">
        <v>1</v>
      </c>
      <c r="W107" s="32">
        <v>3</v>
      </c>
      <c r="X107" s="32"/>
    </row>
    <row r="108" spans="2:24" ht="17" thickBot="1" x14ac:dyDescent="0.25">
      <c r="B108" s="33">
        <v>0.8</v>
      </c>
      <c r="C108" s="44">
        <f t="shared" ref="C108:C109" si="66">MROUND(B108*$C$80, 5)</f>
        <v>260</v>
      </c>
      <c r="D108" s="34">
        <v>1</v>
      </c>
      <c r="E108" s="34">
        <v>3</v>
      </c>
      <c r="F108" s="34"/>
      <c r="H108" s="33">
        <v>0.8</v>
      </c>
      <c r="I108" s="44">
        <f t="shared" ref="I108:I109" si="67">MROUND(H108*$D$80, 5)</f>
        <v>210</v>
      </c>
      <c r="J108" s="34">
        <v>1</v>
      </c>
      <c r="K108" s="34">
        <v>3</v>
      </c>
      <c r="L108" s="34"/>
      <c r="N108" s="33">
        <v>0.8</v>
      </c>
      <c r="O108" s="44">
        <f t="shared" ref="O108:O109" si="68">MROUND(N108*$E$80, 5)</f>
        <v>280</v>
      </c>
      <c r="P108" s="34">
        <v>1</v>
      </c>
      <c r="Q108" s="34">
        <v>3</v>
      </c>
      <c r="R108" s="34"/>
      <c r="T108" s="33">
        <v>0.8</v>
      </c>
      <c r="U108" s="44">
        <f t="shared" ref="U108:U109" si="69">MROUND(T108*$F$80, 5)</f>
        <v>160</v>
      </c>
      <c r="V108" s="34">
        <v>1</v>
      </c>
      <c r="W108" s="34">
        <v>3</v>
      </c>
      <c r="X108" s="34"/>
    </row>
    <row r="109" spans="2:24" ht="17" thickBot="1" x14ac:dyDescent="0.25">
      <c r="B109" s="31">
        <v>0.9</v>
      </c>
      <c r="C109" s="45">
        <f t="shared" si="66"/>
        <v>295</v>
      </c>
      <c r="D109" s="32">
        <v>1</v>
      </c>
      <c r="E109" s="32" t="s">
        <v>26</v>
      </c>
      <c r="F109" s="32"/>
      <c r="H109" s="31">
        <v>0.9</v>
      </c>
      <c r="I109" s="45">
        <f t="shared" si="67"/>
        <v>240</v>
      </c>
      <c r="J109" s="32">
        <v>1</v>
      </c>
      <c r="K109" s="32" t="s">
        <v>26</v>
      </c>
      <c r="L109" s="32"/>
      <c r="N109" s="31">
        <v>0.9</v>
      </c>
      <c r="O109" s="45">
        <f t="shared" si="68"/>
        <v>315</v>
      </c>
      <c r="P109" s="32">
        <v>1</v>
      </c>
      <c r="Q109" s="32" t="s">
        <v>26</v>
      </c>
      <c r="R109" s="32"/>
      <c r="T109" s="31">
        <v>0.9</v>
      </c>
      <c r="U109" s="45">
        <f t="shared" si="69"/>
        <v>180</v>
      </c>
      <c r="V109" s="32">
        <v>1</v>
      </c>
      <c r="W109" s="32" t="s">
        <v>26</v>
      </c>
      <c r="X109" s="32"/>
    </row>
    <row r="110" spans="2:24" ht="17" thickBot="1" x14ac:dyDescent="0.25">
      <c r="B110" s="28" t="s">
        <v>5</v>
      </c>
      <c r="C110" s="28"/>
      <c r="D110" s="28"/>
      <c r="E110" s="28"/>
      <c r="F110" s="28"/>
      <c r="H110" s="28" t="s">
        <v>15</v>
      </c>
      <c r="I110" s="28"/>
      <c r="J110" s="28"/>
      <c r="K110" s="28"/>
      <c r="L110" s="28"/>
      <c r="N110" s="28" t="s">
        <v>16</v>
      </c>
      <c r="O110" s="28"/>
      <c r="P110" s="28"/>
      <c r="Q110" s="28"/>
      <c r="R110" s="28"/>
      <c r="T110" s="28" t="s">
        <v>17</v>
      </c>
      <c r="U110" s="28"/>
      <c r="V110" s="28"/>
      <c r="W110" s="28"/>
      <c r="X110" s="28"/>
    </row>
    <row r="111" spans="2:24" ht="17" thickBot="1" x14ac:dyDescent="0.25">
      <c r="B111" s="23" t="s">
        <v>4</v>
      </c>
      <c r="C111" s="23" t="s">
        <v>2</v>
      </c>
      <c r="D111" s="23" t="s">
        <v>3</v>
      </c>
      <c r="E111" s="23" t="s">
        <v>7</v>
      </c>
      <c r="F111" s="23" t="s">
        <v>8</v>
      </c>
      <c r="H111" s="23" t="s">
        <v>4</v>
      </c>
      <c r="I111" s="23" t="s">
        <v>2</v>
      </c>
      <c r="J111" s="23" t="s">
        <v>3</v>
      </c>
      <c r="K111" s="23" t="s">
        <v>7</v>
      </c>
      <c r="L111" s="23" t="s">
        <v>8</v>
      </c>
      <c r="N111" s="23" t="s">
        <v>4</v>
      </c>
      <c r="O111" s="23" t="s">
        <v>2</v>
      </c>
      <c r="P111" s="23" t="s">
        <v>3</v>
      </c>
      <c r="Q111" s="23" t="s">
        <v>7</v>
      </c>
      <c r="R111" s="23" t="s">
        <v>8</v>
      </c>
      <c r="T111" s="23" t="s">
        <v>4</v>
      </c>
      <c r="U111" s="23" t="s">
        <v>2</v>
      </c>
      <c r="V111" s="23" t="s">
        <v>3</v>
      </c>
      <c r="W111" s="23" t="s">
        <v>7</v>
      </c>
      <c r="X111" s="23" t="s">
        <v>8</v>
      </c>
    </row>
    <row r="112" spans="2:24" ht="17" thickBot="1" x14ac:dyDescent="0.25">
      <c r="B112" s="33">
        <v>0.5</v>
      </c>
      <c r="C112" s="44">
        <f>MROUND(B112*$C$80, 5)</f>
        <v>165</v>
      </c>
      <c r="D112" s="34">
        <v>1</v>
      </c>
      <c r="E112" s="46" t="s">
        <v>48</v>
      </c>
      <c r="F112" s="34"/>
      <c r="H112" s="33">
        <v>0.5</v>
      </c>
      <c r="I112" s="44">
        <f>MROUND(H112*$D$80, 5)</f>
        <v>135</v>
      </c>
      <c r="J112" s="34">
        <v>1</v>
      </c>
      <c r="K112" s="46" t="s">
        <v>48</v>
      </c>
      <c r="L112" s="34"/>
      <c r="N112" s="33">
        <v>0.5</v>
      </c>
      <c r="O112" s="44">
        <f>MROUND(N112*$E$80, 5)</f>
        <v>175</v>
      </c>
      <c r="P112" s="34">
        <v>1</v>
      </c>
      <c r="Q112" s="46" t="s">
        <v>48</v>
      </c>
      <c r="R112" s="34"/>
      <c r="T112" s="33">
        <v>0.5</v>
      </c>
      <c r="U112" s="44">
        <f>MROUND(T112*$F$80, 5)</f>
        <v>100</v>
      </c>
      <c r="V112" s="34">
        <v>1</v>
      </c>
      <c r="W112" s="46" t="s">
        <v>48</v>
      </c>
      <c r="X112" s="34"/>
    </row>
    <row r="113" spans="2:24" ht="17" thickBot="1" x14ac:dyDescent="0.25">
      <c r="B113" s="29">
        <v>0.5</v>
      </c>
      <c r="C113" s="43">
        <f>MROUND(B112*$C$80, 5)</f>
        <v>165</v>
      </c>
      <c r="D113" s="30">
        <v>1</v>
      </c>
      <c r="E113" s="47" t="s">
        <v>48</v>
      </c>
      <c r="F113" s="30"/>
      <c r="H113" s="29">
        <v>0.5</v>
      </c>
      <c r="I113" s="43">
        <f>MROUND(H112*$D$80, 5)</f>
        <v>135</v>
      </c>
      <c r="J113" s="30">
        <v>1</v>
      </c>
      <c r="K113" s="47" t="s">
        <v>48</v>
      </c>
      <c r="L113" s="30"/>
      <c r="N113" s="29">
        <v>0.5</v>
      </c>
      <c r="O113" s="43">
        <f>MROUND(N112*$E$80, 5)</f>
        <v>175</v>
      </c>
      <c r="P113" s="30">
        <v>1</v>
      </c>
      <c r="Q113" s="47" t="s">
        <v>48</v>
      </c>
      <c r="R113" s="30"/>
      <c r="T113" s="29">
        <v>0.5</v>
      </c>
      <c r="U113" s="43">
        <f>MROUND(T112*$F$80, 5)</f>
        <v>100</v>
      </c>
      <c r="V113" s="30">
        <v>1</v>
      </c>
      <c r="W113" s="47" t="s">
        <v>48</v>
      </c>
      <c r="X113" s="30"/>
    </row>
    <row r="114" spans="2:24" ht="17" thickBot="1" x14ac:dyDescent="0.25">
      <c r="B114" s="33">
        <v>0.5</v>
      </c>
      <c r="C114" s="44">
        <f t="shared" ref="C114" si="70">MROUND(B114*$C$80, 5)</f>
        <v>165</v>
      </c>
      <c r="D114" s="34">
        <v>1</v>
      </c>
      <c r="E114" s="46" t="s">
        <v>48</v>
      </c>
      <c r="F114" s="34"/>
      <c r="H114" s="33">
        <v>0.5</v>
      </c>
      <c r="I114" s="44">
        <f t="shared" ref="I114" si="71">MROUND(H114*$D$80, 5)</f>
        <v>135</v>
      </c>
      <c r="J114" s="34">
        <v>1</v>
      </c>
      <c r="K114" s="46" t="s">
        <v>48</v>
      </c>
      <c r="L114" s="34"/>
      <c r="N114" s="33">
        <v>0.5</v>
      </c>
      <c r="O114" s="44">
        <f t="shared" ref="O114" si="72">MROUND(N114*$E$80, 5)</f>
        <v>175</v>
      </c>
      <c r="P114" s="34">
        <v>1</v>
      </c>
      <c r="Q114" s="46" t="s">
        <v>48</v>
      </c>
      <c r="R114" s="34"/>
      <c r="T114" s="33">
        <v>0.5</v>
      </c>
      <c r="U114" s="44">
        <f t="shared" ref="U114" si="73">MROUND(T114*$F$80, 5)</f>
        <v>100</v>
      </c>
      <c r="V114" s="34">
        <v>1</v>
      </c>
      <c r="W114" s="46" t="s">
        <v>48</v>
      </c>
      <c r="X114" s="34"/>
    </row>
    <row r="115" spans="2:24" ht="17" thickBot="1" x14ac:dyDescent="0.25">
      <c r="B115" s="29">
        <v>0.5</v>
      </c>
      <c r="C115" s="43">
        <f t="shared" ref="C115" si="74">MROUND(B114*$C$80, 5)</f>
        <v>165</v>
      </c>
      <c r="D115" s="30">
        <v>1</v>
      </c>
      <c r="E115" s="47" t="s">
        <v>48</v>
      </c>
      <c r="F115" s="30"/>
      <c r="H115" s="29">
        <v>0.5</v>
      </c>
      <c r="I115" s="43">
        <f t="shared" ref="I115" si="75">MROUND(H114*$D$80, 5)</f>
        <v>135</v>
      </c>
      <c r="J115" s="30">
        <v>1</v>
      </c>
      <c r="K115" s="47" t="s">
        <v>48</v>
      </c>
      <c r="L115" s="30"/>
      <c r="N115" s="29">
        <v>0.5</v>
      </c>
      <c r="O115" s="43">
        <f t="shared" ref="O115" si="76">MROUND(N114*$E$80, 5)</f>
        <v>175</v>
      </c>
      <c r="P115" s="30">
        <v>1</v>
      </c>
      <c r="Q115" s="47" t="s">
        <v>48</v>
      </c>
      <c r="R115" s="30"/>
      <c r="T115" s="29">
        <v>0.5</v>
      </c>
      <c r="U115" s="43">
        <f t="shared" ref="U115" si="77">MROUND(T114*$F$80, 5)</f>
        <v>100</v>
      </c>
      <c r="V115" s="30">
        <v>1</v>
      </c>
      <c r="W115" s="47" t="s">
        <v>48</v>
      </c>
      <c r="X115" s="30"/>
    </row>
    <row r="116" spans="2:24" ht="17" thickBot="1" x14ac:dyDescent="0.25">
      <c r="B116" s="33">
        <v>0.5</v>
      </c>
      <c r="C116" s="44">
        <f t="shared" ref="C116" si="78">MROUND(B116*$C$80, 5)</f>
        <v>165</v>
      </c>
      <c r="D116" s="34">
        <v>1</v>
      </c>
      <c r="E116" s="46" t="s">
        <v>48</v>
      </c>
      <c r="F116" s="34"/>
      <c r="H116" s="33">
        <v>0.5</v>
      </c>
      <c r="I116" s="44">
        <f t="shared" ref="I116" si="79">MROUND(H116*$D$80, 5)</f>
        <v>135</v>
      </c>
      <c r="J116" s="34">
        <v>1</v>
      </c>
      <c r="K116" s="46" t="s">
        <v>48</v>
      </c>
      <c r="L116" s="34"/>
      <c r="N116" s="33">
        <v>0.5</v>
      </c>
      <c r="O116" s="44">
        <f t="shared" ref="O116" si="80">MROUND(N116*$E$80, 5)</f>
        <v>175</v>
      </c>
      <c r="P116" s="34">
        <v>1</v>
      </c>
      <c r="Q116" s="46" t="s">
        <v>48</v>
      </c>
      <c r="R116" s="34"/>
      <c r="T116" s="33">
        <v>0.5</v>
      </c>
      <c r="U116" s="44">
        <f t="shared" ref="U116" si="81">MROUND(T116*$F$80, 5)</f>
        <v>100</v>
      </c>
      <c r="V116" s="34">
        <v>1</v>
      </c>
      <c r="W116" s="46" t="s">
        <v>48</v>
      </c>
      <c r="X116" s="34"/>
    </row>
    <row r="117" spans="2:24" ht="17" thickBot="1" x14ac:dyDescent="0.25"/>
    <row r="118" spans="2:24" ht="17" thickBot="1" x14ac:dyDescent="0.25">
      <c r="B118" s="28" t="s">
        <v>18</v>
      </c>
      <c r="C118" s="28"/>
      <c r="D118" s="28"/>
      <c r="E118" s="28"/>
      <c r="F118" s="28"/>
      <c r="H118" s="28" t="s">
        <v>18</v>
      </c>
      <c r="I118" s="28"/>
      <c r="J118" s="28"/>
      <c r="K118" s="28"/>
      <c r="L118" s="28"/>
      <c r="N118" s="28" t="s">
        <v>18</v>
      </c>
      <c r="O118" s="28"/>
      <c r="P118" s="28"/>
      <c r="Q118" s="28"/>
      <c r="R118" s="28"/>
      <c r="T118" s="28" t="s">
        <v>18</v>
      </c>
      <c r="U118" s="28"/>
      <c r="V118" s="28"/>
      <c r="W118" s="28"/>
      <c r="X118" s="28"/>
    </row>
    <row r="119" spans="2:24" ht="17" thickBot="1" x14ac:dyDescent="0.25">
      <c r="B119" s="23" t="s">
        <v>19</v>
      </c>
      <c r="C119" s="23" t="s">
        <v>2</v>
      </c>
      <c r="D119" s="23" t="s">
        <v>3</v>
      </c>
      <c r="E119" s="23" t="s">
        <v>7</v>
      </c>
      <c r="F119" s="23" t="s">
        <v>8</v>
      </c>
      <c r="H119" s="23" t="s">
        <v>19</v>
      </c>
      <c r="I119" s="23" t="s">
        <v>2</v>
      </c>
      <c r="J119" s="23" t="s">
        <v>3</v>
      </c>
      <c r="K119" s="23" t="s">
        <v>7</v>
      </c>
      <c r="L119" s="23" t="s">
        <v>8</v>
      </c>
      <c r="N119" s="23" t="s">
        <v>19</v>
      </c>
      <c r="O119" s="23" t="s">
        <v>2</v>
      </c>
      <c r="P119" s="23" t="s">
        <v>3</v>
      </c>
      <c r="Q119" s="23" t="s">
        <v>7</v>
      </c>
      <c r="R119" s="23" t="s">
        <v>8</v>
      </c>
      <c r="T119" s="23" t="s">
        <v>19</v>
      </c>
      <c r="U119" s="23" t="s">
        <v>2</v>
      </c>
      <c r="V119" s="23" t="s">
        <v>3</v>
      </c>
      <c r="W119" s="23" t="s">
        <v>7</v>
      </c>
      <c r="X119" s="23" t="s">
        <v>8</v>
      </c>
    </row>
    <row r="120" spans="2:24" ht="17" thickBot="1" x14ac:dyDescent="0.25">
      <c r="B120" s="35"/>
      <c r="C120" s="32"/>
      <c r="D120" s="32"/>
      <c r="E120" s="32"/>
      <c r="F120" s="32"/>
      <c r="H120" s="35"/>
      <c r="I120" s="32"/>
      <c r="J120" s="32"/>
      <c r="K120" s="32"/>
      <c r="L120" s="32"/>
      <c r="N120" s="36"/>
      <c r="O120" s="30"/>
      <c r="P120" s="30"/>
      <c r="Q120" s="30"/>
      <c r="R120" s="32"/>
      <c r="T120" s="35"/>
      <c r="U120" s="32"/>
      <c r="V120" s="32"/>
      <c r="W120" s="32"/>
      <c r="X120" s="32"/>
    </row>
    <row r="121" spans="2:24" ht="17" thickBot="1" x14ac:dyDescent="0.25">
      <c r="B121" s="37"/>
      <c r="C121" s="34"/>
      <c r="D121" s="34"/>
      <c r="E121" s="34"/>
      <c r="F121" s="34"/>
      <c r="H121" s="37"/>
      <c r="I121" s="34"/>
      <c r="J121" s="34"/>
      <c r="K121" s="34"/>
      <c r="L121" s="34"/>
      <c r="N121" s="37"/>
      <c r="O121" s="34"/>
      <c r="P121" s="34"/>
      <c r="Q121" s="34"/>
      <c r="R121" s="34"/>
      <c r="T121" s="37"/>
      <c r="U121" s="34"/>
      <c r="V121" s="34"/>
      <c r="W121" s="34"/>
      <c r="X121" s="34"/>
    </row>
    <row r="122" spans="2:24" ht="17" thickBot="1" x14ac:dyDescent="0.25">
      <c r="B122" s="35"/>
      <c r="C122" s="32"/>
      <c r="D122" s="32"/>
      <c r="E122" s="32"/>
      <c r="F122" s="32"/>
      <c r="H122" s="35"/>
      <c r="I122" s="32"/>
      <c r="J122" s="32"/>
      <c r="K122" s="32"/>
      <c r="L122" s="32"/>
      <c r="N122" s="35"/>
      <c r="O122" s="32"/>
      <c r="P122" s="32"/>
      <c r="Q122" s="32"/>
      <c r="R122" s="32"/>
      <c r="T122" s="35"/>
      <c r="U122" s="32"/>
      <c r="V122" s="32"/>
      <c r="W122" s="32"/>
      <c r="X122" s="32"/>
    </row>
    <row r="123" spans="2:24" ht="17" thickBot="1" x14ac:dyDescent="0.25"/>
    <row r="124" spans="2:24" ht="17" thickBot="1" x14ac:dyDescent="0.25">
      <c r="B124" s="20" t="s">
        <v>22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2:24" ht="17" thickBot="1" x14ac:dyDescent="0.25">
      <c r="B125" s="27" t="s">
        <v>0</v>
      </c>
      <c r="C125" s="27"/>
      <c r="D125" s="27"/>
      <c r="E125" s="27"/>
      <c r="F125" s="27"/>
      <c r="H125" s="27" t="s">
        <v>9</v>
      </c>
      <c r="I125" s="27"/>
      <c r="J125" s="27"/>
      <c r="K125" s="27"/>
      <c r="L125" s="27"/>
      <c r="N125" s="27" t="s">
        <v>10</v>
      </c>
      <c r="O125" s="27"/>
      <c r="P125" s="27"/>
      <c r="Q125" s="27"/>
      <c r="R125" s="27"/>
      <c r="T125" s="27" t="s">
        <v>11</v>
      </c>
      <c r="U125" s="27"/>
      <c r="V125" s="27"/>
      <c r="W125" s="27"/>
      <c r="X125" s="27"/>
    </row>
    <row r="126" spans="2:24" ht="17" thickBot="1" x14ac:dyDescent="0.25">
      <c r="B126" s="28" t="s">
        <v>1</v>
      </c>
      <c r="C126" s="28"/>
      <c r="D126" s="28"/>
      <c r="E126" s="28"/>
      <c r="F126" s="28"/>
      <c r="H126" s="28" t="s">
        <v>12</v>
      </c>
      <c r="I126" s="28"/>
      <c r="J126" s="28"/>
      <c r="K126" s="28"/>
      <c r="L126" s="28"/>
      <c r="N126" s="28" t="s">
        <v>13</v>
      </c>
      <c r="O126" s="28"/>
      <c r="P126" s="28"/>
      <c r="Q126" s="28"/>
      <c r="R126" s="28"/>
      <c r="T126" s="28" t="s">
        <v>14</v>
      </c>
      <c r="U126" s="28"/>
      <c r="V126" s="28"/>
      <c r="W126" s="28"/>
      <c r="X126" s="28"/>
    </row>
    <row r="127" spans="2:24" ht="17" thickBot="1" x14ac:dyDescent="0.25">
      <c r="B127" s="23" t="s">
        <v>4</v>
      </c>
      <c r="C127" s="23" t="s">
        <v>2</v>
      </c>
      <c r="D127" s="23" t="s">
        <v>3</v>
      </c>
      <c r="E127" s="23" t="s">
        <v>7</v>
      </c>
      <c r="F127" s="23" t="s">
        <v>8</v>
      </c>
      <c r="H127" s="23" t="s">
        <v>4</v>
      </c>
      <c r="I127" s="23" t="s">
        <v>2</v>
      </c>
      <c r="J127" s="23" t="s">
        <v>3</v>
      </c>
      <c r="K127" s="23" t="s">
        <v>7</v>
      </c>
      <c r="L127" s="23" t="s">
        <v>8</v>
      </c>
      <c r="N127" s="23" t="s">
        <v>4</v>
      </c>
      <c r="O127" s="23" t="s">
        <v>2</v>
      </c>
      <c r="P127" s="23" t="s">
        <v>3</v>
      </c>
      <c r="Q127" s="23" t="s">
        <v>7</v>
      </c>
      <c r="R127" s="23" t="s">
        <v>8</v>
      </c>
      <c r="T127" s="23" t="s">
        <v>4</v>
      </c>
      <c r="U127" s="23" t="s">
        <v>2</v>
      </c>
      <c r="V127" s="23" t="s">
        <v>3</v>
      </c>
      <c r="W127" s="23" t="s">
        <v>7</v>
      </c>
      <c r="X127" s="23" t="s">
        <v>8</v>
      </c>
    </row>
    <row r="128" spans="2:24" ht="17" thickBot="1" x14ac:dyDescent="0.25">
      <c r="B128" s="31">
        <v>0.75</v>
      </c>
      <c r="C128" s="45">
        <f>MROUND(B128*$C$80, 5)</f>
        <v>245</v>
      </c>
      <c r="D128" s="32">
        <v>1</v>
      </c>
      <c r="E128" s="32">
        <v>5</v>
      </c>
      <c r="F128" s="32"/>
      <c r="H128" s="31">
        <v>0.75</v>
      </c>
      <c r="I128" s="45">
        <f>MROUND(H128*$D$80, 5)</f>
        <v>200</v>
      </c>
      <c r="J128" s="32">
        <v>1</v>
      </c>
      <c r="K128" s="32">
        <v>5</v>
      </c>
      <c r="L128" s="32"/>
      <c r="N128" s="31">
        <v>0.75</v>
      </c>
      <c r="O128" s="45">
        <f>MROUND(N128*$E$80, 5)</f>
        <v>265</v>
      </c>
      <c r="P128" s="32">
        <v>1</v>
      </c>
      <c r="Q128" s="32">
        <v>5</v>
      </c>
      <c r="R128" s="32"/>
      <c r="T128" s="31">
        <v>0.75</v>
      </c>
      <c r="U128" s="45">
        <f>MROUND(T128*$F$80, 5)</f>
        <v>150</v>
      </c>
      <c r="V128" s="32">
        <v>1</v>
      </c>
      <c r="W128" s="32">
        <v>5</v>
      </c>
      <c r="X128" s="32"/>
    </row>
    <row r="129" spans="2:24" ht="17" thickBot="1" x14ac:dyDescent="0.25">
      <c r="B129" s="33">
        <v>0.85</v>
      </c>
      <c r="C129" s="44">
        <f t="shared" ref="C129:C130" si="82">MROUND(B129*$C$80, 5)</f>
        <v>275</v>
      </c>
      <c r="D129" s="34">
        <v>1</v>
      </c>
      <c r="E129" s="34">
        <v>3</v>
      </c>
      <c r="F129" s="34"/>
      <c r="H129" s="33">
        <v>0.85</v>
      </c>
      <c r="I129" s="44">
        <f t="shared" ref="I129:I130" si="83">MROUND(H129*$D$80, 5)</f>
        <v>225</v>
      </c>
      <c r="J129" s="34">
        <v>1</v>
      </c>
      <c r="K129" s="34">
        <v>3</v>
      </c>
      <c r="L129" s="34"/>
      <c r="N129" s="33">
        <v>0.85</v>
      </c>
      <c r="O129" s="44">
        <f t="shared" ref="O129:O130" si="84">MROUND(N129*$E$80, 5)</f>
        <v>300</v>
      </c>
      <c r="P129" s="34">
        <v>1</v>
      </c>
      <c r="Q129" s="34">
        <v>3</v>
      </c>
      <c r="R129" s="34"/>
      <c r="T129" s="33">
        <v>0.85</v>
      </c>
      <c r="U129" s="44">
        <f t="shared" ref="U129:U130" si="85">MROUND(T129*$F$80, 5)</f>
        <v>170</v>
      </c>
      <c r="V129" s="34">
        <v>1</v>
      </c>
      <c r="W129" s="34">
        <v>3</v>
      </c>
      <c r="X129" s="34"/>
    </row>
    <row r="130" spans="2:24" ht="17" thickBot="1" x14ac:dyDescent="0.25">
      <c r="B130" s="31">
        <v>0.95</v>
      </c>
      <c r="C130" s="45">
        <f t="shared" si="82"/>
        <v>310</v>
      </c>
      <c r="D130" s="32">
        <v>1</v>
      </c>
      <c r="E130" s="32" t="s">
        <v>27</v>
      </c>
      <c r="F130" s="32"/>
      <c r="H130" s="31">
        <v>0.95</v>
      </c>
      <c r="I130" s="45">
        <f t="shared" si="83"/>
        <v>250</v>
      </c>
      <c r="J130" s="32">
        <v>1</v>
      </c>
      <c r="K130" s="32" t="s">
        <v>27</v>
      </c>
      <c r="L130" s="32"/>
      <c r="N130" s="31">
        <v>0.95</v>
      </c>
      <c r="O130" s="45">
        <f t="shared" si="84"/>
        <v>335</v>
      </c>
      <c r="P130" s="32">
        <v>1</v>
      </c>
      <c r="Q130" s="32" t="s">
        <v>27</v>
      </c>
      <c r="R130" s="32"/>
      <c r="T130" s="31">
        <v>0.95</v>
      </c>
      <c r="U130" s="45">
        <f t="shared" si="85"/>
        <v>190</v>
      </c>
      <c r="V130" s="32">
        <v>1</v>
      </c>
      <c r="W130" s="32" t="s">
        <v>27</v>
      </c>
      <c r="X130" s="32"/>
    </row>
    <row r="131" spans="2:24" ht="17" thickBot="1" x14ac:dyDescent="0.25">
      <c r="B131" s="28" t="s">
        <v>5</v>
      </c>
      <c r="C131" s="28"/>
      <c r="D131" s="28"/>
      <c r="E131" s="28"/>
      <c r="F131" s="28"/>
      <c r="H131" s="28" t="s">
        <v>15</v>
      </c>
      <c r="I131" s="28"/>
      <c r="J131" s="28"/>
      <c r="K131" s="28"/>
      <c r="L131" s="28"/>
      <c r="N131" s="28" t="s">
        <v>16</v>
      </c>
      <c r="O131" s="28"/>
      <c r="P131" s="28"/>
      <c r="Q131" s="28"/>
      <c r="R131" s="28"/>
      <c r="T131" s="28" t="s">
        <v>17</v>
      </c>
      <c r="U131" s="28"/>
      <c r="V131" s="28"/>
      <c r="W131" s="28"/>
      <c r="X131" s="28"/>
    </row>
    <row r="132" spans="2:24" ht="17" thickBot="1" x14ac:dyDescent="0.25">
      <c r="B132" s="23" t="s">
        <v>4</v>
      </c>
      <c r="C132" s="23" t="s">
        <v>2</v>
      </c>
      <c r="D132" s="23" t="s">
        <v>3</v>
      </c>
      <c r="E132" s="23" t="s">
        <v>7</v>
      </c>
      <c r="F132" s="23" t="s">
        <v>8</v>
      </c>
      <c r="H132" s="23" t="s">
        <v>4</v>
      </c>
      <c r="I132" s="23" t="s">
        <v>2</v>
      </c>
      <c r="J132" s="23" t="s">
        <v>3</v>
      </c>
      <c r="K132" s="23" t="s">
        <v>7</v>
      </c>
      <c r="L132" s="23" t="s">
        <v>8</v>
      </c>
      <c r="N132" s="23" t="s">
        <v>4</v>
      </c>
      <c r="O132" s="23" t="s">
        <v>2</v>
      </c>
      <c r="P132" s="23" t="s">
        <v>3</v>
      </c>
      <c r="Q132" s="23" t="s">
        <v>7</v>
      </c>
      <c r="R132" s="23" t="s">
        <v>8</v>
      </c>
      <c r="T132" s="23" t="s">
        <v>4</v>
      </c>
      <c r="U132" s="23" t="s">
        <v>2</v>
      </c>
      <c r="V132" s="23" t="s">
        <v>3</v>
      </c>
      <c r="W132" s="23" t="s">
        <v>7</v>
      </c>
      <c r="X132" s="23" t="s">
        <v>8</v>
      </c>
    </row>
    <row r="133" spans="2:24" ht="17" thickBot="1" x14ac:dyDescent="0.25">
      <c r="B133" s="33">
        <v>0.5</v>
      </c>
      <c r="C133" s="44">
        <f>MROUND(B133*$C$80, 5)</f>
        <v>165</v>
      </c>
      <c r="D133" s="34">
        <v>1</v>
      </c>
      <c r="E133" s="46" t="s">
        <v>48</v>
      </c>
      <c r="F133" s="34"/>
      <c r="H133" s="33">
        <v>0.5</v>
      </c>
      <c r="I133" s="44">
        <f>MROUND(H133*$D$80, 5)</f>
        <v>135</v>
      </c>
      <c r="J133" s="34">
        <v>1</v>
      </c>
      <c r="K133" s="46" t="s">
        <v>48</v>
      </c>
      <c r="L133" s="34"/>
      <c r="N133" s="33">
        <v>0.5</v>
      </c>
      <c r="O133" s="44">
        <f>MROUND(N133*$E$80, 5)</f>
        <v>175</v>
      </c>
      <c r="P133" s="34">
        <v>1</v>
      </c>
      <c r="Q133" s="46" t="s">
        <v>48</v>
      </c>
      <c r="R133" s="34"/>
      <c r="T133" s="33">
        <v>0.5</v>
      </c>
      <c r="U133" s="44">
        <f>MROUND(T133*$F$80, 5)</f>
        <v>100</v>
      </c>
      <c r="V133" s="34">
        <v>1</v>
      </c>
      <c r="W133" s="46" t="s">
        <v>48</v>
      </c>
      <c r="X133" s="34"/>
    </row>
    <row r="134" spans="2:24" ht="17" thickBot="1" x14ac:dyDescent="0.25">
      <c r="B134" s="29">
        <v>0.5</v>
      </c>
      <c r="C134" s="43">
        <f>MROUND(B133*$C$80, 5)</f>
        <v>165</v>
      </c>
      <c r="D134" s="30">
        <v>1</v>
      </c>
      <c r="E134" s="47" t="s">
        <v>48</v>
      </c>
      <c r="F134" s="30"/>
      <c r="H134" s="29">
        <v>0.5</v>
      </c>
      <c r="I134" s="43">
        <f>MROUND(H133*$D$80, 5)</f>
        <v>135</v>
      </c>
      <c r="J134" s="30">
        <v>1</v>
      </c>
      <c r="K134" s="47" t="s">
        <v>48</v>
      </c>
      <c r="L134" s="30"/>
      <c r="N134" s="29">
        <v>0.5</v>
      </c>
      <c r="O134" s="43">
        <f>MROUND(N133*$E$80, 5)</f>
        <v>175</v>
      </c>
      <c r="P134" s="30">
        <v>1</v>
      </c>
      <c r="Q134" s="47" t="s">
        <v>48</v>
      </c>
      <c r="R134" s="30"/>
      <c r="T134" s="29">
        <v>0.5</v>
      </c>
      <c r="U134" s="43">
        <f>MROUND(T133*$F$80, 5)</f>
        <v>100</v>
      </c>
      <c r="V134" s="30">
        <v>1</v>
      </c>
      <c r="W134" s="47" t="s">
        <v>48</v>
      </c>
      <c r="X134" s="30"/>
    </row>
    <row r="135" spans="2:24" ht="17" thickBot="1" x14ac:dyDescent="0.25">
      <c r="B135" s="33">
        <v>0.5</v>
      </c>
      <c r="C135" s="44">
        <f t="shared" ref="C135" si="86">MROUND(B135*$C$80, 5)</f>
        <v>165</v>
      </c>
      <c r="D135" s="34">
        <v>1</v>
      </c>
      <c r="E135" s="46" t="s">
        <v>48</v>
      </c>
      <c r="F135" s="34"/>
      <c r="H135" s="33">
        <v>0.5</v>
      </c>
      <c r="I135" s="44">
        <f t="shared" ref="I135" si="87">MROUND(H135*$D$80, 5)</f>
        <v>135</v>
      </c>
      <c r="J135" s="34">
        <v>1</v>
      </c>
      <c r="K135" s="46" t="s">
        <v>48</v>
      </c>
      <c r="L135" s="34"/>
      <c r="N135" s="33">
        <v>0.5</v>
      </c>
      <c r="O135" s="44">
        <f t="shared" ref="O135" si="88">MROUND(N135*$E$80, 5)</f>
        <v>175</v>
      </c>
      <c r="P135" s="34">
        <v>1</v>
      </c>
      <c r="Q135" s="46" t="s">
        <v>48</v>
      </c>
      <c r="R135" s="34"/>
      <c r="T135" s="33">
        <v>0.5</v>
      </c>
      <c r="U135" s="44">
        <f t="shared" ref="U135" si="89">MROUND(T135*$F$80, 5)</f>
        <v>100</v>
      </c>
      <c r="V135" s="34">
        <v>1</v>
      </c>
      <c r="W135" s="46" t="s">
        <v>48</v>
      </c>
      <c r="X135" s="34"/>
    </row>
    <row r="136" spans="2:24" ht="17" thickBot="1" x14ac:dyDescent="0.25">
      <c r="B136" s="29">
        <v>0.5</v>
      </c>
      <c r="C136" s="43">
        <f t="shared" ref="C136" si="90">MROUND(B135*$C$80, 5)</f>
        <v>165</v>
      </c>
      <c r="D136" s="30">
        <v>1</v>
      </c>
      <c r="E136" s="47" t="s">
        <v>48</v>
      </c>
      <c r="F136" s="30"/>
      <c r="H136" s="29">
        <v>0.5</v>
      </c>
      <c r="I136" s="43">
        <f t="shared" ref="I136" si="91">MROUND(H135*$D$80, 5)</f>
        <v>135</v>
      </c>
      <c r="J136" s="30">
        <v>1</v>
      </c>
      <c r="K136" s="47" t="s">
        <v>48</v>
      </c>
      <c r="L136" s="30"/>
      <c r="N136" s="29">
        <v>0.5</v>
      </c>
      <c r="O136" s="43">
        <f t="shared" ref="O136" si="92">MROUND(N135*$E$80, 5)</f>
        <v>175</v>
      </c>
      <c r="P136" s="30">
        <v>1</v>
      </c>
      <c r="Q136" s="47" t="s">
        <v>48</v>
      </c>
      <c r="R136" s="30"/>
      <c r="T136" s="29">
        <v>0.5</v>
      </c>
      <c r="U136" s="43">
        <f t="shared" ref="U136" si="93">MROUND(T135*$F$80, 5)</f>
        <v>100</v>
      </c>
      <c r="V136" s="30">
        <v>1</v>
      </c>
      <c r="W136" s="47" t="s">
        <v>48</v>
      </c>
      <c r="X136" s="30"/>
    </row>
    <row r="137" spans="2:24" ht="17" thickBot="1" x14ac:dyDescent="0.25">
      <c r="B137" s="33">
        <v>0.5</v>
      </c>
      <c r="C137" s="44">
        <f t="shared" ref="C137" si="94">MROUND(B137*$C$80, 5)</f>
        <v>165</v>
      </c>
      <c r="D137" s="34">
        <v>1</v>
      </c>
      <c r="E137" s="46" t="s">
        <v>48</v>
      </c>
      <c r="F137" s="34"/>
      <c r="H137" s="33">
        <v>0.5</v>
      </c>
      <c r="I137" s="44">
        <f t="shared" ref="I137" si="95">MROUND(H137*$D$80, 5)</f>
        <v>135</v>
      </c>
      <c r="J137" s="34">
        <v>1</v>
      </c>
      <c r="K137" s="46" t="s">
        <v>48</v>
      </c>
      <c r="L137" s="34"/>
      <c r="N137" s="33">
        <v>0.5</v>
      </c>
      <c r="O137" s="44">
        <f t="shared" ref="O137" si="96">MROUND(N137*$E$80, 5)</f>
        <v>175</v>
      </c>
      <c r="P137" s="34">
        <v>1</v>
      </c>
      <c r="Q137" s="46" t="s">
        <v>48</v>
      </c>
      <c r="R137" s="34"/>
      <c r="T137" s="33">
        <v>0.5</v>
      </c>
      <c r="U137" s="44">
        <f t="shared" ref="U137" si="97">MROUND(T137*$F$80, 5)</f>
        <v>100</v>
      </c>
      <c r="V137" s="34">
        <v>1</v>
      </c>
      <c r="W137" s="46" t="s">
        <v>48</v>
      </c>
      <c r="X137" s="34"/>
    </row>
    <row r="138" spans="2:24" ht="17" thickBot="1" x14ac:dyDescent="0.25"/>
    <row r="139" spans="2:24" ht="17" thickBot="1" x14ac:dyDescent="0.25">
      <c r="B139" s="28" t="s">
        <v>18</v>
      </c>
      <c r="C139" s="28"/>
      <c r="D139" s="28"/>
      <c r="E139" s="28"/>
      <c r="F139" s="28"/>
      <c r="H139" s="28" t="s">
        <v>18</v>
      </c>
      <c r="I139" s="28"/>
      <c r="J139" s="28"/>
      <c r="K139" s="28"/>
      <c r="L139" s="28"/>
      <c r="N139" s="28" t="s">
        <v>18</v>
      </c>
      <c r="O139" s="28"/>
      <c r="P139" s="28"/>
      <c r="Q139" s="28"/>
      <c r="R139" s="28"/>
      <c r="T139" s="28" t="s">
        <v>18</v>
      </c>
      <c r="U139" s="28"/>
      <c r="V139" s="28"/>
      <c r="W139" s="28"/>
      <c r="X139" s="28"/>
    </row>
    <row r="140" spans="2:24" ht="17" thickBot="1" x14ac:dyDescent="0.25">
      <c r="B140" s="23" t="s">
        <v>19</v>
      </c>
      <c r="C140" s="23" t="s">
        <v>2</v>
      </c>
      <c r="D140" s="23" t="s">
        <v>3</v>
      </c>
      <c r="E140" s="23" t="s">
        <v>7</v>
      </c>
      <c r="F140" s="23" t="s">
        <v>8</v>
      </c>
      <c r="H140" s="23" t="s">
        <v>19</v>
      </c>
      <c r="I140" s="23" t="s">
        <v>2</v>
      </c>
      <c r="J140" s="23" t="s">
        <v>3</v>
      </c>
      <c r="K140" s="23" t="s">
        <v>7</v>
      </c>
      <c r="L140" s="23" t="s">
        <v>8</v>
      </c>
      <c r="N140" s="23" t="s">
        <v>19</v>
      </c>
      <c r="O140" s="23" t="s">
        <v>2</v>
      </c>
      <c r="P140" s="23" t="s">
        <v>3</v>
      </c>
      <c r="Q140" s="23" t="s">
        <v>7</v>
      </c>
      <c r="R140" s="23" t="s">
        <v>8</v>
      </c>
      <c r="T140" s="23" t="s">
        <v>19</v>
      </c>
      <c r="U140" s="23" t="s">
        <v>2</v>
      </c>
      <c r="V140" s="23" t="s">
        <v>3</v>
      </c>
      <c r="W140" s="23" t="s">
        <v>7</v>
      </c>
      <c r="X140" s="23" t="s">
        <v>8</v>
      </c>
    </row>
    <row r="141" spans="2:24" ht="17" thickBot="1" x14ac:dyDescent="0.25">
      <c r="B141" s="35"/>
      <c r="C141" s="32"/>
      <c r="D141" s="32"/>
      <c r="E141" s="32"/>
      <c r="F141" s="32"/>
      <c r="H141" s="35"/>
      <c r="I141" s="32"/>
      <c r="J141" s="32"/>
      <c r="K141" s="32"/>
      <c r="L141" s="32"/>
      <c r="N141" s="35"/>
      <c r="O141" s="32"/>
      <c r="P141" s="32"/>
      <c r="Q141" s="32"/>
      <c r="R141" s="32"/>
      <c r="T141" s="35"/>
      <c r="U141" s="32"/>
      <c r="V141" s="32"/>
      <c r="W141" s="32"/>
      <c r="X141" s="32"/>
    </row>
    <row r="142" spans="2:24" ht="17" thickBot="1" x14ac:dyDescent="0.25">
      <c r="B142" s="37"/>
      <c r="C142" s="34"/>
      <c r="D142" s="34"/>
      <c r="E142" s="34"/>
      <c r="F142" s="34"/>
      <c r="H142" s="37"/>
      <c r="I142" s="34"/>
      <c r="J142" s="34"/>
      <c r="K142" s="34"/>
      <c r="L142" s="34"/>
      <c r="N142" s="37"/>
      <c r="O142" s="34"/>
      <c r="P142" s="34"/>
      <c r="Q142" s="34"/>
      <c r="R142" s="34"/>
      <c r="T142" s="37"/>
      <c r="U142" s="34"/>
      <c r="V142" s="34"/>
      <c r="W142" s="34"/>
      <c r="X142" s="34"/>
    </row>
    <row r="143" spans="2:24" ht="17" thickBot="1" x14ac:dyDescent="0.25">
      <c r="B143" s="35"/>
      <c r="C143" s="32"/>
      <c r="D143" s="32"/>
      <c r="E143" s="32"/>
      <c r="F143" s="32"/>
      <c r="H143" s="35"/>
      <c r="I143" s="32"/>
      <c r="J143" s="32"/>
      <c r="K143" s="32"/>
      <c r="L143" s="32"/>
      <c r="N143" s="35"/>
      <c r="O143" s="32"/>
      <c r="P143" s="32"/>
      <c r="Q143" s="32"/>
      <c r="R143" s="32"/>
      <c r="T143" s="35"/>
      <c r="U143" s="32"/>
      <c r="V143" s="32"/>
      <c r="W143" s="32"/>
      <c r="X143" s="32"/>
    </row>
  </sheetData>
  <sheetProtection sheet="1" objects="1" scenarios="1"/>
  <mergeCells count="106">
    <mergeCell ref="B12:F12"/>
    <mergeCell ref="H12:L12"/>
    <mergeCell ref="N12:R12"/>
    <mergeCell ref="T12:X12"/>
    <mergeCell ref="B17:F17"/>
    <mergeCell ref="H17:L17"/>
    <mergeCell ref="N17:R17"/>
    <mergeCell ref="T17:X17"/>
    <mergeCell ref="B2:X3"/>
    <mergeCell ref="B5:F5"/>
    <mergeCell ref="B10:X10"/>
    <mergeCell ref="B11:F11"/>
    <mergeCell ref="H11:L11"/>
    <mergeCell ref="N11:R11"/>
    <mergeCell ref="T11:X11"/>
    <mergeCell ref="B33:F33"/>
    <mergeCell ref="H33:L33"/>
    <mergeCell ref="N33:R33"/>
    <mergeCell ref="T33:X33"/>
    <mergeCell ref="B38:F38"/>
    <mergeCell ref="H38:L38"/>
    <mergeCell ref="N38:R38"/>
    <mergeCell ref="T38:X38"/>
    <mergeCell ref="B25:F25"/>
    <mergeCell ref="H25:L25"/>
    <mergeCell ref="N25:R25"/>
    <mergeCell ref="T25:X25"/>
    <mergeCell ref="B31:X31"/>
    <mergeCell ref="B32:F32"/>
    <mergeCell ref="H32:L32"/>
    <mergeCell ref="N32:R32"/>
    <mergeCell ref="T32:X32"/>
    <mergeCell ref="B46:F46"/>
    <mergeCell ref="H46:L46"/>
    <mergeCell ref="N46:R46"/>
    <mergeCell ref="T46:X46"/>
    <mergeCell ref="B52:X52"/>
    <mergeCell ref="B53:F53"/>
    <mergeCell ref="H53:L53"/>
    <mergeCell ref="N53:R53"/>
    <mergeCell ref="T53:X53"/>
    <mergeCell ref="B67:F67"/>
    <mergeCell ref="H67:L67"/>
    <mergeCell ref="N67:R67"/>
    <mergeCell ref="T67:X67"/>
    <mergeCell ref="B74:X75"/>
    <mergeCell ref="B77:F77"/>
    <mergeCell ref="B54:F54"/>
    <mergeCell ref="H54:L54"/>
    <mergeCell ref="N54:R54"/>
    <mergeCell ref="T54:X54"/>
    <mergeCell ref="B59:F59"/>
    <mergeCell ref="H59:L59"/>
    <mergeCell ref="N59:R59"/>
    <mergeCell ref="T59:X59"/>
    <mergeCell ref="B89:F89"/>
    <mergeCell ref="H89:L89"/>
    <mergeCell ref="N89:R89"/>
    <mergeCell ref="T89:X89"/>
    <mergeCell ref="B97:F97"/>
    <mergeCell ref="H97:L97"/>
    <mergeCell ref="N97:R97"/>
    <mergeCell ref="T97:X97"/>
    <mergeCell ref="B82:X82"/>
    <mergeCell ref="B83:F83"/>
    <mergeCell ref="H83:L83"/>
    <mergeCell ref="N83:R83"/>
    <mergeCell ref="T83:X83"/>
    <mergeCell ref="B84:F84"/>
    <mergeCell ref="H84:L84"/>
    <mergeCell ref="N84:R84"/>
    <mergeCell ref="T84:X84"/>
    <mergeCell ref="B110:F110"/>
    <mergeCell ref="H110:L110"/>
    <mergeCell ref="N110:R110"/>
    <mergeCell ref="T110:X110"/>
    <mergeCell ref="B118:F118"/>
    <mergeCell ref="H118:L118"/>
    <mergeCell ref="N118:R118"/>
    <mergeCell ref="T118:X118"/>
    <mergeCell ref="B103:X103"/>
    <mergeCell ref="B104:F104"/>
    <mergeCell ref="H104:L104"/>
    <mergeCell ref="N104:R104"/>
    <mergeCell ref="T104:X104"/>
    <mergeCell ref="B105:F105"/>
    <mergeCell ref="H105:L105"/>
    <mergeCell ref="N105:R105"/>
    <mergeCell ref="T105:X105"/>
    <mergeCell ref="B131:F131"/>
    <mergeCell ref="H131:L131"/>
    <mergeCell ref="N131:R131"/>
    <mergeCell ref="T131:X131"/>
    <mergeCell ref="B139:F139"/>
    <mergeCell ref="H139:L139"/>
    <mergeCell ref="N139:R139"/>
    <mergeCell ref="T139:X139"/>
    <mergeCell ref="B124:X124"/>
    <mergeCell ref="B125:F125"/>
    <mergeCell ref="H125:L125"/>
    <mergeCell ref="N125:R125"/>
    <mergeCell ref="T125:X125"/>
    <mergeCell ref="B126:F126"/>
    <mergeCell ref="H126:L126"/>
    <mergeCell ref="N126:R126"/>
    <mergeCell ref="T126:X126"/>
  </mergeCells>
  <phoneticPr fontId="6" type="noConversion"/>
  <pageMargins left="0.7" right="0.7" top="0.75" bottom="0.75" header="0.3" footer="0.3"/>
  <ignoredErrors>
    <ignoredError sqref="E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AA63-85B2-FE4B-BD1A-99B85952C78A}">
  <sheetPr>
    <tabColor theme="9" tint="0.59999389629810485"/>
  </sheetPr>
  <dimension ref="A1:E21"/>
  <sheetViews>
    <sheetView showGridLines="0" tabSelected="1" workbookViewId="0">
      <selection activeCell="R19" sqref="R19"/>
    </sheetView>
  </sheetViews>
  <sheetFormatPr baseColWidth="10" defaultRowHeight="16" x14ac:dyDescent="0.2"/>
  <cols>
    <col min="3" max="3" width="11" bestFit="1" customWidth="1"/>
    <col min="5" max="5" width="13.83203125" bestFit="1" customWidth="1"/>
  </cols>
  <sheetData>
    <row r="1" spans="1:5" ht="17" thickBot="1" x14ac:dyDescent="0.25"/>
    <row r="2" spans="1:5" ht="17" thickBot="1" x14ac:dyDescent="0.25">
      <c r="A2" s="1"/>
      <c r="B2" s="12" t="s">
        <v>50</v>
      </c>
      <c r="C2" s="12"/>
      <c r="D2" s="12"/>
      <c r="E2" s="12"/>
    </row>
    <row r="3" spans="1:5" ht="17" thickBot="1" x14ac:dyDescent="0.25">
      <c r="A3" s="1" t="s">
        <v>49</v>
      </c>
      <c r="B3" s="1" t="s">
        <v>1</v>
      </c>
      <c r="C3" s="1" t="s">
        <v>12</v>
      </c>
      <c r="D3" s="1" t="s">
        <v>13</v>
      </c>
      <c r="E3" s="1" t="s">
        <v>14</v>
      </c>
    </row>
    <row r="4" spans="1:5" ht="17" thickBot="1" x14ac:dyDescent="0.25">
      <c r="A4" s="11">
        <v>44927</v>
      </c>
      <c r="B4" s="1">
        <v>250</v>
      </c>
      <c r="C4" s="1">
        <v>200</v>
      </c>
      <c r="D4" s="1">
        <v>275</v>
      </c>
      <c r="E4" s="1">
        <v>135</v>
      </c>
    </row>
    <row r="5" spans="1:5" ht="17" thickBot="1" x14ac:dyDescent="0.25">
      <c r="A5" s="11">
        <v>45017</v>
      </c>
      <c r="B5" s="1">
        <v>265</v>
      </c>
      <c r="C5" s="1">
        <v>205</v>
      </c>
      <c r="D5" s="1">
        <v>295</v>
      </c>
      <c r="E5" s="1">
        <v>140</v>
      </c>
    </row>
    <row r="6" spans="1:5" ht="17" thickBot="1" x14ac:dyDescent="0.25">
      <c r="A6" s="11">
        <v>45108</v>
      </c>
      <c r="B6" s="1">
        <v>275</v>
      </c>
      <c r="C6" s="1">
        <v>215</v>
      </c>
      <c r="D6" s="1">
        <v>310</v>
      </c>
      <c r="E6" s="1">
        <v>143</v>
      </c>
    </row>
    <row r="7" spans="1:5" ht="17" thickBot="1" x14ac:dyDescent="0.25">
      <c r="A7" s="11">
        <v>45200</v>
      </c>
      <c r="B7" s="1">
        <v>270</v>
      </c>
      <c r="C7" s="1">
        <v>210</v>
      </c>
      <c r="D7" s="1">
        <v>315</v>
      </c>
      <c r="E7" s="1">
        <v>150</v>
      </c>
    </row>
    <row r="8" spans="1:5" ht="17" thickBot="1" x14ac:dyDescent="0.25">
      <c r="A8" s="1"/>
      <c r="B8" s="1"/>
      <c r="C8" s="1"/>
      <c r="D8" s="1"/>
      <c r="E8" s="1"/>
    </row>
    <row r="9" spans="1:5" ht="17" thickBot="1" x14ac:dyDescent="0.25">
      <c r="A9" s="1"/>
      <c r="B9" s="1"/>
      <c r="C9" s="1"/>
      <c r="D9" s="1"/>
      <c r="E9" s="1"/>
    </row>
    <row r="10" spans="1:5" ht="17" thickBot="1" x14ac:dyDescent="0.25">
      <c r="A10" s="1"/>
      <c r="B10" s="1"/>
      <c r="C10" s="1"/>
      <c r="D10" s="1"/>
      <c r="E10" s="1"/>
    </row>
    <row r="11" spans="1:5" ht="17" thickBot="1" x14ac:dyDescent="0.25">
      <c r="A11" s="1"/>
      <c r="B11" s="1"/>
      <c r="C11" s="1"/>
      <c r="D11" s="1"/>
      <c r="E11" s="1"/>
    </row>
    <row r="12" spans="1:5" ht="17" thickBot="1" x14ac:dyDescent="0.25">
      <c r="A12" s="1"/>
      <c r="B12" s="1"/>
      <c r="C12" s="1"/>
      <c r="D12" s="1"/>
      <c r="E12" s="1"/>
    </row>
    <row r="13" spans="1:5" ht="17" thickBot="1" x14ac:dyDescent="0.25">
      <c r="A13" s="1"/>
      <c r="B13" s="1"/>
      <c r="C13" s="1"/>
      <c r="D13" s="1"/>
      <c r="E13" s="1"/>
    </row>
    <row r="14" spans="1:5" ht="17" thickBot="1" x14ac:dyDescent="0.25">
      <c r="A14" s="1"/>
      <c r="B14" s="1"/>
      <c r="C14" s="1"/>
      <c r="D14" s="1"/>
      <c r="E14" s="1"/>
    </row>
    <row r="15" spans="1:5" ht="17" thickBot="1" x14ac:dyDescent="0.25">
      <c r="A15" s="1"/>
      <c r="B15" s="1"/>
      <c r="C15" s="1"/>
      <c r="D15" s="1"/>
      <c r="E15" s="1"/>
    </row>
    <row r="16" spans="1:5" ht="17" thickBot="1" x14ac:dyDescent="0.25">
      <c r="A16" s="1"/>
      <c r="B16" s="1"/>
      <c r="C16" s="1"/>
      <c r="D16" s="1"/>
      <c r="E16" s="1"/>
    </row>
    <row r="17" spans="1:5" ht="17" thickBot="1" x14ac:dyDescent="0.25">
      <c r="A17" s="1"/>
      <c r="B17" s="1"/>
      <c r="C17" s="1"/>
      <c r="D17" s="1"/>
      <c r="E17" s="1"/>
    </row>
    <row r="18" spans="1:5" ht="17" thickBot="1" x14ac:dyDescent="0.25">
      <c r="A18" s="1"/>
      <c r="B18" s="1"/>
      <c r="C18" s="1"/>
      <c r="D18" s="1"/>
      <c r="E18" s="1"/>
    </row>
    <row r="19" spans="1:5" ht="17" thickBot="1" x14ac:dyDescent="0.25">
      <c r="A19" s="1"/>
      <c r="B19" s="1"/>
      <c r="C19" s="1"/>
      <c r="D19" s="1"/>
      <c r="E19" s="1"/>
    </row>
    <row r="20" spans="1:5" ht="17" thickBot="1" x14ac:dyDescent="0.25">
      <c r="A20" s="1"/>
      <c r="B20" s="1"/>
      <c r="C20" s="1"/>
      <c r="D20" s="1"/>
      <c r="E20" s="1"/>
    </row>
    <row r="21" spans="1:5" ht="17" thickBot="1" x14ac:dyDescent="0.25">
      <c r="A21" s="1"/>
      <c r="B21" s="1"/>
      <c r="C21" s="1"/>
      <c r="D21" s="1"/>
      <c r="E21" s="1"/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First Set Last v1</vt:lpstr>
      <vt:lpstr>First Set Last v2</vt:lpstr>
      <vt:lpstr>Pyramid</vt:lpstr>
      <vt:lpstr>Boring But Big</vt:lpstr>
      <vt:lpstr>Rep Maxes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2023-03-07T17:10:11Z</dcterms:created>
  <dcterms:modified xsi:type="dcterms:W3CDTF">2023-03-08T21:32:56Z</dcterms:modified>
</cp:coreProperties>
</file>