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38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38" i="1"/>
  <c r="B40"/>
  <c r="C38"/>
  <c r="C40"/>
  <c r="E8"/>
  <c r="D38"/>
  <c r="D40"/>
  <c r="E9"/>
  <c r="E38"/>
  <c r="E40"/>
  <c r="E10"/>
  <c r="F38"/>
  <c r="F40"/>
  <c r="E11"/>
  <c r="G38"/>
  <c r="G40"/>
  <c r="B45"/>
  <c r="B41"/>
  <c r="B43"/>
  <c r="C41"/>
  <c r="C43"/>
  <c r="D41"/>
  <c r="D43"/>
  <c r="E41"/>
  <c r="E43"/>
  <c r="F41"/>
  <c r="F43"/>
  <c r="G41"/>
  <c r="G43"/>
  <c r="B46"/>
  <c r="B48"/>
  <c r="F6"/>
  <c r="F7"/>
  <c r="F8"/>
  <c r="F9"/>
  <c r="F10"/>
  <c r="F11"/>
  <c r="C14"/>
  <c r="D6"/>
  <c r="D7"/>
  <c r="D8"/>
  <c r="D9"/>
  <c r="D10"/>
  <c r="D11"/>
  <c r="C13"/>
  <c r="C16"/>
</calcChain>
</file>

<file path=xl/sharedStrings.xml><?xml version="1.0" encoding="utf-8"?>
<sst xmlns="http://schemas.openxmlformats.org/spreadsheetml/2006/main" count="23" uniqueCount="21">
  <si>
    <t>Year</t>
    <phoneticPr fontId="1" type="noConversion"/>
  </si>
  <si>
    <t>Costs</t>
    <phoneticPr fontId="1" type="noConversion"/>
  </si>
  <si>
    <t>Cumulative Costs</t>
    <phoneticPr fontId="1" type="noConversion"/>
  </si>
  <si>
    <t>Benefits</t>
    <phoneticPr fontId="1" type="noConversion"/>
  </si>
  <si>
    <t>Cumulative Benefits</t>
    <phoneticPr fontId="1" type="noConversion"/>
  </si>
  <si>
    <t>Total Costs</t>
    <phoneticPr fontId="1" type="noConversion"/>
  </si>
  <si>
    <t>Total Benefits</t>
    <phoneticPr fontId="1" type="noConversion"/>
  </si>
  <si>
    <t>ROI</t>
    <phoneticPr fontId="1" type="noConversion"/>
  </si>
  <si>
    <t>Jeremy Perry</t>
    <phoneticPr fontId="1" type="noConversion"/>
  </si>
  <si>
    <t>CIS 233</t>
    <phoneticPr fontId="1" type="noConversion"/>
  </si>
  <si>
    <t>Return on Investment Analysis</t>
  </si>
  <si>
    <t>Benefits</t>
    <phoneticPr fontId="1" type="noConversion"/>
  </si>
  <si>
    <t>Present Value Factor (10%)</t>
    <phoneticPr fontId="1" type="noConversion"/>
  </si>
  <si>
    <t>Present Value</t>
    <phoneticPr fontId="1" type="noConversion"/>
  </si>
  <si>
    <t>Costs</t>
    <phoneticPr fontId="1" type="noConversion"/>
  </si>
  <si>
    <t>Present Value</t>
    <phoneticPr fontId="1" type="noConversion"/>
  </si>
  <si>
    <t>Benefits Total</t>
    <phoneticPr fontId="1" type="noConversion"/>
  </si>
  <si>
    <t>Costs total</t>
    <phoneticPr fontId="1" type="noConversion"/>
  </si>
  <si>
    <t>Net Present Value</t>
    <phoneticPr fontId="1" type="noConversion"/>
  </si>
  <si>
    <t>Net Present Value Analysis</t>
    <phoneticPr fontId="1" type="noConversion"/>
  </si>
  <si>
    <t>Lab 2</t>
    <phoneticPr fontId="1" type="noConversion"/>
  </si>
</sst>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s>
  <fonts count="3">
    <font>
      <sz val="10"/>
      <name val="Verdana"/>
    </font>
    <font>
      <sz val="8"/>
      <name val="Verdana"/>
    </font>
    <font>
      <sz val="16"/>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horizontal="center"/>
    </xf>
    <xf numFmtId="164" fontId="0" fillId="0" borderId="0" xfId="0" applyNumberFormat="1"/>
    <xf numFmtId="10" fontId="0" fillId="0" borderId="0" xfId="0" applyNumberFormat="1"/>
    <xf numFmtId="164" fontId="0" fillId="0" borderId="0" xfId="0" applyNumberFormat="1"/>
    <xf numFmtId="164" fontId="0" fillId="0" borderId="0" xfId="0" applyNumberFormat="1" applyAlignment="1">
      <alignment horizontal="right"/>
    </xf>
    <xf numFmtId="164" fontId="0" fillId="0" borderId="0" xfId="0" applyNumberFormat="1"/>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114300</xdr:colOff>
      <xdr:row>69</xdr:row>
      <xdr:rowOff>88900</xdr:rowOff>
    </xdr:from>
    <xdr:to>
      <xdr:col>5</xdr:col>
      <xdr:colOff>952500</xdr:colOff>
      <xdr:row>98</xdr:row>
      <xdr:rowOff>139700</xdr:rowOff>
    </xdr:to>
    <xdr:sp macro="" textlink="">
      <xdr:nvSpPr>
        <xdr:cNvPr id="2" name="TextBox 1"/>
        <xdr:cNvSpPr txBox="1"/>
      </xdr:nvSpPr>
      <xdr:spPr>
        <a:xfrm>
          <a:off x="114300" y="11760200"/>
          <a:ext cx="6819900" cy="483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Jeremy Perry</a:t>
          </a:r>
        </a:p>
        <a:p>
          <a:r>
            <a:rPr lang="en-US" sz="1100"/>
            <a:t>CIS 233</a:t>
          </a:r>
        </a:p>
        <a:p>
          <a:r>
            <a:rPr lang="en-US" sz="1100"/>
            <a:t>Lab 2 Write-up</a:t>
          </a:r>
        </a:p>
        <a:p>
          <a:endParaRPr lang="en-US" sz="1100"/>
        </a:p>
        <a:p>
          <a:r>
            <a:rPr lang="en-US" sz="1100"/>
            <a:t>	Having never done an analysis on either return on investment or net present values of potential capital investments, I actually enjoyed doing this.  It was quite a good learning experience to really understand what companies will do in order to gauge the feasibility of a particular investment, i.e. the one I might be proposing to a company some day.</a:t>
          </a:r>
        </a:p>
        <a:p>
          <a:endParaRPr lang="en-US" sz="1100"/>
        </a:p>
        <a:p>
          <a:r>
            <a:rPr lang="en-US" sz="1100"/>
            <a:t>	There were some differences between the two calculations.  As far as the basic “is this project economically feasible” question goes, I would for sure turn to the ROI first.  The reason why is because it contains the simple and straightforward facts on how much the project is going to cost compared to how much revenue the project will generate.  If the revenue generated exceeds the total costs, the project is feasible.  Simple as that.</a:t>
          </a:r>
        </a:p>
        <a:p>
          <a:endParaRPr lang="en-US" sz="1100"/>
        </a:p>
        <a:p>
          <a:r>
            <a:rPr lang="en-US" sz="1100"/>
            <a:t>	At first, I didn’t care too much for the NPV calculations.  To me, it represented a “what if I invested this money elsewhere” game.  I can personally see how some shortsighted executive would choose to invest the money elsewhere rather than invest in a project that might not be the most profitable in the long run, but would still be essential for smooth company operations. </a:t>
          </a:r>
        </a:p>
        <a:p>
          <a:endParaRPr lang="en-US" sz="1100"/>
        </a:p>
        <a:p>
          <a:r>
            <a:rPr lang="en-US" sz="1100"/>
            <a:t>	After studying what NPV for a little while longer, a third way suddenly came to my head.  These calculations could be used as a way to show the company how to reduce the project costs even more.  Let’s just say that the company had all of the cash available for the project.  If they were to invest what they didn’t immediately need, let it accumulate interest, and withdrew it when the need arose, the company could actually save even more money.  In the case of this lab, the company would have saved $10,890 by making the proper investments projected to have a 10% annual return.  This would increase the ROI and in turn make the project more profitable.</a:t>
          </a:r>
        </a:p>
        <a:p>
          <a:endParaRPr lang="en-US" sz="1100"/>
        </a:p>
        <a:p>
          <a:r>
            <a:rPr lang="en-US" sz="1100"/>
            <a:t>	While I still have much to learn about calculating the ROI and NPV for any project that I do, I see the value of both and intend to use both of them to my advantage.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48"/>
  <sheetViews>
    <sheetView tabSelected="1" view="pageLayout" workbookViewId="0">
      <selection activeCell="A70" sqref="A70"/>
    </sheetView>
  </sheetViews>
  <sheetFormatPr baseColWidth="10" defaultRowHeight="13"/>
  <cols>
    <col min="1" max="1" width="21.7109375" customWidth="1"/>
    <col min="3" max="3" width="11.42578125" customWidth="1"/>
    <col min="4" max="4" width="13.140625" customWidth="1"/>
    <col min="5" max="5" width="10.28515625" customWidth="1"/>
    <col min="6" max="6" width="15.28515625" customWidth="1"/>
  </cols>
  <sheetData>
    <row r="1" spans="1:6">
      <c r="A1" t="s">
        <v>8</v>
      </c>
    </row>
    <row r="2" spans="1:6">
      <c r="A2" t="s">
        <v>9</v>
      </c>
    </row>
    <row r="3" spans="1:6">
      <c r="A3" t="s">
        <v>20</v>
      </c>
    </row>
    <row r="4" spans="1:6" ht="29" customHeight="1">
      <c r="A4" s="8"/>
      <c r="B4" s="9" t="s">
        <v>10</v>
      </c>
      <c r="C4" s="10"/>
      <c r="D4" s="10"/>
      <c r="E4" s="10"/>
      <c r="F4" s="10"/>
    </row>
    <row r="5" spans="1:6" ht="12" customHeight="1">
      <c r="B5" s="2" t="s">
        <v>0</v>
      </c>
      <c r="C5" s="2" t="s">
        <v>1</v>
      </c>
      <c r="D5" s="2" t="s">
        <v>2</v>
      </c>
      <c r="E5" s="2" t="s">
        <v>3</v>
      </c>
      <c r="F5" s="2" t="s">
        <v>4</v>
      </c>
    </row>
    <row r="6" spans="1:6">
      <c r="B6" s="2">
        <v>0</v>
      </c>
      <c r="C6" s="6">
        <v>45000</v>
      </c>
      <c r="D6" s="6">
        <f>C6</f>
        <v>45000</v>
      </c>
      <c r="E6" s="6">
        <v>0</v>
      </c>
      <c r="F6" s="6">
        <f>E6</f>
        <v>0</v>
      </c>
    </row>
    <row r="7" spans="1:6">
      <c r="B7" s="2">
        <v>1</v>
      </c>
      <c r="C7" s="6">
        <v>9000</v>
      </c>
      <c r="D7" s="6">
        <f>SUM(D6+C7)</f>
        <v>54000</v>
      </c>
      <c r="E7" s="6">
        <v>30000</v>
      </c>
      <c r="F7" s="6">
        <f>SUM(F6+E7)</f>
        <v>30000</v>
      </c>
    </row>
    <row r="8" spans="1:6">
      <c r="B8" s="2">
        <v>2</v>
      </c>
      <c r="C8" s="6">
        <v>9000</v>
      </c>
      <c r="D8" s="6">
        <f>SUM(D7+C8)</f>
        <v>63000</v>
      </c>
      <c r="E8" s="6">
        <f>SUM(E7*1.1)</f>
        <v>33000</v>
      </c>
      <c r="F8" s="6">
        <f t="shared" ref="F8:F11" si="0">SUM(F7+E8)</f>
        <v>63000</v>
      </c>
    </row>
    <row r="9" spans="1:6">
      <c r="B9" s="2">
        <v>3</v>
      </c>
      <c r="C9" s="6">
        <v>9000</v>
      </c>
      <c r="D9" s="6">
        <f>SUM(D8+C9)</f>
        <v>72000</v>
      </c>
      <c r="E9" s="6">
        <f t="shared" ref="E9:E11" si="1">SUM(E8*1.1)</f>
        <v>36300</v>
      </c>
      <c r="F9" s="6">
        <f t="shared" si="0"/>
        <v>99300</v>
      </c>
    </row>
    <row r="10" spans="1:6">
      <c r="B10" s="2">
        <v>4</v>
      </c>
      <c r="C10" s="6">
        <v>9000</v>
      </c>
      <c r="D10" s="6">
        <f>SUM(D9+C10)</f>
        <v>81000</v>
      </c>
      <c r="E10" s="6">
        <f t="shared" si="1"/>
        <v>39930</v>
      </c>
      <c r="F10" s="6">
        <f t="shared" si="0"/>
        <v>139230</v>
      </c>
    </row>
    <row r="11" spans="1:6">
      <c r="B11" s="2">
        <v>5</v>
      </c>
      <c r="C11" s="6">
        <v>9000</v>
      </c>
      <c r="D11" s="6">
        <f>SUM(D10+C11)</f>
        <v>90000</v>
      </c>
      <c r="E11" s="6">
        <f t="shared" si="1"/>
        <v>43923</v>
      </c>
      <c r="F11" s="6">
        <f t="shared" si="0"/>
        <v>183153</v>
      </c>
    </row>
    <row r="13" spans="1:6">
      <c r="B13" t="s">
        <v>5</v>
      </c>
      <c r="C13" s="1">
        <f>D11</f>
        <v>90000</v>
      </c>
    </row>
    <row r="14" spans="1:6">
      <c r="B14" t="s">
        <v>6</v>
      </c>
      <c r="C14" s="1">
        <f>F11</f>
        <v>183153</v>
      </c>
    </row>
    <row r="16" spans="1:6">
      <c r="B16" t="s">
        <v>7</v>
      </c>
      <c r="C16" s="4">
        <f>SUM((C14-C13)/C13)</f>
        <v>1.0350333333333332</v>
      </c>
    </row>
    <row r="35" spans="1:7" ht="20">
      <c r="A35" s="9" t="s">
        <v>19</v>
      </c>
      <c r="B35" s="9"/>
      <c r="C35" s="9"/>
      <c r="D35" s="9"/>
      <c r="E35" s="9"/>
      <c r="F35" s="9"/>
      <c r="G35" s="9"/>
    </row>
    <row r="37" spans="1:7">
      <c r="A37" t="s">
        <v>0</v>
      </c>
      <c r="B37">
        <v>0</v>
      </c>
      <c r="C37">
        <v>1</v>
      </c>
      <c r="D37">
        <v>2</v>
      </c>
      <c r="E37">
        <v>3</v>
      </c>
      <c r="F37">
        <v>4</v>
      </c>
      <c r="G37">
        <v>5</v>
      </c>
    </row>
    <row r="38" spans="1:7">
      <c r="A38" t="s">
        <v>11</v>
      </c>
      <c r="B38" s="1">
        <f>E6</f>
        <v>0</v>
      </c>
      <c r="C38" s="1">
        <f>E7</f>
        <v>30000</v>
      </c>
      <c r="D38" s="1">
        <f>E8</f>
        <v>33000</v>
      </c>
      <c r="E38" s="1">
        <f>E9</f>
        <v>36300</v>
      </c>
      <c r="F38" s="1">
        <f>E10</f>
        <v>39930</v>
      </c>
      <c r="G38" s="1">
        <f>E11</f>
        <v>43923</v>
      </c>
    </row>
    <row r="39" spans="1:7">
      <c r="A39" t="s">
        <v>12</v>
      </c>
      <c r="B39">
        <v>1</v>
      </c>
      <c r="C39">
        <v>0.90900000000000003</v>
      </c>
      <c r="D39">
        <v>0.82599999999999996</v>
      </c>
      <c r="E39">
        <v>0.751</v>
      </c>
      <c r="F39">
        <v>0.68300000000000005</v>
      </c>
      <c r="G39">
        <v>0.621</v>
      </c>
    </row>
    <row r="40" spans="1:7">
      <c r="A40" t="s">
        <v>13</v>
      </c>
      <c r="B40" s="3">
        <f>B38*B39</f>
        <v>0</v>
      </c>
      <c r="C40" s="3">
        <f t="shared" ref="C40:G40" si="2">C38*C39</f>
        <v>27270</v>
      </c>
      <c r="D40" s="3">
        <f t="shared" si="2"/>
        <v>27258</v>
      </c>
      <c r="E40" s="3">
        <f t="shared" si="2"/>
        <v>27261.3</v>
      </c>
      <c r="F40" s="3">
        <f t="shared" si="2"/>
        <v>27272.190000000002</v>
      </c>
      <c r="G40" s="3">
        <f t="shared" si="2"/>
        <v>27276.183000000001</v>
      </c>
    </row>
    <row r="41" spans="1:7">
      <c r="A41" t="s">
        <v>14</v>
      </c>
      <c r="B41" s="1">
        <f>C6</f>
        <v>45000</v>
      </c>
      <c r="C41" s="1">
        <f>C7</f>
        <v>9000</v>
      </c>
      <c r="D41" s="1">
        <f>C8</f>
        <v>9000</v>
      </c>
      <c r="E41" s="1">
        <f>C9</f>
        <v>9000</v>
      </c>
      <c r="F41" s="1">
        <f>C10</f>
        <v>9000</v>
      </c>
      <c r="G41" s="1">
        <f>C11</f>
        <v>9000</v>
      </c>
    </row>
    <row r="42" spans="1:7">
      <c r="A42" t="s">
        <v>12</v>
      </c>
      <c r="B42">
        <v>1</v>
      </c>
      <c r="C42">
        <v>0.90900000000000003</v>
      </c>
      <c r="D42">
        <v>0.82599999999999996</v>
      </c>
      <c r="E42">
        <v>0.751</v>
      </c>
      <c r="F42">
        <v>0.68300000000000005</v>
      </c>
      <c r="G42">
        <v>0.621</v>
      </c>
    </row>
    <row r="43" spans="1:7">
      <c r="A43" t="s">
        <v>15</v>
      </c>
      <c r="B43" s="5">
        <f>B41*B42</f>
        <v>45000</v>
      </c>
      <c r="C43" s="5">
        <f t="shared" ref="C43:G43" si="3">C41*C42</f>
        <v>8181</v>
      </c>
      <c r="D43" s="5">
        <f t="shared" si="3"/>
        <v>7434</v>
      </c>
      <c r="E43" s="5">
        <f t="shared" si="3"/>
        <v>6759</v>
      </c>
      <c r="F43" s="5">
        <f t="shared" si="3"/>
        <v>6147.0000000000009</v>
      </c>
      <c r="G43" s="5">
        <f t="shared" si="3"/>
        <v>5589</v>
      </c>
    </row>
    <row r="45" spans="1:7">
      <c r="A45" t="s">
        <v>16</v>
      </c>
      <c r="B45" s="3">
        <f>SUM(B40:G40)</f>
        <v>136337.67300000001</v>
      </c>
    </row>
    <row r="46" spans="1:7">
      <c r="A46" t="s">
        <v>17</v>
      </c>
      <c r="B46" s="5">
        <f>SUM(B43:G43)</f>
        <v>79110</v>
      </c>
    </row>
    <row r="48" spans="1:7">
      <c r="A48" t="s">
        <v>18</v>
      </c>
      <c r="B48" s="7">
        <f>B45-B46</f>
        <v>57227.67300000001</v>
      </c>
    </row>
  </sheetData>
  <mergeCells count="2">
    <mergeCell ref="B4:F4"/>
    <mergeCell ref="A35:G35"/>
  </mergeCells>
  <phoneticPr fontId="1" type="noConversion"/>
  <pageMargins left="0.75" right="0.75" top="1" bottom="1" header="0.5" footer="0.5"/>
  <pageSetup orientation="landscape" horizontalDpi="4294967292" verticalDpi="4294967292"/>
  <drawing r:id="rId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Perry</dc:creator>
  <cp:lastModifiedBy>Jeremy Perry</cp:lastModifiedBy>
  <dcterms:created xsi:type="dcterms:W3CDTF">2010-10-01T20:57:41Z</dcterms:created>
  <dcterms:modified xsi:type="dcterms:W3CDTF">2010-10-02T01:29:57Z</dcterms:modified>
</cp:coreProperties>
</file>