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tsai/Documents/Programming/Cornell NeuroNex/Average Encoding Model/"/>
    </mc:Choice>
  </mc:AlternateContent>
  <xr:revisionPtr revIDLastSave="0" documentId="13_ncr:1_{B9DFCE58-1A79-7C40-9881-A296A8FDA749}" xr6:coauthVersionLast="47" xr6:coauthVersionMax="47" xr10:uidLastSave="{00000000-0000-0000-0000-000000000000}"/>
  <bookViews>
    <workbookView xWindow="0" yWindow="460" windowWidth="33580" windowHeight="18780" activeTab="1" xr2:uid="{C61E696D-72C7-DA4C-8257-AE2813E406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I3" i="2"/>
  <c r="E3" i="2"/>
  <c r="AM17" i="1"/>
  <c r="AM20" i="1"/>
  <c r="AM29" i="1"/>
  <c r="AL4" i="1"/>
  <c r="AM4" i="1" s="1"/>
  <c r="AL5" i="1"/>
  <c r="AM5" i="1" s="1"/>
  <c r="AL6" i="1"/>
  <c r="AM6" i="1" s="1"/>
  <c r="AL7" i="1"/>
  <c r="AM7" i="1" s="1"/>
  <c r="AL8" i="1"/>
  <c r="AM8" i="1" s="1"/>
  <c r="AL9" i="1"/>
  <c r="AM9" i="1" s="1"/>
  <c r="AL10" i="1"/>
  <c r="AM10" i="1" s="1"/>
  <c r="AL11" i="1"/>
  <c r="AM11" i="1" s="1"/>
  <c r="AL12" i="1"/>
  <c r="AM12" i="1" s="1"/>
  <c r="AL13" i="1"/>
  <c r="AM13" i="1" s="1"/>
  <c r="AL14" i="1"/>
  <c r="AM14" i="1" s="1"/>
  <c r="AL15" i="1"/>
  <c r="AM15" i="1" s="1"/>
  <c r="AL16" i="1"/>
  <c r="AM16" i="1" s="1"/>
  <c r="AL17" i="1"/>
  <c r="AL18" i="1"/>
  <c r="AM18" i="1" s="1"/>
  <c r="AL19" i="1"/>
  <c r="AM19" i="1" s="1"/>
  <c r="AL20" i="1"/>
  <c r="AL21" i="1"/>
  <c r="AM21" i="1" s="1"/>
  <c r="AL22" i="1"/>
  <c r="AM22" i="1" s="1"/>
  <c r="AL23" i="1"/>
  <c r="AM23" i="1" s="1"/>
  <c r="AL24" i="1"/>
  <c r="AM24" i="1" s="1"/>
  <c r="AL25" i="1"/>
  <c r="AM25" i="1" s="1"/>
  <c r="AL26" i="1"/>
  <c r="AM26" i="1" s="1"/>
  <c r="AL27" i="1"/>
  <c r="AM27" i="1" s="1"/>
  <c r="AL28" i="1"/>
  <c r="AM28" i="1" s="1"/>
  <c r="AL29" i="1"/>
  <c r="AL30" i="1"/>
  <c r="AM30" i="1" s="1"/>
  <c r="AL3" i="1"/>
  <c r="AM3" i="1" s="1"/>
  <c r="Z30" i="1"/>
  <c r="AA30" i="1" s="1"/>
  <c r="Z29" i="1"/>
  <c r="AA29" i="1" s="1"/>
  <c r="Z28" i="1"/>
  <c r="AA28" i="1" s="1"/>
  <c r="Z27" i="1"/>
  <c r="AA27" i="1" s="1"/>
  <c r="Z26" i="1"/>
  <c r="AA26" i="1" s="1"/>
  <c r="Z25" i="1"/>
  <c r="AA25" i="1" s="1"/>
  <c r="Z24" i="1"/>
  <c r="AA24" i="1" s="1"/>
  <c r="Z23" i="1"/>
  <c r="AA23" i="1" s="1"/>
  <c r="Z22" i="1"/>
  <c r="AA22" i="1" s="1"/>
  <c r="Z21" i="1"/>
  <c r="AA21" i="1" s="1"/>
  <c r="Z20" i="1"/>
  <c r="AA20" i="1" s="1"/>
  <c r="Z19" i="1"/>
  <c r="AA19" i="1" s="1"/>
  <c r="Z18" i="1"/>
  <c r="AA18" i="1" s="1"/>
  <c r="Z17" i="1"/>
  <c r="AA17" i="1" s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Z5" i="1"/>
  <c r="AA5" i="1" s="1"/>
  <c r="Z4" i="1"/>
  <c r="AA4" i="1" s="1"/>
  <c r="Z3" i="1"/>
  <c r="AA3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P27" i="1"/>
  <c r="Q27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8" i="1"/>
  <c r="Q28" i="1" s="1"/>
  <c r="P29" i="1"/>
  <c r="Q29" i="1" s="1"/>
  <c r="P30" i="1"/>
  <c r="Q30" i="1" s="1"/>
  <c r="P3" i="1"/>
  <c r="Q3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G25" i="1"/>
  <c r="G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F26" i="1"/>
  <c r="G26" i="1" s="1"/>
  <c r="F27" i="1"/>
  <c r="G27" i="1" s="1"/>
  <c r="F28" i="1"/>
  <c r="G28" i="1" s="1"/>
  <c r="F29" i="1"/>
  <c r="G29" i="1" s="1"/>
  <c r="F30" i="1"/>
  <c r="G30" i="1" s="1"/>
  <c r="F3" i="1"/>
</calcChain>
</file>

<file path=xl/sharedStrings.xml><?xml version="1.0" encoding="utf-8"?>
<sst xmlns="http://schemas.openxmlformats.org/spreadsheetml/2006/main" count="117" uniqueCount="55">
  <si>
    <t>ROI</t>
  </si>
  <si>
    <t>EBA</t>
  </si>
  <si>
    <t>FBA1</t>
  </si>
  <si>
    <t>FBA2</t>
  </si>
  <si>
    <t>FFA1</t>
  </si>
  <si>
    <t>FFA2</t>
  </si>
  <si>
    <t>L_amygdala</t>
  </si>
  <si>
    <t>N/A</t>
  </si>
  <si>
    <t>L_hippocampus</t>
  </si>
  <si>
    <t>OFA</t>
  </si>
  <si>
    <t>OPA</t>
  </si>
  <si>
    <t>OWFA</t>
  </si>
  <si>
    <t>PPA</t>
  </si>
  <si>
    <t>RSC</t>
  </si>
  <si>
    <t>R_amygdala</t>
  </si>
  <si>
    <t>R_hippocampus</t>
  </si>
  <si>
    <t>V1d</t>
  </si>
  <si>
    <t>V1v</t>
  </si>
  <si>
    <t>V2d</t>
  </si>
  <si>
    <t>V2v</t>
  </si>
  <si>
    <t>V3d</t>
  </si>
  <si>
    <t>V3v</t>
  </si>
  <si>
    <t>VWFA1</t>
  </si>
  <si>
    <t>VWFA2</t>
  </si>
  <si>
    <t>aTLfaces</t>
  </si>
  <si>
    <t>hV4</t>
  </si>
  <si>
    <t>mTLbodies</t>
  </si>
  <si>
    <t>mTLfaces</t>
  </si>
  <si>
    <t>mTLwords</t>
  </si>
  <si>
    <t>mfswords</t>
  </si>
  <si>
    <t>Mean</t>
  </si>
  <si>
    <t>Difference</t>
  </si>
  <si>
    <t>fwRF Correlation</t>
  </si>
  <si>
    <t>Fold 1</t>
  </si>
  <si>
    <t>Fold 2</t>
  </si>
  <si>
    <t>Fold 3</t>
  </si>
  <si>
    <t>NN 9216-256-128-1 (overfit)</t>
  </si>
  <si>
    <t>NN 9216-256-1</t>
  </si>
  <si>
    <t>Regression (Power = 1)</t>
  </si>
  <si>
    <t>Regression (Power = 2)</t>
  </si>
  <si>
    <t>Regression (Power = 3)</t>
  </si>
  <si>
    <t>Fold 4</t>
  </si>
  <si>
    <t>Fold 5</t>
  </si>
  <si>
    <t>Fold 6</t>
  </si>
  <si>
    <t>Fold 7</t>
  </si>
  <si>
    <t>Fold 8</t>
  </si>
  <si>
    <t>Fold 9</t>
  </si>
  <si>
    <t>Fold 10</t>
  </si>
  <si>
    <t>NN 9216-256-128-1 (Not statistically significantly better than the 3-fold version)</t>
  </si>
  <si>
    <t>fwRF</t>
  </si>
  <si>
    <t>ANN-9216-256-128-1</t>
  </si>
  <si>
    <t>Trial 1</t>
  </si>
  <si>
    <t>Trial 2</t>
  </si>
  <si>
    <t>Trial 3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</si>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</sst>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Fill="1" applyBorder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6BEC-AF27-084C-9F22-6F414D8DA3AF}">
  <dimension ref="A1:AN33"/>
  <sheetViews>
    <sheetView zoomScale="222" zoomScaleNormal="13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:B2"/>
    </sheetView>
  </sheetViews>
  <sheetFormatPr baseColWidth="10" defaultRowHeight="16" customHeight="1" x14ac:dyDescent="0.2"/>
  <cols>
    <col min="2" max="2" width="20.1640625" customWidth="1"/>
  </cols>
  <sheetData>
    <row r="1" spans="1:39" ht="16" customHeight="1" thickTop="1" x14ac:dyDescent="0.2">
      <c r="A1" s="16" t="s">
        <v>0</v>
      </c>
      <c r="B1" s="16" t="s">
        <v>32</v>
      </c>
      <c r="C1" s="13" t="s">
        <v>36</v>
      </c>
      <c r="D1" s="14"/>
      <c r="E1" s="14"/>
      <c r="F1" s="14"/>
      <c r="G1" s="15"/>
      <c r="H1" s="13" t="s">
        <v>37</v>
      </c>
      <c r="I1" s="14"/>
      <c r="J1" s="14"/>
      <c r="K1" s="14"/>
      <c r="L1" s="15"/>
      <c r="M1" s="13" t="s">
        <v>38</v>
      </c>
      <c r="N1" s="14"/>
      <c r="O1" s="14"/>
      <c r="P1" s="14"/>
      <c r="Q1" s="15"/>
      <c r="R1" s="13" t="s">
        <v>39</v>
      </c>
      <c r="S1" s="14"/>
      <c r="T1" s="14"/>
      <c r="U1" s="14"/>
      <c r="V1" s="15"/>
      <c r="W1" s="13" t="s">
        <v>40</v>
      </c>
      <c r="X1" s="14"/>
      <c r="Y1" s="14"/>
      <c r="Z1" s="14"/>
      <c r="AA1" s="15"/>
      <c r="AB1" s="10" t="s">
        <v>48</v>
      </c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39" ht="16" customHeight="1" x14ac:dyDescent="0.2">
      <c r="A2" s="16"/>
      <c r="B2" s="16"/>
      <c r="C2" s="3" t="s">
        <v>33</v>
      </c>
      <c r="D2" s="2" t="s">
        <v>34</v>
      </c>
      <c r="E2" s="2" t="s">
        <v>35</v>
      </c>
      <c r="F2" s="2" t="s">
        <v>30</v>
      </c>
      <c r="G2" s="4" t="s">
        <v>31</v>
      </c>
      <c r="H2" s="3" t="s">
        <v>33</v>
      </c>
      <c r="I2" s="2" t="s">
        <v>34</v>
      </c>
      <c r="J2" s="2" t="s">
        <v>35</v>
      </c>
      <c r="K2" s="2" t="s">
        <v>30</v>
      </c>
      <c r="L2" s="4" t="s">
        <v>31</v>
      </c>
      <c r="M2" s="3" t="s">
        <v>33</v>
      </c>
      <c r="N2" s="2" t="s">
        <v>34</v>
      </c>
      <c r="O2" s="2" t="s">
        <v>35</v>
      </c>
      <c r="P2" s="2" t="s">
        <v>30</v>
      </c>
      <c r="Q2" s="4" t="s">
        <v>31</v>
      </c>
      <c r="R2" s="3" t="s">
        <v>33</v>
      </c>
      <c r="S2" s="2" t="s">
        <v>34</v>
      </c>
      <c r="T2" s="2" t="s">
        <v>35</v>
      </c>
      <c r="U2" s="2" t="s">
        <v>30</v>
      </c>
      <c r="V2" s="4" t="s">
        <v>31</v>
      </c>
      <c r="W2" s="3" t="s">
        <v>33</v>
      </c>
      <c r="X2" s="2" t="s">
        <v>34</v>
      </c>
      <c r="Y2" s="2" t="s">
        <v>35</v>
      </c>
      <c r="Z2" s="2" t="s">
        <v>30</v>
      </c>
      <c r="AA2" s="4" t="s">
        <v>31</v>
      </c>
      <c r="AB2" s="9" t="s">
        <v>33</v>
      </c>
      <c r="AC2" s="9" t="s">
        <v>34</v>
      </c>
      <c r="AD2" s="9" t="s">
        <v>35</v>
      </c>
      <c r="AE2" s="9" t="s">
        <v>41</v>
      </c>
      <c r="AF2" s="9" t="s">
        <v>42</v>
      </c>
      <c r="AG2" s="9" t="s">
        <v>43</v>
      </c>
      <c r="AH2" s="9" t="s">
        <v>44</v>
      </c>
      <c r="AI2" s="9" t="s">
        <v>45</v>
      </c>
      <c r="AJ2" s="9" t="s">
        <v>46</v>
      </c>
      <c r="AK2" s="9" t="s">
        <v>47</v>
      </c>
      <c r="AL2" s="9" t="s">
        <v>30</v>
      </c>
      <c r="AM2" s="9" t="s">
        <v>31</v>
      </c>
    </row>
    <row r="3" spans="1:39" ht="16" customHeight="1" x14ac:dyDescent="0.2">
      <c r="A3" s="1" t="s">
        <v>1</v>
      </c>
      <c r="B3" s="1">
        <v>0.74562444800000005</v>
      </c>
      <c r="C3" s="3">
        <v>0.64959999999999996</v>
      </c>
      <c r="D3" s="2">
        <v>0.59930000000000005</v>
      </c>
      <c r="E3" s="2">
        <v>0.64900000000000002</v>
      </c>
      <c r="F3" s="2">
        <f>AVERAGE(C3:E3)</f>
        <v>0.63263333333333327</v>
      </c>
      <c r="G3" s="4">
        <f>F3-B3</f>
        <v>-0.11299111466666678</v>
      </c>
      <c r="H3" s="3">
        <v>0.47470000000000001</v>
      </c>
      <c r="I3" s="2">
        <v>0.4909</v>
      </c>
      <c r="J3" s="2">
        <v>0.53779999999999994</v>
      </c>
      <c r="K3" s="2">
        <f>AVERAGE(H3:J3)</f>
        <v>0.50113333333333332</v>
      </c>
      <c r="L3" s="4">
        <f>K3-B3</f>
        <v>-0.24449111466666673</v>
      </c>
      <c r="M3" s="3">
        <v>0.3024</v>
      </c>
      <c r="N3" s="2">
        <v>0.34849999999999998</v>
      </c>
      <c r="O3" s="2">
        <v>0.2581</v>
      </c>
      <c r="P3" s="2">
        <f>AVERAGE(M3:O3)</f>
        <v>0.30299999999999999</v>
      </c>
      <c r="Q3" s="4">
        <f>P3-B3</f>
        <v>-0.44262444800000006</v>
      </c>
      <c r="R3" s="3">
        <v>7.9200000000000007E-2</v>
      </c>
      <c r="S3" s="2">
        <v>2.9499999999999998E-2</v>
      </c>
      <c r="T3" s="2">
        <v>0.14399999999999999</v>
      </c>
      <c r="U3" s="2">
        <f>AVERAGE(R3:T3)</f>
        <v>8.4233333333333327E-2</v>
      </c>
      <c r="V3" s="4">
        <f>U3-B3</f>
        <v>-0.66139111466666667</v>
      </c>
      <c r="W3" s="3">
        <v>-7.6499999999999999E-2</v>
      </c>
      <c r="X3" s="2">
        <v>-2.0400000000000001E-2</v>
      </c>
      <c r="Y3" s="2">
        <v>6.7000000000000004E-2</v>
      </c>
      <c r="Z3" s="2">
        <f>AVERAGE(W3:Y3)</f>
        <v>-9.9666666666666653E-3</v>
      </c>
      <c r="AA3" s="4">
        <f>Z3-B3</f>
        <v>-0.75559111466666673</v>
      </c>
      <c r="AB3">
        <v>0.68936887791702695</v>
      </c>
      <c r="AC3">
        <v>0.68006803605420896</v>
      </c>
      <c r="AD3">
        <v>0.60202659998208097</v>
      </c>
      <c r="AE3">
        <v>0.62374366913938595</v>
      </c>
      <c r="AF3">
        <v>0.66597737616609698</v>
      </c>
      <c r="AG3">
        <v>0.64594997232888596</v>
      </c>
      <c r="AH3">
        <v>0.60538986337751199</v>
      </c>
      <c r="AI3">
        <v>0.71447670180336198</v>
      </c>
      <c r="AJ3">
        <v>0.67184522604289298</v>
      </c>
      <c r="AK3">
        <v>0.60613884676678897</v>
      </c>
      <c r="AL3">
        <f>AVERAGE(AB3:AK3)</f>
        <v>0.65049851695782412</v>
      </c>
      <c r="AM3">
        <f>AL3-B3</f>
        <v>-9.5125931042175926E-2</v>
      </c>
    </row>
    <row r="4" spans="1:39" ht="16" customHeight="1" x14ac:dyDescent="0.2">
      <c r="A4" s="1" t="s">
        <v>2</v>
      </c>
      <c r="B4" s="1">
        <v>0.56097115200000003</v>
      </c>
      <c r="C4" s="3">
        <v>0.4461</v>
      </c>
      <c r="D4" s="2">
        <v>0.41689999999999999</v>
      </c>
      <c r="E4" s="2">
        <v>0.40589999999999998</v>
      </c>
      <c r="F4" s="2">
        <f t="shared" ref="F4:F30" si="0">AVERAGE(C4:E4)</f>
        <v>0.42296666666666666</v>
      </c>
      <c r="G4" s="4">
        <f t="shared" ref="G4:G30" si="1">F4-B4</f>
        <v>-0.13800448533333337</v>
      </c>
      <c r="H4" s="3">
        <v>0.36580000000000001</v>
      </c>
      <c r="I4" s="2">
        <v>0.36759999999999998</v>
      </c>
      <c r="J4" s="2">
        <v>0.3876</v>
      </c>
      <c r="K4" s="2">
        <f t="shared" ref="K4:K30" si="2">AVERAGE(H4:J4)</f>
        <v>0.37366666666666665</v>
      </c>
      <c r="L4" s="4">
        <f t="shared" ref="L4:L30" si="3">K4-B4</f>
        <v>-0.18730448533333338</v>
      </c>
      <c r="M4" s="3">
        <v>0.17699999999999999</v>
      </c>
      <c r="N4" s="2">
        <v>0.1452</v>
      </c>
      <c r="O4" s="2">
        <v>0.1774</v>
      </c>
      <c r="P4" s="2">
        <f t="shared" ref="P4:P30" si="4">AVERAGE(M4:O4)</f>
        <v>0.16653333333333334</v>
      </c>
      <c r="Q4" s="4">
        <f t="shared" ref="Q4:Q30" si="5">P4-B4</f>
        <v>-0.39443781866666672</v>
      </c>
      <c r="R4" s="3">
        <v>0.12280000000000001</v>
      </c>
      <c r="S4" s="2">
        <v>9.0399999999999994E-2</v>
      </c>
      <c r="T4" s="2">
        <v>-1.6899999999999998E-2</v>
      </c>
      <c r="U4" s="2">
        <f t="shared" ref="U4:U30" si="6">AVERAGE(R4:T4)</f>
        <v>6.5433333333333329E-2</v>
      </c>
      <c r="V4" s="4">
        <f t="shared" ref="V4:V30" si="7">U4-B4</f>
        <v>-0.49553781866666669</v>
      </c>
      <c r="W4" s="3">
        <v>0.02</v>
      </c>
      <c r="X4" s="2">
        <v>-7.3200000000000001E-2</v>
      </c>
      <c r="Y4" s="2">
        <v>-8.4699999999999998E-2</v>
      </c>
      <c r="Z4" s="2">
        <f t="shared" ref="Z4:Z30" si="8">AVERAGE(W4:Y4)</f>
        <v>-4.5966666666666663E-2</v>
      </c>
      <c r="AA4" s="4">
        <f t="shared" ref="AA4:AA30" si="9">Z4-B4</f>
        <v>-0.60693781866666674</v>
      </c>
      <c r="AB4">
        <v>0.39384014274355</v>
      </c>
      <c r="AC4">
        <v>0.42506531953390397</v>
      </c>
      <c r="AD4">
        <v>0.53820044703289904</v>
      </c>
      <c r="AE4">
        <v>0.45349992826709701</v>
      </c>
      <c r="AF4">
        <v>0.46797314455654798</v>
      </c>
      <c r="AG4">
        <v>0.44528917788095501</v>
      </c>
      <c r="AH4">
        <v>0.582266651303883</v>
      </c>
      <c r="AI4">
        <v>0.51313242354483701</v>
      </c>
      <c r="AJ4">
        <v>0.41503159662594102</v>
      </c>
      <c r="AK4">
        <v>0.43901739714674798</v>
      </c>
      <c r="AL4">
        <f t="shared" ref="AL4:AL30" si="10">AVERAGE(AB4:AK4)</f>
        <v>0.46733162286363622</v>
      </c>
      <c r="AM4">
        <f t="shared" ref="AM4:AM30" si="11">AL4-B4</f>
        <v>-9.3639529136363808E-2</v>
      </c>
    </row>
    <row r="5" spans="1:39" ht="16" customHeight="1" x14ac:dyDescent="0.2">
      <c r="A5" s="1" t="s">
        <v>3</v>
      </c>
      <c r="B5" s="1">
        <v>0.71730306600000004</v>
      </c>
      <c r="C5" s="3">
        <v>0.62949999999999995</v>
      </c>
      <c r="D5" s="2">
        <v>0.5968</v>
      </c>
      <c r="E5" s="2">
        <v>0.59960000000000002</v>
      </c>
      <c r="F5" s="2">
        <f t="shared" si="0"/>
        <v>0.60863333333333325</v>
      </c>
      <c r="G5" s="4">
        <f t="shared" si="1"/>
        <v>-0.1086697326666668</v>
      </c>
      <c r="H5" s="3">
        <v>0.43020000000000003</v>
      </c>
      <c r="I5" s="2">
        <v>0.56320000000000003</v>
      </c>
      <c r="J5" s="2">
        <v>0.56969999999999998</v>
      </c>
      <c r="K5" s="2">
        <f t="shared" si="2"/>
        <v>0.52103333333333335</v>
      </c>
      <c r="L5" s="4">
        <f t="shared" si="3"/>
        <v>-0.1962697326666667</v>
      </c>
      <c r="M5" s="3">
        <v>0.20039999999999999</v>
      </c>
      <c r="N5" s="2">
        <v>0.31380000000000002</v>
      </c>
      <c r="O5" s="2">
        <v>0.27439999999999998</v>
      </c>
      <c r="P5" s="2">
        <f t="shared" si="4"/>
        <v>0.26286666666666664</v>
      </c>
      <c r="Q5" s="4">
        <f t="shared" si="5"/>
        <v>-0.45443639933333341</v>
      </c>
      <c r="R5" s="3">
        <v>0.1305</v>
      </c>
      <c r="S5" s="2">
        <v>4.2900000000000001E-2</v>
      </c>
      <c r="T5" s="2">
        <v>3.9E-2</v>
      </c>
      <c r="U5" s="2">
        <f t="shared" si="6"/>
        <v>7.0800000000000002E-2</v>
      </c>
      <c r="V5" s="4">
        <f t="shared" si="7"/>
        <v>-0.64650306600000007</v>
      </c>
      <c r="W5" s="3">
        <v>2.4E-2</v>
      </c>
      <c r="X5" s="2">
        <v>-3.6999999999999998E-2</v>
      </c>
      <c r="Y5" s="2">
        <v>1.43E-2</v>
      </c>
      <c r="Z5" s="2">
        <f t="shared" si="8"/>
        <v>4.3333333333333418E-4</v>
      </c>
      <c r="AA5" s="4">
        <f t="shared" si="9"/>
        <v>-0.71686973266666676</v>
      </c>
      <c r="AB5">
        <v>0.60478684169285901</v>
      </c>
      <c r="AC5">
        <v>0.59686314806275897</v>
      </c>
      <c r="AD5">
        <v>0.74024439148418697</v>
      </c>
      <c r="AE5">
        <v>0.70750544402893201</v>
      </c>
      <c r="AF5">
        <v>0.67449992708802697</v>
      </c>
      <c r="AG5">
        <v>0.53687791676550001</v>
      </c>
      <c r="AH5">
        <v>0.60007618574769395</v>
      </c>
      <c r="AI5">
        <v>0.59559441238111099</v>
      </c>
      <c r="AJ5">
        <v>0.61109633534053398</v>
      </c>
      <c r="AK5">
        <v>0.68521214618784299</v>
      </c>
      <c r="AL5">
        <f t="shared" si="10"/>
        <v>0.63527567487794456</v>
      </c>
      <c r="AM5">
        <f t="shared" si="11"/>
        <v>-8.2027391122055482E-2</v>
      </c>
    </row>
    <row r="6" spans="1:39" ht="16" customHeight="1" x14ac:dyDescent="0.2">
      <c r="A6" s="1" t="s">
        <v>4</v>
      </c>
      <c r="B6" s="1">
        <v>0.76207817700000002</v>
      </c>
      <c r="C6" s="3">
        <v>0.65949999999999998</v>
      </c>
      <c r="D6" s="2">
        <v>0.58169999999999999</v>
      </c>
      <c r="E6" s="2">
        <v>0.61180000000000001</v>
      </c>
      <c r="F6" s="2">
        <f t="shared" si="0"/>
        <v>0.6176666666666667</v>
      </c>
      <c r="G6" s="4">
        <f t="shared" si="1"/>
        <v>-0.14441151033333333</v>
      </c>
      <c r="H6" s="3">
        <v>0.51670000000000005</v>
      </c>
      <c r="I6" s="2">
        <v>0.53720000000000001</v>
      </c>
      <c r="J6" s="2">
        <v>0.52729999999999999</v>
      </c>
      <c r="K6" s="2">
        <f t="shared" si="2"/>
        <v>0.52706666666666668</v>
      </c>
      <c r="L6" s="4">
        <f t="shared" si="3"/>
        <v>-0.23501151033333334</v>
      </c>
      <c r="M6" s="3">
        <v>0.21920000000000001</v>
      </c>
      <c r="N6" s="2">
        <v>0.30349999999999999</v>
      </c>
      <c r="O6" s="2">
        <v>0.28260000000000002</v>
      </c>
      <c r="P6" s="2">
        <f t="shared" si="4"/>
        <v>0.2684333333333333</v>
      </c>
      <c r="Q6" s="4">
        <f t="shared" si="5"/>
        <v>-0.49364484366666672</v>
      </c>
      <c r="R6" s="3">
        <v>8.7300000000000003E-2</v>
      </c>
      <c r="S6" s="2">
        <v>0.17519999999999999</v>
      </c>
      <c r="T6" s="2">
        <v>0.1303</v>
      </c>
      <c r="U6" s="2">
        <f t="shared" si="6"/>
        <v>0.13093333333333335</v>
      </c>
      <c r="V6" s="4">
        <f t="shared" si="7"/>
        <v>-0.63114484366666668</v>
      </c>
      <c r="W6" s="3">
        <v>-4.5499999999999999E-2</v>
      </c>
      <c r="X6" s="2">
        <v>-2.0199999999999999E-2</v>
      </c>
      <c r="Y6" s="2">
        <v>4.7199999999999999E-2</v>
      </c>
      <c r="Z6" s="2">
        <f t="shared" si="8"/>
        <v>-6.1666666666666649E-3</v>
      </c>
      <c r="AA6" s="4">
        <f t="shared" si="9"/>
        <v>-0.76824484366666668</v>
      </c>
      <c r="AB6">
        <v>0.64860972082274504</v>
      </c>
      <c r="AC6">
        <v>0.71019336653214304</v>
      </c>
      <c r="AD6">
        <v>0.72462983486786403</v>
      </c>
      <c r="AE6">
        <v>0.71385024128204899</v>
      </c>
      <c r="AF6">
        <v>0.51830054295958705</v>
      </c>
      <c r="AG6">
        <v>0.70946660916440696</v>
      </c>
      <c r="AH6">
        <v>0.64450285728799805</v>
      </c>
      <c r="AI6">
        <v>0.64136509046913603</v>
      </c>
      <c r="AJ6">
        <v>0.70216144729012497</v>
      </c>
      <c r="AK6">
        <v>0.62068044466376304</v>
      </c>
      <c r="AL6">
        <f t="shared" si="10"/>
        <v>0.66337601553398173</v>
      </c>
      <c r="AM6">
        <f t="shared" si="11"/>
        <v>-9.870216146601829E-2</v>
      </c>
    </row>
    <row r="7" spans="1:39" ht="16" customHeight="1" x14ac:dyDescent="0.2">
      <c r="A7" s="1" t="s">
        <v>5</v>
      </c>
      <c r="B7" s="1">
        <v>0.75486062300000001</v>
      </c>
      <c r="C7" s="3">
        <v>0.58699999999999997</v>
      </c>
      <c r="D7" s="2">
        <v>0.64280000000000004</v>
      </c>
      <c r="E7" s="2">
        <v>0.64270000000000005</v>
      </c>
      <c r="F7" s="2">
        <f t="shared" si="0"/>
        <v>0.62416666666666665</v>
      </c>
      <c r="G7" s="4">
        <f t="shared" si="1"/>
        <v>-0.13069395633333336</v>
      </c>
      <c r="H7" s="3">
        <v>0.54810000000000003</v>
      </c>
      <c r="I7" s="2">
        <v>0.51019999999999999</v>
      </c>
      <c r="J7" s="2">
        <v>0.49440000000000001</v>
      </c>
      <c r="K7" s="2">
        <f t="shared" si="2"/>
        <v>0.51756666666666662</v>
      </c>
      <c r="L7" s="4">
        <f t="shared" si="3"/>
        <v>-0.23729395633333339</v>
      </c>
      <c r="M7" s="3">
        <v>0.34200000000000003</v>
      </c>
      <c r="N7" s="2">
        <v>0.20899999999999999</v>
      </c>
      <c r="O7" s="2">
        <v>0.2984</v>
      </c>
      <c r="P7" s="2">
        <f t="shared" si="4"/>
        <v>0.28313333333333335</v>
      </c>
      <c r="Q7" s="4">
        <f t="shared" si="5"/>
        <v>-0.47172728966666666</v>
      </c>
      <c r="R7" s="3">
        <v>6.6100000000000006E-2</v>
      </c>
      <c r="S7" s="2">
        <v>9.4299999999999995E-2</v>
      </c>
      <c r="T7" s="2">
        <v>0.1192</v>
      </c>
      <c r="U7" s="2">
        <f t="shared" si="6"/>
        <v>9.3199999999999991E-2</v>
      </c>
      <c r="V7" s="4">
        <f t="shared" si="7"/>
        <v>-0.66166062300000006</v>
      </c>
      <c r="W7" s="3">
        <v>4.82E-2</v>
      </c>
      <c r="X7" s="2">
        <v>2.12E-2</v>
      </c>
      <c r="Y7" s="2">
        <v>3.2899999999999999E-2</v>
      </c>
      <c r="Z7" s="2">
        <f t="shared" si="8"/>
        <v>3.4099999999999998E-2</v>
      </c>
      <c r="AA7" s="4">
        <f t="shared" si="9"/>
        <v>-0.72076062299999999</v>
      </c>
      <c r="AB7">
        <v>0.70982826358587703</v>
      </c>
      <c r="AC7">
        <v>0.56513191173871002</v>
      </c>
      <c r="AD7">
        <v>0.67780046163874497</v>
      </c>
      <c r="AE7">
        <v>0.63339068483662797</v>
      </c>
      <c r="AF7">
        <v>0.55552742259552002</v>
      </c>
      <c r="AG7">
        <v>0.58583118198204598</v>
      </c>
      <c r="AH7">
        <v>0.70288069268207398</v>
      </c>
      <c r="AI7">
        <v>0.61944206850779604</v>
      </c>
      <c r="AJ7">
        <v>0.70423801091384997</v>
      </c>
      <c r="AK7">
        <v>0.63351672128441805</v>
      </c>
      <c r="AL7">
        <f t="shared" si="10"/>
        <v>0.63875874197656646</v>
      </c>
      <c r="AM7">
        <f t="shared" si="11"/>
        <v>-0.11610188102343355</v>
      </c>
    </row>
    <row r="8" spans="1:39" ht="16" customHeight="1" x14ac:dyDescent="0.2">
      <c r="A8" s="1" t="s">
        <v>6</v>
      </c>
      <c r="B8" s="1" t="s">
        <v>7</v>
      </c>
      <c r="C8" s="3">
        <v>0.23630000000000001</v>
      </c>
      <c r="D8" s="2">
        <v>0.25509999999999999</v>
      </c>
      <c r="E8" s="2">
        <v>0.38269999999999998</v>
      </c>
      <c r="F8" s="2">
        <f t="shared" si="0"/>
        <v>0.29136666666666666</v>
      </c>
      <c r="G8" s="4" t="e">
        <f t="shared" si="1"/>
        <v>#VALUE!</v>
      </c>
      <c r="H8" s="3">
        <v>0.1464</v>
      </c>
      <c r="I8" s="2">
        <v>0.15340000000000001</v>
      </c>
      <c r="J8" s="2">
        <v>0.21129999999999999</v>
      </c>
      <c r="K8" s="2">
        <f t="shared" si="2"/>
        <v>0.17036666666666667</v>
      </c>
      <c r="L8" s="4" t="e">
        <f t="shared" si="3"/>
        <v>#VALUE!</v>
      </c>
      <c r="M8" s="3">
        <v>5.9900000000000002E-2</v>
      </c>
      <c r="N8" s="2">
        <v>-9.9000000000000005E-2</v>
      </c>
      <c r="O8" s="2">
        <v>8.3000000000000004E-2</v>
      </c>
      <c r="P8" s="2">
        <f t="shared" si="4"/>
        <v>1.4633333333333333E-2</v>
      </c>
      <c r="Q8" s="4" t="e">
        <f t="shared" si="5"/>
        <v>#VALUE!</v>
      </c>
      <c r="R8" s="3">
        <v>-5.8299999999999998E-2</v>
      </c>
      <c r="S8" s="2">
        <v>-2.4899999999999999E-2</v>
      </c>
      <c r="T8" s="2">
        <v>4.1700000000000001E-2</v>
      </c>
      <c r="U8" s="2">
        <f t="shared" si="6"/>
        <v>-1.3833333333333331E-2</v>
      </c>
      <c r="V8" s="4" t="e">
        <f t="shared" si="7"/>
        <v>#VALUE!</v>
      </c>
      <c r="W8" s="3">
        <v>4.4999999999999997E-3</v>
      </c>
      <c r="X8" s="2">
        <v>5.2200000000000003E-2</v>
      </c>
      <c r="Y8" s="2">
        <v>-5.9999999999999995E-4</v>
      </c>
      <c r="Z8" s="2">
        <f t="shared" si="8"/>
        <v>1.8699999999999998E-2</v>
      </c>
      <c r="AA8" s="4" t="e">
        <f t="shared" si="9"/>
        <v>#VALUE!</v>
      </c>
      <c r="AB8">
        <v>0.33716304415454701</v>
      </c>
      <c r="AC8">
        <v>0.26020095757377099</v>
      </c>
      <c r="AD8">
        <v>0.25394453732225503</v>
      </c>
      <c r="AE8">
        <v>0.149868030478819</v>
      </c>
      <c r="AF8">
        <v>0.31785022613532898</v>
      </c>
      <c r="AG8">
        <v>0.48775619933748499</v>
      </c>
      <c r="AH8">
        <v>0.334284808356969</v>
      </c>
      <c r="AI8">
        <v>0.30029545802405</v>
      </c>
      <c r="AJ8">
        <v>0.17460778263973101</v>
      </c>
      <c r="AK8">
        <v>0.112245474881514</v>
      </c>
      <c r="AL8">
        <f t="shared" si="10"/>
        <v>0.27282165189044699</v>
      </c>
      <c r="AM8" t="e">
        <f t="shared" si="11"/>
        <v>#VALUE!</v>
      </c>
    </row>
    <row r="9" spans="1:39" ht="16" customHeight="1" x14ac:dyDescent="0.2">
      <c r="A9" s="1" t="s">
        <v>8</v>
      </c>
      <c r="B9" s="1" t="s">
        <v>7</v>
      </c>
      <c r="C9" s="3">
        <v>0.129</v>
      </c>
      <c r="D9" s="2">
        <v>0.2205</v>
      </c>
      <c r="E9" s="2">
        <v>7.17E-2</v>
      </c>
      <c r="F9" s="2">
        <f t="shared" si="0"/>
        <v>0.1404</v>
      </c>
      <c r="G9" s="4" t="e">
        <f t="shared" si="1"/>
        <v>#VALUE!</v>
      </c>
      <c r="H9" s="3">
        <v>0.1048</v>
      </c>
      <c r="I9" s="2">
        <v>8.2100000000000006E-2</v>
      </c>
      <c r="J9" s="2">
        <v>-9.9699999999999997E-2</v>
      </c>
      <c r="K9" s="2">
        <f t="shared" si="2"/>
        <v>2.9066666666666671E-2</v>
      </c>
      <c r="L9" s="4" t="e">
        <f t="shared" si="3"/>
        <v>#VALUE!</v>
      </c>
      <c r="M9" s="3">
        <v>2.8199999999999999E-2</v>
      </c>
      <c r="N9" s="2">
        <v>0.20949999999999999</v>
      </c>
      <c r="O9" s="2">
        <v>4.5499999999999999E-2</v>
      </c>
      <c r="P9" s="2">
        <f t="shared" si="4"/>
        <v>9.4399999999999998E-2</v>
      </c>
      <c r="Q9" s="4" t="e">
        <f t="shared" si="5"/>
        <v>#VALUE!</v>
      </c>
      <c r="R9" s="3">
        <v>-1.52E-2</v>
      </c>
      <c r="S9" s="2">
        <v>1.9900000000000001E-2</v>
      </c>
      <c r="T9" s="2">
        <v>1.6899999999999998E-2</v>
      </c>
      <c r="U9" s="2">
        <f t="shared" si="6"/>
        <v>7.2000000000000007E-3</v>
      </c>
      <c r="V9" s="4" t="e">
        <f t="shared" si="7"/>
        <v>#VALUE!</v>
      </c>
      <c r="W9" s="3">
        <v>-4.2999999999999997E-2</v>
      </c>
      <c r="X9" s="2">
        <v>-1.11E-2</v>
      </c>
      <c r="Y9" s="2">
        <v>-0.10440000000000001</v>
      </c>
      <c r="Z9" s="2">
        <f t="shared" si="8"/>
        <v>-5.2833333333333336E-2</v>
      </c>
      <c r="AA9" s="4" t="e">
        <f t="shared" si="9"/>
        <v>#VALUE!</v>
      </c>
      <c r="AB9">
        <v>0.13252485660365099</v>
      </c>
      <c r="AC9">
        <v>0.20276040107478299</v>
      </c>
      <c r="AD9">
        <v>0.265260189016301</v>
      </c>
      <c r="AE9">
        <v>8.3819235961448899E-2</v>
      </c>
      <c r="AF9">
        <v>0.15222474699357799</v>
      </c>
      <c r="AG9">
        <v>0.11346529284024599</v>
      </c>
      <c r="AH9">
        <v>0.23072507744260201</v>
      </c>
      <c r="AI9">
        <v>0.19196375221978801</v>
      </c>
      <c r="AJ9">
        <v>0.23166603430402399</v>
      </c>
      <c r="AK9">
        <v>-3.92357477185966E-2</v>
      </c>
      <c r="AL9">
        <f t="shared" si="10"/>
        <v>0.15651738387378253</v>
      </c>
      <c r="AM9" t="e">
        <f t="shared" si="11"/>
        <v>#VALUE!</v>
      </c>
    </row>
    <row r="10" spans="1:39" ht="16" customHeight="1" x14ac:dyDescent="0.2">
      <c r="A10" s="1" t="s">
        <v>9</v>
      </c>
      <c r="B10" s="1">
        <v>0.69878242300000004</v>
      </c>
      <c r="C10" s="3">
        <v>0.58730000000000004</v>
      </c>
      <c r="D10" s="2">
        <v>0.56259999999999999</v>
      </c>
      <c r="E10" s="2">
        <v>0.5625</v>
      </c>
      <c r="F10" s="2">
        <f t="shared" si="0"/>
        <v>0.57080000000000009</v>
      </c>
      <c r="G10" s="4">
        <f t="shared" si="1"/>
        <v>-0.12798242299999996</v>
      </c>
      <c r="H10" s="3">
        <v>0.46750000000000003</v>
      </c>
      <c r="I10" s="2">
        <v>0.51</v>
      </c>
      <c r="J10" s="2">
        <v>0.43830000000000002</v>
      </c>
      <c r="K10" s="2">
        <f t="shared" si="2"/>
        <v>0.47193333333333332</v>
      </c>
      <c r="L10" s="4">
        <f t="shared" si="3"/>
        <v>-0.22684908966666673</v>
      </c>
      <c r="M10" s="3">
        <v>0.2331</v>
      </c>
      <c r="N10" s="2">
        <v>0.29849999999999999</v>
      </c>
      <c r="O10" s="2">
        <v>0.2833</v>
      </c>
      <c r="P10" s="2">
        <f t="shared" si="4"/>
        <v>0.27163333333333334</v>
      </c>
      <c r="Q10" s="4">
        <f t="shared" si="5"/>
        <v>-0.4271490896666667</v>
      </c>
      <c r="R10" s="3">
        <v>7.5899999999999995E-2</v>
      </c>
      <c r="S10" s="2">
        <v>0.14099999999999999</v>
      </c>
      <c r="T10" s="2">
        <v>9.5899999999999999E-2</v>
      </c>
      <c r="U10" s="2">
        <f t="shared" si="6"/>
        <v>0.10426666666666666</v>
      </c>
      <c r="V10" s="4">
        <f t="shared" si="7"/>
        <v>-0.59451575633333342</v>
      </c>
      <c r="W10" s="3">
        <v>5.3900000000000003E-2</v>
      </c>
      <c r="X10" s="2">
        <v>5.8099999999999999E-2</v>
      </c>
      <c r="Y10" s="2">
        <v>0.1176</v>
      </c>
      <c r="Z10" s="2">
        <f t="shared" si="8"/>
        <v>7.6533333333333328E-2</v>
      </c>
      <c r="AA10" s="4">
        <f t="shared" si="9"/>
        <v>-0.6222490896666667</v>
      </c>
      <c r="AB10">
        <v>0.52598338751013096</v>
      </c>
      <c r="AC10">
        <v>0.56166159748605204</v>
      </c>
      <c r="AD10">
        <v>0.66840020692127999</v>
      </c>
      <c r="AE10">
        <v>0.55688234693485394</v>
      </c>
      <c r="AF10">
        <v>0.54964130303562397</v>
      </c>
      <c r="AG10">
        <v>0.56009230289452905</v>
      </c>
      <c r="AH10">
        <v>0.51128742238312697</v>
      </c>
      <c r="AI10">
        <v>0.50346742749149098</v>
      </c>
      <c r="AJ10">
        <v>0.63155542993449398</v>
      </c>
      <c r="AK10">
        <v>0.58005196140591997</v>
      </c>
      <c r="AL10">
        <f t="shared" si="10"/>
        <v>0.56490233859975025</v>
      </c>
      <c r="AM10">
        <f t="shared" si="11"/>
        <v>-0.13388008440024979</v>
      </c>
    </row>
    <row r="11" spans="1:39" ht="16" customHeight="1" x14ac:dyDescent="0.2">
      <c r="A11" s="1" t="s">
        <v>10</v>
      </c>
      <c r="B11" s="1">
        <v>0.729941226</v>
      </c>
      <c r="C11" s="3">
        <v>0.66400000000000003</v>
      </c>
      <c r="D11" s="2">
        <v>0.60070000000000001</v>
      </c>
      <c r="E11" s="2">
        <v>0.66369999999999996</v>
      </c>
      <c r="F11" s="2">
        <f t="shared" si="0"/>
        <v>0.64279999999999993</v>
      </c>
      <c r="G11" s="4">
        <f t="shared" si="1"/>
        <v>-8.7141226000000072E-2</v>
      </c>
      <c r="H11" s="3">
        <v>0.58799999999999997</v>
      </c>
      <c r="I11" s="2">
        <v>0.54510000000000003</v>
      </c>
      <c r="J11" s="2">
        <v>0.55659999999999998</v>
      </c>
      <c r="K11" s="2">
        <f t="shared" si="2"/>
        <v>0.56323333333333336</v>
      </c>
      <c r="L11" s="4">
        <f t="shared" si="3"/>
        <v>-0.16670789266666663</v>
      </c>
      <c r="M11" s="3">
        <v>0.30520000000000003</v>
      </c>
      <c r="N11" s="2">
        <v>0.29270000000000002</v>
      </c>
      <c r="O11" s="2">
        <v>0.26629999999999998</v>
      </c>
      <c r="P11" s="2">
        <f t="shared" si="4"/>
        <v>0.28806666666666669</v>
      </c>
      <c r="Q11" s="4">
        <f t="shared" si="5"/>
        <v>-0.44187455933333331</v>
      </c>
      <c r="R11" s="3">
        <v>0.1641</v>
      </c>
      <c r="S11" s="2">
        <v>3.49E-2</v>
      </c>
      <c r="T11" s="2">
        <v>7.17E-2</v>
      </c>
      <c r="U11" s="2">
        <f t="shared" si="6"/>
        <v>9.0233333333333332E-2</v>
      </c>
      <c r="V11" s="4">
        <f t="shared" si="7"/>
        <v>-0.63970789266666661</v>
      </c>
      <c r="W11" s="3">
        <v>-7.0499999999999993E-2</v>
      </c>
      <c r="X11" s="2">
        <v>-4.1500000000000002E-2</v>
      </c>
      <c r="Y11" s="2">
        <v>-3.7900000000000003E-2</v>
      </c>
      <c r="Z11" s="2">
        <f t="shared" si="8"/>
        <v>-4.9966666666666659E-2</v>
      </c>
      <c r="AA11" s="4">
        <f t="shared" si="9"/>
        <v>-0.77990789266666671</v>
      </c>
      <c r="AB11">
        <v>0.67689883356566205</v>
      </c>
      <c r="AC11">
        <v>0.70339145870025499</v>
      </c>
      <c r="AD11">
        <v>0.65545603607431702</v>
      </c>
      <c r="AE11">
        <v>0.673162941377069</v>
      </c>
      <c r="AF11">
        <v>0.62722983647607899</v>
      </c>
      <c r="AG11">
        <v>0.65130676381687302</v>
      </c>
      <c r="AH11">
        <v>0.56389579810713697</v>
      </c>
      <c r="AI11">
        <v>0.68636895124753605</v>
      </c>
      <c r="AJ11">
        <v>0.65856152265416501</v>
      </c>
      <c r="AK11">
        <v>0.628187350932227</v>
      </c>
      <c r="AL11">
        <f t="shared" si="10"/>
        <v>0.652445949295132</v>
      </c>
      <c r="AM11">
        <f t="shared" si="11"/>
        <v>-7.7495276704867999E-2</v>
      </c>
    </row>
    <row r="12" spans="1:39" ht="16" customHeight="1" x14ac:dyDescent="0.2">
      <c r="A12" s="1" t="s">
        <v>11</v>
      </c>
      <c r="B12" s="1">
        <v>0.62090991500000003</v>
      </c>
      <c r="C12" s="3">
        <v>0.44190000000000002</v>
      </c>
      <c r="D12" s="2">
        <v>0.37840000000000001</v>
      </c>
      <c r="E12" s="2">
        <v>0.46850000000000003</v>
      </c>
      <c r="F12" s="2">
        <f t="shared" si="0"/>
        <v>0.42960000000000004</v>
      </c>
      <c r="G12" s="4">
        <f t="shared" si="1"/>
        <v>-0.191309915</v>
      </c>
      <c r="H12" s="3">
        <v>0.25950000000000001</v>
      </c>
      <c r="I12" s="2">
        <v>0.38090000000000002</v>
      </c>
      <c r="J12" s="2">
        <v>0.37219999999999998</v>
      </c>
      <c r="K12" s="2">
        <f t="shared" si="2"/>
        <v>0.3375333333333333</v>
      </c>
      <c r="L12" s="4">
        <f t="shared" si="3"/>
        <v>-0.28337658166666674</v>
      </c>
      <c r="M12" s="3">
        <v>0.23549999999999999</v>
      </c>
      <c r="N12" s="2">
        <v>0.1401</v>
      </c>
      <c r="O12" s="2">
        <v>0.1108</v>
      </c>
      <c r="P12" s="2">
        <f t="shared" si="4"/>
        <v>0.16213333333333332</v>
      </c>
      <c r="Q12" s="4">
        <f t="shared" si="5"/>
        <v>-0.45877658166666668</v>
      </c>
      <c r="R12" s="3">
        <v>0.1724</v>
      </c>
      <c r="S12" s="2">
        <v>-2.8899999999999999E-2</v>
      </c>
      <c r="T12" s="2">
        <v>8.4500000000000006E-2</v>
      </c>
      <c r="U12" s="2">
        <f t="shared" si="6"/>
        <v>7.5999999999999998E-2</v>
      </c>
      <c r="V12" s="4">
        <f t="shared" si="7"/>
        <v>-0.54490991500000008</v>
      </c>
      <c r="W12" s="3">
        <v>-5.1200000000000002E-2</v>
      </c>
      <c r="X12" s="2">
        <v>6.7500000000000004E-2</v>
      </c>
      <c r="Y12" s="2">
        <v>-5.8900000000000001E-2</v>
      </c>
      <c r="Z12" s="2">
        <f t="shared" si="8"/>
        <v>-1.4199999999999999E-2</v>
      </c>
      <c r="AA12" s="4">
        <f t="shared" si="9"/>
        <v>-0.63510991500000002</v>
      </c>
      <c r="AB12">
        <v>0.44547486032956501</v>
      </c>
      <c r="AC12">
        <v>0.45974258413243602</v>
      </c>
      <c r="AD12">
        <v>0.458919210308048</v>
      </c>
      <c r="AE12">
        <v>0.618992591593027</v>
      </c>
      <c r="AF12">
        <v>0.48465201943414998</v>
      </c>
      <c r="AG12">
        <v>0.56943517383234998</v>
      </c>
      <c r="AH12">
        <v>0.47278339948103099</v>
      </c>
      <c r="AI12">
        <v>0.54073607832730597</v>
      </c>
      <c r="AJ12">
        <v>0.49304386119594001</v>
      </c>
      <c r="AK12">
        <v>0.39198071917077898</v>
      </c>
      <c r="AL12">
        <f t="shared" si="10"/>
        <v>0.49357604978046321</v>
      </c>
      <c r="AM12">
        <f t="shared" si="11"/>
        <v>-0.12733386521953682</v>
      </c>
    </row>
    <row r="13" spans="1:39" ht="16" customHeight="1" x14ac:dyDescent="0.2">
      <c r="A13" s="1" t="s">
        <v>12</v>
      </c>
      <c r="B13" s="1">
        <v>0.82045164900000001</v>
      </c>
      <c r="C13" s="3">
        <v>0.75309999999999999</v>
      </c>
      <c r="D13" s="2">
        <v>0.70079999999999998</v>
      </c>
      <c r="E13" s="2">
        <v>0.71850000000000003</v>
      </c>
      <c r="F13" s="2">
        <f t="shared" si="0"/>
        <v>0.72413333333333341</v>
      </c>
      <c r="G13" s="4">
        <f t="shared" si="1"/>
        <v>-9.6318315666666598E-2</v>
      </c>
      <c r="H13" s="3">
        <v>0.7107</v>
      </c>
      <c r="I13" s="2">
        <v>0.66049999999999998</v>
      </c>
      <c r="J13" s="2">
        <v>0.71499999999999997</v>
      </c>
      <c r="K13" s="2">
        <f t="shared" si="2"/>
        <v>0.69539999999999991</v>
      </c>
      <c r="L13" s="4">
        <f t="shared" si="3"/>
        <v>-0.1250516490000001</v>
      </c>
      <c r="M13" s="3">
        <v>0.34539999999999998</v>
      </c>
      <c r="N13" s="2">
        <v>0.49</v>
      </c>
      <c r="O13" s="2">
        <v>0.41089999999999999</v>
      </c>
      <c r="P13" s="2">
        <f t="shared" si="4"/>
        <v>0.41543333333333332</v>
      </c>
      <c r="Q13" s="4">
        <f t="shared" si="5"/>
        <v>-0.40501831566666668</v>
      </c>
      <c r="R13" s="3">
        <v>0.17050000000000001</v>
      </c>
      <c r="S13" s="2">
        <v>0.1295</v>
      </c>
      <c r="T13" s="2">
        <v>0.12859999999999999</v>
      </c>
      <c r="U13" s="2">
        <f t="shared" si="6"/>
        <v>0.14286666666666667</v>
      </c>
      <c r="V13" s="4">
        <f t="shared" si="7"/>
        <v>-0.67758498233333331</v>
      </c>
      <c r="W13" s="3">
        <v>1.23E-2</v>
      </c>
      <c r="X13" s="2">
        <v>-6.3200000000000006E-2</v>
      </c>
      <c r="Y13" s="2">
        <v>2.6800000000000001E-2</v>
      </c>
      <c r="Z13" s="2">
        <f t="shared" si="8"/>
        <v>-8.033333333333335E-3</v>
      </c>
      <c r="AA13" s="4">
        <f t="shared" si="9"/>
        <v>-0.82848498233333334</v>
      </c>
      <c r="AB13">
        <v>0.73633570777424695</v>
      </c>
      <c r="AC13">
        <v>0.73879932194944697</v>
      </c>
      <c r="AD13">
        <v>0.825078845808632</v>
      </c>
      <c r="AE13">
        <v>0.67972259070008301</v>
      </c>
      <c r="AF13">
        <v>0.76483418260728298</v>
      </c>
      <c r="AG13">
        <v>0.73423742369245604</v>
      </c>
      <c r="AH13">
        <v>0.70200860163183199</v>
      </c>
      <c r="AI13">
        <v>0.78647553951752103</v>
      </c>
      <c r="AJ13">
        <v>0.65556519277444103</v>
      </c>
      <c r="AK13">
        <v>0.74918343497390305</v>
      </c>
      <c r="AL13">
        <f t="shared" si="10"/>
        <v>0.73722408414298446</v>
      </c>
      <c r="AM13">
        <f t="shared" si="11"/>
        <v>-8.3227564857015546E-2</v>
      </c>
    </row>
    <row r="14" spans="1:39" ht="16" customHeight="1" x14ac:dyDescent="0.2">
      <c r="A14" s="1" t="s">
        <v>13</v>
      </c>
      <c r="B14" s="1">
        <v>0.77395148899999999</v>
      </c>
      <c r="C14" s="3">
        <v>0.68379999999999996</v>
      </c>
      <c r="D14" s="2">
        <v>0.70230000000000004</v>
      </c>
      <c r="E14" s="2">
        <v>0.72040000000000004</v>
      </c>
      <c r="F14" s="2">
        <f t="shared" si="0"/>
        <v>0.70216666666666672</v>
      </c>
      <c r="G14" s="4">
        <f t="shared" si="1"/>
        <v>-7.1784822333333276E-2</v>
      </c>
      <c r="H14" s="3">
        <v>0.60489999999999999</v>
      </c>
      <c r="I14" s="2">
        <v>0.61770000000000003</v>
      </c>
      <c r="J14" s="2">
        <v>0.58340000000000003</v>
      </c>
      <c r="K14" s="2">
        <f t="shared" si="2"/>
        <v>0.60199999999999998</v>
      </c>
      <c r="L14" s="4">
        <f t="shared" si="3"/>
        <v>-0.17195148900000001</v>
      </c>
      <c r="M14" s="3">
        <v>0.37019999999999997</v>
      </c>
      <c r="N14" s="2">
        <v>0.40770000000000001</v>
      </c>
      <c r="O14" s="2">
        <v>0.1608</v>
      </c>
      <c r="P14" s="2">
        <f t="shared" si="4"/>
        <v>0.31290000000000001</v>
      </c>
      <c r="Q14" s="4">
        <f t="shared" si="5"/>
        <v>-0.46105148899999998</v>
      </c>
      <c r="R14" s="3">
        <v>0.124</v>
      </c>
      <c r="S14" s="2">
        <v>0.13489999999999999</v>
      </c>
      <c r="T14" s="2">
        <v>3.8300000000000001E-2</v>
      </c>
      <c r="U14" s="2">
        <f t="shared" si="6"/>
        <v>9.9066666666666678E-2</v>
      </c>
      <c r="V14" s="4">
        <f t="shared" si="7"/>
        <v>-0.67488482233333336</v>
      </c>
      <c r="W14" s="3">
        <v>-0.1011</v>
      </c>
      <c r="X14" s="2">
        <v>-2.3E-2</v>
      </c>
      <c r="Y14" s="2">
        <v>1.18E-2</v>
      </c>
      <c r="Z14" s="2">
        <f t="shared" si="8"/>
        <v>-3.7433333333333325E-2</v>
      </c>
      <c r="AA14" s="4">
        <f t="shared" si="9"/>
        <v>-0.81138482233333331</v>
      </c>
      <c r="AB14">
        <v>0.73054818436501001</v>
      </c>
      <c r="AC14">
        <v>0.72002543430856103</v>
      </c>
      <c r="AD14">
        <v>0.71234819134220495</v>
      </c>
      <c r="AE14">
        <v>0.74976679912671895</v>
      </c>
      <c r="AF14">
        <v>0.66895732335726998</v>
      </c>
      <c r="AG14">
        <v>0.67741388841873496</v>
      </c>
      <c r="AH14">
        <v>0.67191279438127105</v>
      </c>
      <c r="AI14">
        <v>0.71391515058324395</v>
      </c>
      <c r="AJ14">
        <v>0.71954820961863297</v>
      </c>
      <c r="AK14">
        <v>0.66353918264603495</v>
      </c>
      <c r="AL14">
        <f t="shared" si="10"/>
        <v>0.70279751581476835</v>
      </c>
      <c r="AM14">
        <f t="shared" si="11"/>
        <v>-7.1153973185231645E-2</v>
      </c>
    </row>
    <row r="15" spans="1:39" ht="16" customHeight="1" x14ac:dyDescent="0.2">
      <c r="A15" s="1" t="s">
        <v>14</v>
      </c>
      <c r="B15" s="1" t="s">
        <v>7</v>
      </c>
      <c r="C15" s="3">
        <v>0.25309999999999999</v>
      </c>
      <c r="D15" s="2">
        <v>0.2404</v>
      </c>
      <c r="E15" s="2">
        <v>0.2611</v>
      </c>
      <c r="F15" s="2">
        <f t="shared" si="0"/>
        <v>0.25153333333333333</v>
      </c>
      <c r="G15" s="4" t="e">
        <f t="shared" si="1"/>
        <v>#VALUE!</v>
      </c>
      <c r="H15" s="3">
        <v>0.22750000000000001</v>
      </c>
      <c r="I15" s="2">
        <v>0.2056</v>
      </c>
      <c r="J15" s="2">
        <v>5.8400000000000001E-2</v>
      </c>
      <c r="K15" s="2">
        <f t="shared" si="2"/>
        <v>0.16383333333333336</v>
      </c>
      <c r="L15" s="4" t="e">
        <f t="shared" si="3"/>
        <v>#VALUE!</v>
      </c>
      <c r="M15" s="3">
        <v>1.09E-2</v>
      </c>
      <c r="N15" s="2">
        <v>5.3499999999999999E-2</v>
      </c>
      <c r="O15" s="2">
        <v>8.6900000000000005E-2</v>
      </c>
      <c r="P15" s="2">
        <f t="shared" si="4"/>
        <v>5.043333333333333E-2</v>
      </c>
      <c r="Q15" s="4" t="e">
        <f t="shared" si="5"/>
        <v>#VALUE!</v>
      </c>
      <c r="R15" s="3">
        <v>2.75E-2</v>
      </c>
      <c r="S15" s="2">
        <v>7.4000000000000003E-3</v>
      </c>
      <c r="T15" s="2">
        <v>3.04E-2</v>
      </c>
      <c r="U15" s="2">
        <f t="shared" si="6"/>
        <v>2.1766666666666667E-2</v>
      </c>
      <c r="V15" s="4" t="e">
        <f t="shared" si="7"/>
        <v>#VALUE!</v>
      </c>
      <c r="W15" s="3">
        <v>2.86E-2</v>
      </c>
      <c r="X15" s="2">
        <v>-4.2200000000000001E-2</v>
      </c>
      <c r="Y15" s="2">
        <v>-4.3900000000000002E-2</v>
      </c>
      <c r="Z15" s="2">
        <f t="shared" si="8"/>
        <v>-1.9166666666666669E-2</v>
      </c>
      <c r="AA15" s="4" t="e">
        <f t="shared" si="9"/>
        <v>#VALUE!</v>
      </c>
      <c r="AB15">
        <v>0.34995503948288498</v>
      </c>
      <c r="AC15">
        <v>0.34808480089453597</v>
      </c>
      <c r="AD15">
        <v>0.13230986700892899</v>
      </c>
      <c r="AE15">
        <v>0.38083162566305301</v>
      </c>
      <c r="AF15">
        <v>0.400053346379668</v>
      </c>
      <c r="AG15">
        <v>0.100382051774615</v>
      </c>
      <c r="AH15">
        <v>0.396725544375225</v>
      </c>
      <c r="AI15">
        <v>0.16487801630877399</v>
      </c>
      <c r="AJ15">
        <v>0.466149097743291</v>
      </c>
      <c r="AK15">
        <v>0.21198802625490101</v>
      </c>
      <c r="AL15">
        <f t="shared" si="10"/>
        <v>0.29513574158858774</v>
      </c>
      <c r="AM15" t="e">
        <f t="shared" si="11"/>
        <v>#VALUE!</v>
      </c>
    </row>
    <row r="16" spans="1:39" ht="16" customHeight="1" x14ac:dyDescent="0.2">
      <c r="A16" s="1" t="s">
        <v>15</v>
      </c>
      <c r="B16" s="1" t="s">
        <v>7</v>
      </c>
      <c r="C16" s="3">
        <v>0.27979999999999999</v>
      </c>
      <c r="D16" s="2">
        <v>6.3799999999999996E-2</v>
      </c>
      <c r="E16" s="2">
        <v>0.13980000000000001</v>
      </c>
      <c r="F16" s="2">
        <f t="shared" si="0"/>
        <v>0.16113333333333335</v>
      </c>
      <c r="G16" s="4" t="e">
        <f t="shared" si="1"/>
        <v>#VALUE!</v>
      </c>
      <c r="H16" s="3">
        <v>1.04E-2</v>
      </c>
      <c r="I16" s="2">
        <v>1.7600000000000001E-2</v>
      </c>
      <c r="J16" s="2">
        <v>0.121</v>
      </c>
      <c r="K16" s="2">
        <f t="shared" si="2"/>
        <v>4.9666666666666665E-2</v>
      </c>
      <c r="L16" s="4" t="e">
        <f t="shared" si="3"/>
        <v>#VALUE!</v>
      </c>
      <c r="M16" s="3">
        <v>-9.4299999999999995E-2</v>
      </c>
      <c r="N16" s="2">
        <v>4.7199999999999999E-2</v>
      </c>
      <c r="O16" s="2">
        <v>8.2400000000000001E-2</v>
      </c>
      <c r="P16" s="2">
        <f t="shared" si="4"/>
        <v>1.1766666666666668E-2</v>
      </c>
      <c r="Q16" s="4" t="e">
        <f t="shared" si="5"/>
        <v>#VALUE!</v>
      </c>
      <c r="R16" s="3">
        <v>3.7199999999999997E-2</v>
      </c>
      <c r="S16" s="2">
        <v>0.1079</v>
      </c>
      <c r="T16" s="2">
        <v>0.1114</v>
      </c>
      <c r="U16" s="2">
        <f t="shared" si="6"/>
        <v>8.5500000000000007E-2</v>
      </c>
      <c r="V16" s="4" t="e">
        <f t="shared" si="7"/>
        <v>#VALUE!</v>
      </c>
      <c r="W16" s="3">
        <v>-1.44E-2</v>
      </c>
      <c r="X16" s="2">
        <v>5.0000000000000001E-4</v>
      </c>
      <c r="Y16" s="2">
        <v>-0.13900000000000001</v>
      </c>
      <c r="Z16" s="2">
        <f t="shared" si="8"/>
        <v>-5.0966666666666667E-2</v>
      </c>
      <c r="AA16" s="4" t="e">
        <f t="shared" si="9"/>
        <v>#VALUE!</v>
      </c>
      <c r="AB16">
        <v>0.10309599355575801</v>
      </c>
      <c r="AC16">
        <v>0.19371922304464301</v>
      </c>
      <c r="AD16">
        <v>8.1847651430617702E-2</v>
      </c>
      <c r="AE16">
        <v>0.22936587239933001</v>
      </c>
      <c r="AF16">
        <v>0.33520214139024002</v>
      </c>
      <c r="AG16">
        <v>0.17214898721583799</v>
      </c>
      <c r="AH16">
        <v>8.70736639827355E-2</v>
      </c>
      <c r="AI16">
        <v>0.39843876923929</v>
      </c>
      <c r="AJ16">
        <v>-9.7876030212256201E-2</v>
      </c>
      <c r="AK16">
        <v>-3.3648383424875902E-2</v>
      </c>
      <c r="AL16">
        <f t="shared" si="10"/>
        <v>0.14693678886213199</v>
      </c>
      <c r="AM16" t="e">
        <f t="shared" si="11"/>
        <v>#VALUE!</v>
      </c>
    </row>
    <row r="17" spans="1:39" ht="16" customHeight="1" x14ac:dyDescent="0.2">
      <c r="A17" s="1" t="s">
        <v>16</v>
      </c>
      <c r="B17" s="1">
        <v>0.861181372</v>
      </c>
      <c r="C17" s="3">
        <v>0.73370000000000002</v>
      </c>
      <c r="D17" s="2">
        <v>0.77739999999999998</v>
      </c>
      <c r="E17" s="2">
        <v>0.72430000000000005</v>
      </c>
      <c r="F17" s="2">
        <f t="shared" si="0"/>
        <v>0.74513333333333331</v>
      </c>
      <c r="G17" s="4">
        <f t="shared" si="1"/>
        <v>-0.11604803866666669</v>
      </c>
      <c r="H17" s="3">
        <v>0.68769999999999998</v>
      </c>
      <c r="I17" s="2">
        <v>0.6522</v>
      </c>
      <c r="J17" s="2">
        <v>0.72030000000000005</v>
      </c>
      <c r="K17" s="2">
        <f t="shared" si="2"/>
        <v>0.68673333333333331</v>
      </c>
      <c r="L17" s="4">
        <f t="shared" si="3"/>
        <v>-0.17444803866666669</v>
      </c>
      <c r="M17" s="3">
        <v>0.37840000000000001</v>
      </c>
      <c r="N17" s="2">
        <v>0.34539999999999998</v>
      </c>
      <c r="O17" s="2">
        <v>0.3584</v>
      </c>
      <c r="P17" s="2">
        <f t="shared" si="4"/>
        <v>0.36073333333333335</v>
      </c>
      <c r="Q17" s="4">
        <f t="shared" si="5"/>
        <v>-0.50044803866666665</v>
      </c>
      <c r="R17" s="3">
        <v>2.1000000000000001E-2</v>
      </c>
      <c r="S17" s="2">
        <v>0.185</v>
      </c>
      <c r="T17" s="2">
        <v>0.14680000000000001</v>
      </c>
      <c r="U17" s="2">
        <f t="shared" si="6"/>
        <v>0.1176</v>
      </c>
      <c r="V17" s="4">
        <f t="shared" si="7"/>
        <v>-0.74358137199999996</v>
      </c>
      <c r="W17" s="3">
        <v>7.0699999999999999E-2</v>
      </c>
      <c r="X17" s="2">
        <v>2.92E-2</v>
      </c>
      <c r="Y17" s="2">
        <v>9.1999999999999998E-2</v>
      </c>
      <c r="Z17" s="2">
        <f t="shared" si="8"/>
        <v>6.3966666666666672E-2</v>
      </c>
      <c r="AA17" s="4">
        <f t="shared" si="9"/>
        <v>-0.79721470533333338</v>
      </c>
      <c r="AB17">
        <v>0.80022308689874799</v>
      </c>
      <c r="AC17">
        <v>0.74990411763821696</v>
      </c>
      <c r="AD17">
        <v>0.81811666710511499</v>
      </c>
      <c r="AE17">
        <v>0.71309992760864405</v>
      </c>
      <c r="AF17">
        <v>0.80545200783806004</v>
      </c>
      <c r="AG17">
        <v>0.71055196609729399</v>
      </c>
      <c r="AH17">
        <v>0.78545780823716005</v>
      </c>
      <c r="AI17">
        <v>0.73578159368780804</v>
      </c>
      <c r="AJ17">
        <v>0.79678784865979102</v>
      </c>
      <c r="AK17">
        <v>0.76976346199715395</v>
      </c>
      <c r="AL17">
        <f t="shared" si="10"/>
        <v>0.76851384857679905</v>
      </c>
      <c r="AM17">
        <f t="shared" si="11"/>
        <v>-9.2667523423200948E-2</v>
      </c>
    </row>
    <row r="18" spans="1:39" ht="16" customHeight="1" x14ac:dyDescent="0.2">
      <c r="A18" s="1" t="s">
        <v>17</v>
      </c>
      <c r="B18" s="1">
        <v>0.87906773900000001</v>
      </c>
      <c r="C18" s="3">
        <v>0.78500000000000003</v>
      </c>
      <c r="D18" s="2">
        <v>0.81189999999999996</v>
      </c>
      <c r="E18" s="2">
        <v>0.80010000000000003</v>
      </c>
      <c r="F18" s="2">
        <f t="shared" si="0"/>
        <v>0.79900000000000004</v>
      </c>
      <c r="G18" s="4">
        <f t="shared" si="1"/>
        <v>-8.0067738999999971E-2</v>
      </c>
      <c r="H18" s="3">
        <v>0.71489999999999998</v>
      </c>
      <c r="I18" s="2">
        <v>0.7228</v>
      </c>
      <c r="J18" s="2">
        <v>0.74370000000000003</v>
      </c>
      <c r="K18" s="2">
        <f t="shared" si="2"/>
        <v>0.7271333333333333</v>
      </c>
      <c r="L18" s="4">
        <f t="shared" si="3"/>
        <v>-0.15193440566666672</v>
      </c>
      <c r="M18" s="3">
        <v>0.42599999999999999</v>
      </c>
      <c r="N18" s="2">
        <v>0.38080000000000003</v>
      </c>
      <c r="O18" s="2">
        <v>0.45639999999999997</v>
      </c>
      <c r="P18" s="2">
        <f t="shared" si="4"/>
        <v>0.42106666666666664</v>
      </c>
      <c r="Q18" s="4">
        <f t="shared" si="5"/>
        <v>-0.45800107233333337</v>
      </c>
      <c r="R18" s="3">
        <v>0.26350000000000001</v>
      </c>
      <c r="S18" s="2">
        <v>0.15</v>
      </c>
      <c r="T18" s="2">
        <v>0.15640000000000001</v>
      </c>
      <c r="U18" s="2">
        <f t="shared" si="6"/>
        <v>0.18996666666666664</v>
      </c>
      <c r="V18" s="4">
        <f t="shared" si="7"/>
        <v>-0.6891010723333334</v>
      </c>
      <c r="W18" s="3">
        <v>-0.1004</v>
      </c>
      <c r="X18" s="2">
        <v>1.0999999999999999E-2</v>
      </c>
      <c r="Y18" s="2">
        <v>0.1101</v>
      </c>
      <c r="Z18" s="2">
        <f t="shared" si="8"/>
        <v>6.899999999999999E-3</v>
      </c>
      <c r="AA18" s="4">
        <f t="shared" si="9"/>
        <v>-0.872167739</v>
      </c>
      <c r="AB18">
        <v>0.73506536712432102</v>
      </c>
      <c r="AC18">
        <v>0.80442659273684203</v>
      </c>
      <c r="AD18">
        <v>0.73954172081381198</v>
      </c>
      <c r="AE18">
        <v>0.842698635143726</v>
      </c>
      <c r="AF18">
        <v>0.78264968230180298</v>
      </c>
      <c r="AG18">
        <v>0.78091288042395002</v>
      </c>
      <c r="AH18">
        <v>0.82420440894181901</v>
      </c>
      <c r="AI18">
        <v>0.82489285904703302</v>
      </c>
      <c r="AJ18">
        <v>0.81067802695225</v>
      </c>
      <c r="AK18">
        <v>0.81292682252662896</v>
      </c>
      <c r="AL18">
        <f t="shared" si="10"/>
        <v>0.79579969960121844</v>
      </c>
      <c r="AM18">
        <f t="shared" si="11"/>
        <v>-8.3268039398781579E-2</v>
      </c>
    </row>
    <row r="19" spans="1:39" ht="16" customHeight="1" x14ac:dyDescent="0.2">
      <c r="A19" s="1" t="s">
        <v>18</v>
      </c>
      <c r="B19" s="1">
        <v>0.77275618300000004</v>
      </c>
      <c r="C19" s="3">
        <v>0.67610000000000003</v>
      </c>
      <c r="D19" s="2">
        <v>0.67320000000000002</v>
      </c>
      <c r="E19" s="2">
        <v>0.64400000000000002</v>
      </c>
      <c r="F19" s="2">
        <f t="shared" si="0"/>
        <v>0.66443333333333332</v>
      </c>
      <c r="G19" s="4">
        <f t="shared" si="1"/>
        <v>-0.10832284966666672</v>
      </c>
      <c r="H19" s="3">
        <v>0.56420000000000003</v>
      </c>
      <c r="I19" s="2">
        <v>0.62849999999999995</v>
      </c>
      <c r="J19" s="2">
        <v>0.53539999999999999</v>
      </c>
      <c r="K19" s="2">
        <f t="shared" si="2"/>
        <v>0.57603333333333329</v>
      </c>
      <c r="L19" s="4">
        <f t="shared" si="3"/>
        <v>-0.19672284966666675</v>
      </c>
      <c r="M19" s="3">
        <v>0.30869999999999997</v>
      </c>
      <c r="N19" s="2">
        <v>0.23810000000000001</v>
      </c>
      <c r="O19" s="2">
        <v>0.37809999999999999</v>
      </c>
      <c r="P19" s="2">
        <f t="shared" si="4"/>
        <v>0.30829999999999996</v>
      </c>
      <c r="Q19" s="4">
        <f t="shared" si="5"/>
        <v>-0.46445618300000008</v>
      </c>
      <c r="R19" s="3">
        <v>7.9500000000000001E-2</v>
      </c>
      <c r="S19" s="2">
        <v>8.7499999999999994E-2</v>
      </c>
      <c r="T19" s="2">
        <v>8.8099999999999998E-2</v>
      </c>
      <c r="U19" s="2">
        <f t="shared" si="6"/>
        <v>8.5033333333333336E-2</v>
      </c>
      <c r="V19" s="4">
        <f t="shared" si="7"/>
        <v>-0.68772284966666675</v>
      </c>
      <c r="W19" s="3">
        <v>4.48E-2</v>
      </c>
      <c r="X19" s="2">
        <v>-8.5800000000000001E-2</v>
      </c>
      <c r="Y19" s="2">
        <v>5.0500000000000003E-2</v>
      </c>
      <c r="Z19" s="2">
        <f t="shared" si="8"/>
        <v>3.166666666666667E-3</v>
      </c>
      <c r="AA19" s="4">
        <f t="shared" si="9"/>
        <v>-0.76958951633333339</v>
      </c>
      <c r="AB19">
        <v>0.75037175167616899</v>
      </c>
      <c r="AC19">
        <v>0.75255735054859596</v>
      </c>
      <c r="AD19">
        <v>0.64170919041546504</v>
      </c>
      <c r="AE19">
        <v>0.67828323294370496</v>
      </c>
      <c r="AF19">
        <v>0.726103556078046</v>
      </c>
      <c r="AG19">
        <v>0.65126638311892404</v>
      </c>
      <c r="AH19">
        <v>0.62533559127723304</v>
      </c>
      <c r="AI19">
        <v>0.67000617944172203</v>
      </c>
      <c r="AJ19">
        <v>0.68506912905144102</v>
      </c>
      <c r="AK19">
        <v>0.62576347605661697</v>
      </c>
      <c r="AL19">
        <f t="shared" si="10"/>
        <v>0.68064658406079181</v>
      </c>
      <c r="AM19">
        <f t="shared" si="11"/>
        <v>-9.2109598939208226E-2</v>
      </c>
    </row>
    <row r="20" spans="1:39" ht="16" customHeight="1" x14ac:dyDescent="0.2">
      <c r="A20" s="1" t="s">
        <v>19</v>
      </c>
      <c r="B20" s="1">
        <v>0.850069941</v>
      </c>
      <c r="C20" s="3">
        <v>0.78720000000000001</v>
      </c>
      <c r="D20" s="2">
        <v>0.75449999999999995</v>
      </c>
      <c r="E20" s="2">
        <v>0.77090000000000003</v>
      </c>
      <c r="F20" s="2">
        <f t="shared" si="0"/>
        <v>0.7708666666666667</v>
      </c>
      <c r="G20" s="4">
        <f t="shared" si="1"/>
        <v>-7.9203274333333296E-2</v>
      </c>
      <c r="H20" s="3">
        <v>0.73299999999999998</v>
      </c>
      <c r="I20" s="2">
        <v>0.6835</v>
      </c>
      <c r="J20" s="2">
        <v>0.67869999999999997</v>
      </c>
      <c r="K20" s="2">
        <f t="shared" si="2"/>
        <v>0.69840000000000002</v>
      </c>
      <c r="L20" s="4">
        <f t="shared" si="3"/>
        <v>-0.15166994099999997</v>
      </c>
      <c r="M20" s="3">
        <v>0.42620000000000002</v>
      </c>
      <c r="N20" s="2">
        <v>0.45739999999999997</v>
      </c>
      <c r="O20" s="2">
        <v>0.4486</v>
      </c>
      <c r="P20" s="2">
        <f t="shared" si="4"/>
        <v>0.44406666666666661</v>
      </c>
      <c r="Q20" s="4">
        <f t="shared" si="5"/>
        <v>-0.40600327433333339</v>
      </c>
      <c r="R20" s="3">
        <v>0.17849999999999999</v>
      </c>
      <c r="S20" s="2">
        <v>0.18429999999999999</v>
      </c>
      <c r="T20" s="2">
        <v>0.20200000000000001</v>
      </c>
      <c r="U20" s="2">
        <f t="shared" si="6"/>
        <v>0.18826666666666667</v>
      </c>
      <c r="V20" s="4">
        <f t="shared" si="7"/>
        <v>-0.6618032743333333</v>
      </c>
      <c r="W20" s="3">
        <v>0.11409999999999999</v>
      </c>
      <c r="X20" s="2">
        <v>1.4E-3</v>
      </c>
      <c r="Y20" s="2">
        <v>-1.1299999999999999E-2</v>
      </c>
      <c r="Z20" s="2">
        <f t="shared" si="8"/>
        <v>3.4733333333333331E-2</v>
      </c>
      <c r="AA20" s="4">
        <f t="shared" si="9"/>
        <v>-0.81533660766666671</v>
      </c>
      <c r="AB20">
        <v>0.80595871445984102</v>
      </c>
      <c r="AC20">
        <v>0.84095290041444604</v>
      </c>
      <c r="AD20">
        <v>0.73925500097233499</v>
      </c>
      <c r="AE20">
        <v>0.78355729516763595</v>
      </c>
      <c r="AF20">
        <v>0.74509453675708903</v>
      </c>
      <c r="AG20">
        <v>0.74026896385024699</v>
      </c>
      <c r="AH20">
        <v>0.78265202676926005</v>
      </c>
      <c r="AI20">
        <v>0.72565072761754401</v>
      </c>
      <c r="AJ20">
        <v>0.73482840378645997</v>
      </c>
      <c r="AK20">
        <v>0.80174109237332003</v>
      </c>
      <c r="AL20">
        <f t="shared" si="10"/>
        <v>0.76999596621681776</v>
      </c>
      <c r="AM20">
        <f t="shared" si="11"/>
        <v>-8.0073974783182233E-2</v>
      </c>
    </row>
    <row r="21" spans="1:39" ht="16" customHeight="1" x14ac:dyDescent="0.2">
      <c r="A21" s="1" t="s">
        <v>20</v>
      </c>
      <c r="B21" s="1">
        <v>0.73356185699999998</v>
      </c>
      <c r="C21" s="3">
        <v>0.62829999999999997</v>
      </c>
      <c r="D21" s="2">
        <v>0.62209999999999999</v>
      </c>
      <c r="E21" s="2">
        <v>0.5756</v>
      </c>
      <c r="F21" s="2">
        <f t="shared" si="0"/>
        <v>0.60866666666666669</v>
      </c>
      <c r="G21" s="4">
        <f t="shared" si="1"/>
        <v>-0.12489519033333329</v>
      </c>
      <c r="H21" s="3">
        <v>0.4587</v>
      </c>
      <c r="I21" s="2">
        <v>0.58209999999999995</v>
      </c>
      <c r="J21" s="2">
        <v>0.52</v>
      </c>
      <c r="K21" s="2">
        <f t="shared" si="2"/>
        <v>0.52026666666666666</v>
      </c>
      <c r="L21" s="4">
        <f t="shared" si="3"/>
        <v>-0.21329519033333333</v>
      </c>
      <c r="M21" s="3">
        <v>0.19470000000000001</v>
      </c>
      <c r="N21" s="2">
        <v>0.1867</v>
      </c>
      <c r="O21" s="2">
        <v>0.3624</v>
      </c>
      <c r="P21" s="2">
        <f t="shared" si="4"/>
        <v>0.24793333333333334</v>
      </c>
      <c r="Q21" s="4">
        <f t="shared" si="5"/>
        <v>-0.48562852366666664</v>
      </c>
      <c r="R21" s="3">
        <v>7.9200000000000007E-2</v>
      </c>
      <c r="S21" s="2">
        <v>-2.53E-2</v>
      </c>
      <c r="T21" s="2">
        <v>0.1125</v>
      </c>
      <c r="U21" s="2">
        <f t="shared" si="6"/>
        <v>5.5466666666666664E-2</v>
      </c>
      <c r="V21" s="4">
        <f t="shared" si="7"/>
        <v>-0.67809519033333332</v>
      </c>
      <c r="W21" s="3">
        <v>-8.2100000000000006E-2</v>
      </c>
      <c r="X21" s="2">
        <v>5.4999999999999997E-3</v>
      </c>
      <c r="Y21" s="2">
        <v>-8.0500000000000002E-2</v>
      </c>
      <c r="Z21" s="2">
        <f t="shared" si="8"/>
        <v>-5.2366666666666672E-2</v>
      </c>
      <c r="AA21" s="4">
        <f t="shared" si="9"/>
        <v>-0.78592852366666666</v>
      </c>
      <c r="AB21">
        <v>0.65808167567588105</v>
      </c>
      <c r="AC21">
        <v>0.67634849561374999</v>
      </c>
      <c r="AD21">
        <v>0.624808017604356</v>
      </c>
      <c r="AE21">
        <v>0.65888062348635301</v>
      </c>
      <c r="AF21">
        <v>0.53127479455131199</v>
      </c>
      <c r="AG21">
        <v>0.75238984501024198</v>
      </c>
      <c r="AH21">
        <v>0.60603578354087795</v>
      </c>
      <c r="AI21">
        <v>0.67705190173638097</v>
      </c>
      <c r="AJ21">
        <v>0.64114431777720104</v>
      </c>
      <c r="AK21">
        <v>0.56883849208273296</v>
      </c>
      <c r="AL21">
        <f t="shared" si="10"/>
        <v>0.63948539470790877</v>
      </c>
      <c r="AM21">
        <f t="shared" si="11"/>
        <v>-9.4076462292091212E-2</v>
      </c>
    </row>
    <row r="22" spans="1:39" ht="16" customHeight="1" x14ac:dyDescent="0.2">
      <c r="A22" s="1" t="s">
        <v>21</v>
      </c>
      <c r="B22" s="1">
        <v>0.78588533400000005</v>
      </c>
      <c r="C22" s="3">
        <v>0.6855</v>
      </c>
      <c r="D22" s="2">
        <v>0.72619999999999996</v>
      </c>
      <c r="E22" s="2">
        <v>0.66900000000000004</v>
      </c>
      <c r="F22" s="2">
        <f t="shared" si="0"/>
        <v>0.69356666666666678</v>
      </c>
      <c r="G22" s="4">
        <f t="shared" si="1"/>
        <v>-9.2318667333333271E-2</v>
      </c>
      <c r="H22" s="3">
        <v>0.58509999999999995</v>
      </c>
      <c r="I22" s="2">
        <v>0.58909999999999996</v>
      </c>
      <c r="J22" s="2">
        <v>0.56230000000000002</v>
      </c>
      <c r="K22" s="2">
        <f t="shared" si="2"/>
        <v>0.57883333333333331</v>
      </c>
      <c r="L22" s="4">
        <f t="shared" si="3"/>
        <v>-0.20705200066666674</v>
      </c>
      <c r="M22" s="3">
        <v>0.2712</v>
      </c>
      <c r="N22" s="2">
        <v>0.22650000000000001</v>
      </c>
      <c r="O22" s="2">
        <v>0.28810000000000002</v>
      </c>
      <c r="P22" s="2">
        <f t="shared" si="4"/>
        <v>0.26193333333333335</v>
      </c>
      <c r="Q22" s="4">
        <f t="shared" si="5"/>
        <v>-0.5239520006666667</v>
      </c>
      <c r="R22" s="3">
        <v>0.1038</v>
      </c>
      <c r="S22" s="2">
        <v>0.18729999999999999</v>
      </c>
      <c r="T22" s="2">
        <v>2.7400000000000001E-2</v>
      </c>
      <c r="U22" s="2">
        <f t="shared" si="6"/>
        <v>0.10616666666666667</v>
      </c>
      <c r="V22" s="4">
        <f t="shared" si="7"/>
        <v>-0.67971866733333342</v>
      </c>
      <c r="W22" s="3">
        <v>8.4500000000000006E-2</v>
      </c>
      <c r="X22" s="2">
        <v>5.5399999999999998E-2</v>
      </c>
      <c r="Y22" s="2">
        <v>5.6899999999999999E-2</v>
      </c>
      <c r="Z22" s="2">
        <f t="shared" si="8"/>
        <v>6.5600000000000006E-2</v>
      </c>
      <c r="AA22" s="4">
        <f t="shared" si="9"/>
        <v>-0.72028533400000005</v>
      </c>
      <c r="AB22">
        <v>0.80979258236560803</v>
      </c>
      <c r="AC22">
        <v>0.71324112544881402</v>
      </c>
      <c r="AD22">
        <v>0.64821109300970803</v>
      </c>
      <c r="AE22">
        <v>0.75512260768299</v>
      </c>
      <c r="AF22">
        <v>0.68510242149660905</v>
      </c>
      <c r="AG22">
        <v>0.71394577956115302</v>
      </c>
      <c r="AH22">
        <v>0.62133277848169599</v>
      </c>
      <c r="AI22">
        <v>0.68665364653775796</v>
      </c>
      <c r="AJ22">
        <v>0.75861499520182496</v>
      </c>
      <c r="AK22">
        <v>0.73033105103662999</v>
      </c>
      <c r="AL22">
        <f t="shared" si="10"/>
        <v>0.71223480808227912</v>
      </c>
      <c r="AM22">
        <f t="shared" si="11"/>
        <v>-7.3650525917720921E-2</v>
      </c>
    </row>
    <row r="23" spans="1:39" ht="16" customHeight="1" x14ac:dyDescent="0.2">
      <c r="A23" s="1" t="s">
        <v>22</v>
      </c>
      <c r="B23" s="1">
        <v>0.53979389099999997</v>
      </c>
      <c r="C23" s="3">
        <v>0.39450000000000002</v>
      </c>
      <c r="D23" s="2">
        <v>0.43319999999999997</v>
      </c>
      <c r="E23" s="2">
        <v>0.4163</v>
      </c>
      <c r="F23" s="2">
        <f t="shared" si="0"/>
        <v>0.41466666666666668</v>
      </c>
      <c r="G23" s="4">
        <f t="shared" si="1"/>
        <v>-0.12512722433333329</v>
      </c>
      <c r="H23" s="3">
        <v>0.23139999999999999</v>
      </c>
      <c r="I23" s="2">
        <v>0.38100000000000001</v>
      </c>
      <c r="J23" s="2">
        <v>0.3679</v>
      </c>
      <c r="K23" s="2">
        <f t="shared" si="2"/>
        <v>0.32676666666666671</v>
      </c>
      <c r="L23" s="4">
        <f t="shared" si="3"/>
        <v>-0.21302722433333326</v>
      </c>
      <c r="M23" s="3">
        <v>0.104</v>
      </c>
      <c r="N23" s="2">
        <v>0.17</v>
      </c>
      <c r="O23" s="2">
        <v>0.1313</v>
      </c>
      <c r="P23" s="2">
        <f t="shared" si="4"/>
        <v>0.1351</v>
      </c>
      <c r="Q23" s="4">
        <f t="shared" si="5"/>
        <v>-0.40469389099999997</v>
      </c>
      <c r="R23" s="3">
        <v>-2.7000000000000001E-3</v>
      </c>
      <c r="S23" s="2">
        <v>9.9699999999999997E-2</v>
      </c>
      <c r="T23" s="2">
        <v>5.7500000000000002E-2</v>
      </c>
      <c r="U23" s="2">
        <f t="shared" si="6"/>
        <v>5.1499999999999997E-2</v>
      </c>
      <c r="V23" s="4">
        <f t="shared" si="7"/>
        <v>-0.48829389099999998</v>
      </c>
      <c r="W23" s="3">
        <v>1.8700000000000001E-2</v>
      </c>
      <c r="X23" s="2">
        <v>0.1351</v>
      </c>
      <c r="Y23" s="2">
        <v>-5.6599999999999998E-2</v>
      </c>
      <c r="Z23" s="2">
        <f t="shared" si="8"/>
        <v>3.2399999999999998E-2</v>
      </c>
      <c r="AA23" s="4">
        <f t="shared" si="9"/>
        <v>-0.50739389099999999</v>
      </c>
      <c r="AB23">
        <v>0.53997991997990102</v>
      </c>
      <c r="AC23">
        <v>0.446764269271133</v>
      </c>
      <c r="AD23">
        <v>0.48991992790236799</v>
      </c>
      <c r="AE23">
        <v>0.45405962819913798</v>
      </c>
      <c r="AF23">
        <v>0.40461230475000798</v>
      </c>
      <c r="AG23">
        <v>0.486766660226786</v>
      </c>
      <c r="AH23">
        <v>0.20534006126565901</v>
      </c>
      <c r="AI23">
        <v>0.40160797733954101</v>
      </c>
      <c r="AJ23">
        <v>0.49851493504941202</v>
      </c>
      <c r="AK23">
        <v>0.47568652507194298</v>
      </c>
      <c r="AL23">
        <f t="shared" si="10"/>
        <v>0.4403252209055889</v>
      </c>
      <c r="AM23">
        <f t="shared" si="11"/>
        <v>-9.9468670094411071E-2</v>
      </c>
    </row>
    <row r="24" spans="1:39" ht="16" customHeight="1" x14ac:dyDescent="0.2">
      <c r="A24" s="1" t="s">
        <v>23</v>
      </c>
      <c r="B24" s="1">
        <v>0.57372387700000005</v>
      </c>
      <c r="C24" s="3">
        <v>0.45279999999999998</v>
      </c>
      <c r="D24" s="2">
        <v>0.46260000000000001</v>
      </c>
      <c r="E24" s="2">
        <v>0.4133</v>
      </c>
      <c r="F24" s="2">
        <f t="shared" si="0"/>
        <v>0.44290000000000002</v>
      </c>
      <c r="G24" s="4">
        <f t="shared" si="1"/>
        <v>-0.13082387700000003</v>
      </c>
      <c r="H24" s="3">
        <v>0.2863</v>
      </c>
      <c r="I24" s="2">
        <v>0.35780000000000001</v>
      </c>
      <c r="J24" s="2">
        <v>0.30980000000000002</v>
      </c>
      <c r="K24" s="2">
        <f t="shared" si="2"/>
        <v>0.31796666666666668</v>
      </c>
      <c r="L24" s="4">
        <f t="shared" si="3"/>
        <v>-0.25575721033333337</v>
      </c>
      <c r="M24" s="3">
        <v>0.13370000000000001</v>
      </c>
      <c r="N24" s="2">
        <v>0.24529999999999999</v>
      </c>
      <c r="O24" s="2">
        <v>0.23169999999999999</v>
      </c>
      <c r="P24" s="2">
        <f t="shared" si="4"/>
        <v>0.20356666666666667</v>
      </c>
      <c r="Q24" s="4">
        <f t="shared" si="5"/>
        <v>-0.37015721033333338</v>
      </c>
      <c r="R24" s="3">
        <v>-5.8200000000000002E-2</v>
      </c>
      <c r="S24" s="2">
        <v>8.1699999999999995E-2</v>
      </c>
      <c r="T24" s="2">
        <v>4.2200000000000001E-2</v>
      </c>
      <c r="U24" s="2">
        <f t="shared" si="6"/>
        <v>2.1899999999999999E-2</v>
      </c>
      <c r="V24" s="4">
        <f t="shared" si="7"/>
        <v>-0.55182387700000002</v>
      </c>
      <c r="W24" s="3">
        <v>-4.4999999999999997E-3</v>
      </c>
      <c r="X24" s="2">
        <v>0.12470000000000001</v>
      </c>
      <c r="Y24" s="2">
        <v>-0.1057</v>
      </c>
      <c r="Z24" s="2">
        <f t="shared" si="8"/>
        <v>4.8333333333333327E-3</v>
      </c>
      <c r="AA24" s="4">
        <f t="shared" si="9"/>
        <v>-0.56889054366666669</v>
      </c>
      <c r="AB24">
        <v>0.50293064555850997</v>
      </c>
      <c r="AC24">
        <v>0.456339100794937</v>
      </c>
      <c r="AD24">
        <v>0.28103006568556199</v>
      </c>
      <c r="AE24">
        <v>0.48914935687290501</v>
      </c>
      <c r="AF24">
        <v>0.58814912442913903</v>
      </c>
      <c r="AG24">
        <v>0.45876752376525498</v>
      </c>
      <c r="AH24">
        <v>0.58643261269782399</v>
      </c>
      <c r="AI24">
        <v>0.512928889467136</v>
      </c>
      <c r="AJ24">
        <v>0.40747756125224099</v>
      </c>
      <c r="AK24">
        <v>0.37868402625731801</v>
      </c>
      <c r="AL24">
        <f t="shared" si="10"/>
        <v>0.46618889067808267</v>
      </c>
      <c r="AM24">
        <f t="shared" si="11"/>
        <v>-0.10753498632191738</v>
      </c>
    </row>
    <row r="25" spans="1:39" ht="16" customHeight="1" x14ac:dyDescent="0.2">
      <c r="A25" s="1" t="s">
        <v>24</v>
      </c>
      <c r="B25" s="1">
        <v>0.62011452600000005</v>
      </c>
      <c r="C25" s="3">
        <v>0.46510000000000001</v>
      </c>
      <c r="D25" s="2">
        <v>0.44850000000000001</v>
      </c>
      <c r="E25" s="2">
        <v>0.44579999999999997</v>
      </c>
      <c r="F25" s="2">
        <f t="shared" si="0"/>
        <v>0.45313333333333333</v>
      </c>
      <c r="G25" s="4">
        <f t="shared" si="1"/>
        <v>-0.16698119266666672</v>
      </c>
      <c r="H25" s="3">
        <v>0.27850000000000003</v>
      </c>
      <c r="I25" s="2">
        <v>0.28470000000000001</v>
      </c>
      <c r="J25" s="2">
        <v>0.37759999999999999</v>
      </c>
      <c r="K25" s="2">
        <f t="shared" si="2"/>
        <v>0.31360000000000005</v>
      </c>
      <c r="L25" s="4">
        <f t="shared" si="3"/>
        <v>-0.30651452600000001</v>
      </c>
      <c r="M25" s="3">
        <v>0.20069999999999999</v>
      </c>
      <c r="N25" s="2">
        <v>9.8500000000000004E-2</v>
      </c>
      <c r="O25" s="2">
        <v>0.15140000000000001</v>
      </c>
      <c r="P25" s="2">
        <f t="shared" si="4"/>
        <v>0.1502</v>
      </c>
      <c r="Q25" s="4">
        <f t="shared" si="5"/>
        <v>-0.46991452600000005</v>
      </c>
      <c r="R25" s="3">
        <v>4.7699999999999999E-2</v>
      </c>
      <c r="S25" s="2">
        <v>4.5499999999999999E-2</v>
      </c>
      <c r="T25" s="2">
        <v>9.7299999999999998E-2</v>
      </c>
      <c r="U25" s="2">
        <f t="shared" si="6"/>
        <v>6.3500000000000001E-2</v>
      </c>
      <c r="V25" s="4">
        <f t="shared" si="7"/>
        <v>-0.55661452600000005</v>
      </c>
      <c r="W25" s="3">
        <v>8.9399999999999993E-2</v>
      </c>
      <c r="X25" s="2">
        <v>5.6500000000000002E-2</v>
      </c>
      <c r="Y25" s="2">
        <v>-5.0000000000000001E-3</v>
      </c>
      <c r="Z25" s="2">
        <f t="shared" si="8"/>
        <v>4.6966666666666664E-2</v>
      </c>
      <c r="AA25" s="4">
        <f t="shared" si="9"/>
        <v>-0.57314785933333334</v>
      </c>
      <c r="AB25">
        <v>0.29253319098762998</v>
      </c>
      <c r="AC25">
        <v>0.51678159310221405</v>
      </c>
      <c r="AD25">
        <v>0.39588337890547598</v>
      </c>
      <c r="AE25">
        <v>0.52547404774097395</v>
      </c>
      <c r="AF25">
        <v>0.49302185602524801</v>
      </c>
      <c r="AG25">
        <v>0.52019299698932597</v>
      </c>
      <c r="AH25">
        <v>0.45055705357516701</v>
      </c>
      <c r="AI25">
        <v>0.36057925514727102</v>
      </c>
      <c r="AJ25">
        <v>0.49653715040756402</v>
      </c>
      <c r="AK25">
        <v>0.567742980843708</v>
      </c>
      <c r="AL25">
        <f t="shared" si="10"/>
        <v>0.46193035037245772</v>
      </c>
      <c r="AM25">
        <f t="shared" si="11"/>
        <v>-0.15818417562754233</v>
      </c>
    </row>
    <row r="26" spans="1:39" ht="16" customHeight="1" x14ac:dyDescent="0.2">
      <c r="A26" s="1" t="s">
        <v>25</v>
      </c>
      <c r="B26" s="1">
        <v>0.72841687399999999</v>
      </c>
      <c r="C26" s="3">
        <v>0.68310000000000004</v>
      </c>
      <c r="D26" s="2">
        <v>0.59540000000000004</v>
      </c>
      <c r="E26" s="2">
        <v>0.63670000000000004</v>
      </c>
      <c r="F26" s="2">
        <f t="shared" si="0"/>
        <v>0.63840000000000008</v>
      </c>
      <c r="G26" s="4">
        <f t="shared" si="1"/>
        <v>-9.0016873999999913E-2</v>
      </c>
      <c r="H26" s="3">
        <v>0.53290000000000004</v>
      </c>
      <c r="I26" s="2">
        <v>0.52349999999999997</v>
      </c>
      <c r="J26" s="2">
        <v>0.58230000000000004</v>
      </c>
      <c r="K26" s="2">
        <f t="shared" si="2"/>
        <v>0.54623333333333335</v>
      </c>
      <c r="L26" s="4">
        <f t="shared" si="3"/>
        <v>-0.18218354066666664</v>
      </c>
      <c r="M26" s="3">
        <v>0.1996</v>
      </c>
      <c r="N26" s="2">
        <v>0.31969999999999998</v>
      </c>
      <c r="O26" s="2">
        <v>0.26729999999999998</v>
      </c>
      <c r="P26" s="2">
        <f t="shared" si="4"/>
        <v>0.26219999999999999</v>
      </c>
      <c r="Q26" s="4">
        <f t="shared" si="5"/>
        <v>-0.466216874</v>
      </c>
      <c r="R26" s="3">
        <v>0.1431</v>
      </c>
      <c r="S26" s="2">
        <v>0.1356</v>
      </c>
      <c r="T26" s="2">
        <v>0.107</v>
      </c>
      <c r="U26" s="2">
        <f t="shared" si="6"/>
        <v>0.12856666666666666</v>
      </c>
      <c r="V26" s="4">
        <f t="shared" si="7"/>
        <v>-0.59985020733333339</v>
      </c>
      <c r="W26" s="3">
        <v>0.2069</v>
      </c>
      <c r="X26" s="2">
        <v>1.3390000000000001E-2</v>
      </c>
      <c r="Y26" s="2">
        <v>3.15E-2</v>
      </c>
      <c r="Z26" s="2">
        <f t="shared" si="8"/>
        <v>8.3930000000000005E-2</v>
      </c>
      <c r="AA26" s="4">
        <f t="shared" si="9"/>
        <v>-0.64448687400000004</v>
      </c>
      <c r="AB26">
        <v>0.52689127939879499</v>
      </c>
      <c r="AC26">
        <v>0.62915855080505001</v>
      </c>
      <c r="AD26">
        <v>0.59670797705067902</v>
      </c>
      <c r="AE26">
        <v>0.52643141257466597</v>
      </c>
      <c r="AF26">
        <v>0.74390511851267005</v>
      </c>
      <c r="AG26">
        <v>0.553165438103013</v>
      </c>
      <c r="AH26">
        <v>0.569931074330009</v>
      </c>
      <c r="AI26">
        <v>0.66531777522728297</v>
      </c>
      <c r="AJ26">
        <v>0.65209365630212701</v>
      </c>
      <c r="AK26">
        <v>0.42180470421219102</v>
      </c>
      <c r="AL26">
        <f t="shared" si="10"/>
        <v>0.58854069865164838</v>
      </c>
      <c r="AM26">
        <f t="shared" si="11"/>
        <v>-0.13987617534835162</v>
      </c>
    </row>
    <row r="27" spans="1:39" ht="16" customHeight="1" x14ac:dyDescent="0.2">
      <c r="A27" s="1" t="s">
        <v>26</v>
      </c>
      <c r="B27" s="1">
        <v>0.36858352599999999</v>
      </c>
      <c r="C27" s="3">
        <v>0.2631</v>
      </c>
      <c r="D27" s="2">
        <v>0.28320000000000001</v>
      </c>
      <c r="E27" s="2">
        <v>0.19289999999999999</v>
      </c>
      <c r="F27" s="2">
        <f t="shared" si="0"/>
        <v>0.24639999999999998</v>
      </c>
      <c r="G27" s="4">
        <f t="shared" si="1"/>
        <v>-0.12218352600000001</v>
      </c>
      <c r="H27" s="3">
        <v>0.15379999999999999</v>
      </c>
      <c r="I27" s="2">
        <v>0.21859999999999999</v>
      </c>
      <c r="J27" s="2">
        <v>0.17180000000000001</v>
      </c>
      <c r="K27" s="2">
        <f t="shared" si="2"/>
        <v>0.18140000000000001</v>
      </c>
      <c r="L27" s="4">
        <f t="shared" si="3"/>
        <v>-0.18718352599999999</v>
      </c>
      <c r="M27" s="3">
        <v>6.3700000000000007E-2</v>
      </c>
      <c r="N27" s="2">
        <v>9.5200000000000007E-2</v>
      </c>
      <c r="O27" s="2">
        <v>4.7899999999999998E-2</v>
      </c>
      <c r="P27" s="2">
        <f t="shared" si="4"/>
        <v>6.8933333333333333E-2</v>
      </c>
      <c r="Q27" s="4">
        <f t="shared" si="5"/>
        <v>-0.29965019266666665</v>
      </c>
      <c r="R27" s="3">
        <v>1.78E-2</v>
      </c>
      <c r="S27" s="2">
        <v>-2.6499999999999999E-2</v>
      </c>
      <c r="T27" s="2">
        <v>9.5999999999999992E-3</v>
      </c>
      <c r="U27" s="2">
        <f t="shared" si="6"/>
        <v>2.9999999999999992E-4</v>
      </c>
      <c r="V27" s="4">
        <f t="shared" si="7"/>
        <v>-0.36828352599999997</v>
      </c>
      <c r="W27" s="3">
        <v>2.3599999999999999E-2</v>
      </c>
      <c r="X27" s="2">
        <v>-1E-4</v>
      </c>
      <c r="Y27" s="2">
        <v>-0.10589999999999999</v>
      </c>
      <c r="Z27" s="2">
        <f t="shared" si="8"/>
        <v>-2.7466666666666667E-2</v>
      </c>
      <c r="AA27" s="4">
        <f t="shared" si="9"/>
        <v>-0.39605019266666663</v>
      </c>
      <c r="AB27">
        <v>0.288634804805117</v>
      </c>
      <c r="AC27">
        <v>0.32397614369054201</v>
      </c>
      <c r="AD27">
        <v>0.143932413129053</v>
      </c>
      <c r="AE27">
        <v>0.164693303335472</v>
      </c>
      <c r="AF27">
        <v>0.34400532521145599</v>
      </c>
      <c r="AG27">
        <v>0.40217533260430399</v>
      </c>
      <c r="AH27">
        <v>0.142216362965499</v>
      </c>
      <c r="AI27">
        <v>0.13062482072767301</v>
      </c>
      <c r="AJ27">
        <v>0.19788645693698101</v>
      </c>
      <c r="AK27">
        <v>0.14092942132688999</v>
      </c>
      <c r="AL27">
        <f t="shared" si="10"/>
        <v>0.22790743847329872</v>
      </c>
      <c r="AM27">
        <f t="shared" si="11"/>
        <v>-0.14067608752670127</v>
      </c>
    </row>
    <row r="28" spans="1:39" ht="16" customHeight="1" x14ac:dyDescent="0.2">
      <c r="A28" s="1" t="s">
        <v>27</v>
      </c>
      <c r="B28" s="1">
        <v>0.44080767999999998</v>
      </c>
      <c r="C28" s="3">
        <v>0.20599999999999999</v>
      </c>
      <c r="D28" s="2">
        <v>0.29430000000000001</v>
      </c>
      <c r="E28" s="2">
        <v>0.32240000000000002</v>
      </c>
      <c r="F28" s="2">
        <f t="shared" si="0"/>
        <v>0.27423333333333333</v>
      </c>
      <c r="G28" s="4">
        <f t="shared" si="1"/>
        <v>-0.16657434666666665</v>
      </c>
      <c r="H28" s="3">
        <v>0.19070000000000001</v>
      </c>
      <c r="I28" s="2">
        <v>0.16719999999999999</v>
      </c>
      <c r="J28" s="2">
        <v>0.189</v>
      </c>
      <c r="K28" s="2">
        <f t="shared" si="2"/>
        <v>0.18229999999999999</v>
      </c>
      <c r="L28" s="4">
        <f t="shared" si="3"/>
        <v>-0.25850768000000002</v>
      </c>
      <c r="M28" s="3">
        <v>0.1404</v>
      </c>
      <c r="N28" s="2">
        <v>-1.54E-2</v>
      </c>
      <c r="O28" s="2">
        <v>4.0599999999999997E-2</v>
      </c>
      <c r="P28" s="2">
        <f t="shared" si="4"/>
        <v>5.5199999999999999E-2</v>
      </c>
      <c r="Q28" s="4">
        <f t="shared" si="5"/>
        <v>-0.38560768000000001</v>
      </c>
      <c r="R28" s="3">
        <v>-3.0800000000000001E-2</v>
      </c>
      <c r="S28" s="2">
        <v>-1.5900000000000001E-2</v>
      </c>
      <c r="T28" s="2">
        <v>2.5000000000000001E-3</v>
      </c>
      <c r="U28" s="2">
        <f t="shared" si="6"/>
        <v>-1.4733333333333334E-2</v>
      </c>
      <c r="V28" s="4">
        <f t="shared" si="7"/>
        <v>-0.4555410133333333</v>
      </c>
      <c r="W28" s="3">
        <v>2.8999999999999998E-3</v>
      </c>
      <c r="X28" s="2">
        <v>3.15E-2</v>
      </c>
      <c r="Y28" s="2">
        <v>-3.0999999999999999E-3</v>
      </c>
      <c r="Z28" s="2">
        <f t="shared" si="8"/>
        <v>1.0433333333333334E-2</v>
      </c>
      <c r="AA28" s="4">
        <f t="shared" si="9"/>
        <v>-0.43037434666666663</v>
      </c>
      <c r="AB28">
        <v>0.14211512922764799</v>
      </c>
      <c r="AC28">
        <v>0.24350330505339399</v>
      </c>
      <c r="AD28">
        <v>0.28376982352816399</v>
      </c>
      <c r="AE28">
        <v>0.39433415014398199</v>
      </c>
      <c r="AF28">
        <v>0.28799217831961399</v>
      </c>
      <c r="AG28">
        <v>0.309120760256549</v>
      </c>
      <c r="AH28">
        <v>0.41569967112608402</v>
      </c>
      <c r="AI28">
        <v>0.34553719214766099</v>
      </c>
      <c r="AJ28">
        <v>0.196627389099575</v>
      </c>
      <c r="AK28">
        <v>0.35788121931036498</v>
      </c>
      <c r="AL28">
        <f t="shared" si="10"/>
        <v>0.2976580818213036</v>
      </c>
      <c r="AM28">
        <f t="shared" si="11"/>
        <v>-0.14314959817869638</v>
      </c>
    </row>
    <row r="29" spans="1:39" ht="16" customHeight="1" x14ac:dyDescent="0.2">
      <c r="A29" s="1" t="s">
        <v>28</v>
      </c>
      <c r="B29" s="1">
        <v>0.42875213699999998</v>
      </c>
      <c r="C29" s="3">
        <v>0.2165</v>
      </c>
      <c r="D29" s="2">
        <v>0.23400000000000001</v>
      </c>
      <c r="E29" s="2">
        <v>0.17169999999999999</v>
      </c>
      <c r="F29" s="2">
        <f t="shared" si="0"/>
        <v>0.2074</v>
      </c>
      <c r="G29" s="4">
        <f t="shared" si="1"/>
        <v>-0.22135213699999998</v>
      </c>
      <c r="H29" s="3">
        <v>0.1137</v>
      </c>
      <c r="I29" s="2">
        <v>0.108</v>
      </c>
      <c r="J29" s="2">
        <v>0.25519999999999998</v>
      </c>
      <c r="K29" s="2">
        <f t="shared" si="2"/>
        <v>0.15896666666666667</v>
      </c>
      <c r="L29" s="4">
        <f t="shared" si="3"/>
        <v>-0.26978547033333333</v>
      </c>
      <c r="M29" s="3">
        <v>5.9999999999999995E-4</v>
      </c>
      <c r="N29" s="2">
        <v>0.13900000000000001</v>
      </c>
      <c r="O29" s="2">
        <v>5.5800000000000002E-2</v>
      </c>
      <c r="P29" s="2">
        <f t="shared" si="4"/>
        <v>6.5133333333333335E-2</v>
      </c>
      <c r="Q29" s="4">
        <f t="shared" si="5"/>
        <v>-0.36361880366666666</v>
      </c>
      <c r="R29" s="3">
        <v>6.1899999999999997E-2</v>
      </c>
      <c r="S29" s="2">
        <v>2.58E-2</v>
      </c>
      <c r="T29" s="2">
        <v>3.1099999999999999E-2</v>
      </c>
      <c r="U29" s="2">
        <f t="shared" si="6"/>
        <v>3.9600000000000003E-2</v>
      </c>
      <c r="V29" s="4">
        <f t="shared" si="7"/>
        <v>-0.38915213699999995</v>
      </c>
      <c r="W29" s="3">
        <v>-8.9599999999999999E-2</v>
      </c>
      <c r="X29" s="2">
        <v>-2.5499999999999998E-2</v>
      </c>
      <c r="Y29" s="2">
        <v>-4.0300000000000002E-2</v>
      </c>
      <c r="Z29" s="2">
        <f t="shared" si="8"/>
        <v>-5.1799999999999992E-2</v>
      </c>
      <c r="AA29" s="4">
        <f t="shared" si="9"/>
        <v>-0.48055213699999999</v>
      </c>
      <c r="AB29">
        <v>0.45899075277247597</v>
      </c>
      <c r="AC29">
        <v>0.361545778621783</v>
      </c>
      <c r="AD29">
        <v>0.37398557625730999</v>
      </c>
      <c r="AE29">
        <v>0.30911760587600501</v>
      </c>
      <c r="AF29">
        <v>0.107262510772828</v>
      </c>
      <c r="AG29">
        <v>0.28420683314450601</v>
      </c>
      <c r="AH29">
        <v>0.168439145580769</v>
      </c>
      <c r="AI29">
        <v>0.230930206231729</v>
      </c>
      <c r="AJ29">
        <v>1.08721205585606E-3</v>
      </c>
      <c r="AK29">
        <v>0.28839342478138003</v>
      </c>
      <c r="AL29">
        <f t="shared" si="10"/>
        <v>0.25839590460946421</v>
      </c>
      <c r="AM29">
        <f t="shared" si="11"/>
        <v>-0.17035623239053577</v>
      </c>
    </row>
    <row r="30" spans="1:39" ht="16" customHeight="1" thickBot="1" x14ac:dyDescent="0.25">
      <c r="A30" s="1" t="s">
        <v>29</v>
      </c>
      <c r="B30" s="1">
        <v>0.51755341300000002</v>
      </c>
      <c r="C30" s="5">
        <v>0.34620000000000001</v>
      </c>
      <c r="D30" s="6">
        <v>0.35139999999999999</v>
      </c>
      <c r="E30" s="6">
        <v>0.35020000000000001</v>
      </c>
      <c r="F30" s="6">
        <f t="shared" si="0"/>
        <v>0.34926666666666667</v>
      </c>
      <c r="G30" s="7">
        <f t="shared" si="1"/>
        <v>-0.16828674633333335</v>
      </c>
      <c r="H30" s="5">
        <v>0.2298</v>
      </c>
      <c r="I30" s="6">
        <v>0.36930000000000002</v>
      </c>
      <c r="J30" s="6">
        <v>0.2271</v>
      </c>
      <c r="K30" s="6">
        <f t="shared" si="2"/>
        <v>0.27539999999999998</v>
      </c>
      <c r="L30" s="7">
        <f t="shared" si="3"/>
        <v>-0.24215341300000004</v>
      </c>
      <c r="M30" s="5">
        <v>7.9299999999999995E-2</v>
      </c>
      <c r="N30" s="6">
        <v>-3.5999999999999999E-3</v>
      </c>
      <c r="O30" s="6">
        <v>7.3700000000000002E-2</v>
      </c>
      <c r="P30" s="6">
        <f t="shared" si="4"/>
        <v>4.979999999999999E-2</v>
      </c>
      <c r="Q30" s="7">
        <f t="shared" si="5"/>
        <v>-0.46775341300000001</v>
      </c>
      <c r="R30" s="5">
        <v>1.353E-2</v>
      </c>
      <c r="S30" s="6">
        <v>-2.4500000000000001E-2</v>
      </c>
      <c r="T30" s="6">
        <v>4.0000000000000001E-3</v>
      </c>
      <c r="U30" s="6">
        <f t="shared" si="6"/>
        <v>-2.3233333333333335E-3</v>
      </c>
      <c r="V30" s="7">
        <f t="shared" si="7"/>
        <v>-0.51987674633333336</v>
      </c>
      <c r="W30" s="5">
        <v>5.33E-2</v>
      </c>
      <c r="X30" s="6">
        <v>-3.0499999999999999E-2</v>
      </c>
      <c r="Y30" s="6">
        <v>4.3E-3</v>
      </c>
      <c r="Z30" s="6">
        <f t="shared" si="8"/>
        <v>9.0333333333333325E-3</v>
      </c>
      <c r="AA30" s="7">
        <f t="shared" si="9"/>
        <v>-0.50852007966666668</v>
      </c>
      <c r="AB30">
        <v>0.29482599104510798</v>
      </c>
      <c r="AC30">
        <v>0.37069225967121699</v>
      </c>
      <c r="AD30">
        <v>0.40504042437645199</v>
      </c>
      <c r="AE30">
        <v>0.340018780346453</v>
      </c>
      <c r="AF30">
        <v>0.41556290595210599</v>
      </c>
      <c r="AG30">
        <v>0.36733296435354701</v>
      </c>
      <c r="AH30">
        <v>0.35010897683732101</v>
      </c>
      <c r="AI30">
        <v>0.29558191629046299</v>
      </c>
      <c r="AJ30">
        <v>0.38204877556203098</v>
      </c>
      <c r="AK30">
        <v>0.40367672338139599</v>
      </c>
      <c r="AL30">
        <f t="shared" si="10"/>
        <v>0.36248897178160938</v>
      </c>
      <c r="AM30">
        <f t="shared" si="11"/>
        <v>-0.15506444121839064</v>
      </c>
    </row>
    <row r="31" spans="1:39" ht="16" customHeight="1" thickTop="1" x14ac:dyDescent="0.2">
      <c r="G31" s="8"/>
    </row>
    <row r="33" spans="39:40" ht="16" customHeight="1" x14ac:dyDescent="0.2">
      <c r="AM33" s="12"/>
      <c r="AN33" s="12"/>
    </row>
  </sheetData>
  <mergeCells count="9">
    <mergeCell ref="AB1:AM1"/>
    <mergeCell ref="AM33:AN33"/>
    <mergeCell ref="R1:V1"/>
    <mergeCell ref="W1:AA1"/>
    <mergeCell ref="A1:A2"/>
    <mergeCell ref="B1:B2"/>
    <mergeCell ref="C1:G1"/>
    <mergeCell ref="H1:L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4E9B-BAE8-4346-9915-327DAFA750D7}">
  <dimension ref="A1:J31"/>
  <sheetViews>
    <sheetView tabSelected="1" zoomScale="188" workbookViewId="0">
      <selection activeCell="J31" sqref="J31"/>
    </sheetView>
  </sheetViews>
  <sheetFormatPr baseColWidth="10" defaultRowHeight="16" x14ac:dyDescent="0.2"/>
  <cols>
    <col min="1" max="1" width="14.83203125" customWidth="1"/>
  </cols>
  <sheetData>
    <row r="1" spans="1:10" x14ac:dyDescent="0.2">
      <c r="A1" s="16" t="s">
        <v>0</v>
      </c>
      <c r="B1" s="12" t="s">
        <v>49</v>
      </c>
      <c r="C1" s="12"/>
      <c r="D1" s="12"/>
      <c r="E1" s="12"/>
      <c r="F1" s="12" t="s">
        <v>50</v>
      </c>
      <c r="G1" s="12"/>
      <c r="H1" s="12"/>
      <c r="I1" s="12"/>
    </row>
    <row r="2" spans="1:10" x14ac:dyDescent="0.2">
      <c r="A2" s="16"/>
      <c r="B2" t="s">
        <v>51</v>
      </c>
      <c r="C2" t="s">
        <v>52</v>
      </c>
      <c r="D2" t="s">
        <v>53</v>
      </c>
      <c r="E2" t="s">
        <v>30</v>
      </c>
      <c r="F2" t="s">
        <v>51</v>
      </c>
      <c r="G2" t="s">
        <v>52</v>
      </c>
      <c r="H2" t="s">
        <v>53</v>
      </c>
      <c r="I2" t="s">
        <v>30</v>
      </c>
      <c r="J2" t="s">
        <v>54</v>
      </c>
    </row>
    <row r="3" spans="1:10" x14ac:dyDescent="0.2">
      <c r="A3" s="1" t="s">
        <v>1</v>
      </c>
      <c r="B3">
        <v>30.0200819969177</v>
      </c>
      <c r="C3">
        <v>29.969214916229198</v>
      </c>
      <c r="D3">
        <v>35.285928010940502</v>
      </c>
      <c r="E3">
        <f>AVERAGE(B3:D3)</f>
        <v>31.758408308029136</v>
      </c>
      <c r="F3">
        <v>325.02025508880598</v>
      </c>
      <c r="G3">
        <v>326.3942861557</v>
      </c>
      <c r="H3">
        <v>326.19944787025401</v>
      </c>
      <c r="I3">
        <f>AVERAGE(F3:H3)</f>
        <v>325.87132970492002</v>
      </c>
      <c r="J3">
        <f>I3/E3</f>
        <v>10.260946535615057</v>
      </c>
    </row>
    <row r="4" spans="1:10" x14ac:dyDescent="0.2">
      <c r="A4" s="1" t="s">
        <v>2</v>
      </c>
      <c r="B4">
        <v>29.9286789894104</v>
      </c>
      <c r="C4">
        <v>30.010191917419402</v>
      </c>
      <c r="D4">
        <v>35.223987102508502</v>
      </c>
      <c r="E4">
        <f>AVERAGE(B4:D4)</f>
        <v>31.720952669779436</v>
      </c>
      <c r="F4">
        <v>327.17705202102599</v>
      </c>
      <c r="G4">
        <v>327.88822793960497</v>
      </c>
      <c r="H4">
        <v>327.88534998893698</v>
      </c>
      <c r="I4">
        <f>AVERAGE(F4:H4)</f>
        <v>327.65020998318931</v>
      </c>
      <c r="J4">
        <f t="shared" ref="J4:J30" si="0">I4/E4</f>
        <v>10.329141542313822</v>
      </c>
    </row>
    <row r="5" spans="1:10" x14ac:dyDescent="0.2">
      <c r="A5" s="1" t="s">
        <v>3</v>
      </c>
      <c r="B5">
        <v>28.873265981674098</v>
      </c>
      <c r="C5">
        <v>29.970675945281901</v>
      </c>
      <c r="D5">
        <v>35.303396940231302</v>
      </c>
      <c r="E5">
        <f>AVERAGE(B5:D5)</f>
        <v>31.382446289062432</v>
      </c>
      <c r="F5">
        <v>324.91047906875599</v>
      </c>
      <c r="G5">
        <v>280.81246781349103</v>
      </c>
      <c r="H5">
        <v>327.14778995513899</v>
      </c>
      <c r="I5">
        <f>AVERAGE(F5:H5)</f>
        <v>310.95691227912863</v>
      </c>
      <c r="J5">
        <f t="shared" si="0"/>
        <v>9.9086256506238293</v>
      </c>
    </row>
    <row r="6" spans="1:10" x14ac:dyDescent="0.2">
      <c r="A6" s="1" t="s">
        <v>4</v>
      </c>
      <c r="B6">
        <v>29.975430965423499</v>
      </c>
      <c r="C6">
        <v>29.986328840255698</v>
      </c>
      <c r="D6">
        <v>35.360857963561998</v>
      </c>
      <c r="E6">
        <f>AVERAGE(B6:D6)</f>
        <v>31.774205923080398</v>
      </c>
      <c r="F6">
        <v>324.62128686904902</v>
      </c>
      <c r="G6">
        <v>326.70871496200499</v>
      </c>
      <c r="H6">
        <v>327.49608111381502</v>
      </c>
      <c r="I6">
        <f>AVERAGE(F6:H6)</f>
        <v>326.27536098162301</v>
      </c>
      <c r="J6">
        <f t="shared" si="0"/>
        <v>10.268560661168893</v>
      </c>
    </row>
    <row r="7" spans="1:10" x14ac:dyDescent="0.2">
      <c r="A7" s="1" t="s">
        <v>5</v>
      </c>
      <c r="B7">
        <v>30.0195651054382</v>
      </c>
      <c r="C7">
        <v>29.992383956909102</v>
      </c>
      <c r="D7">
        <v>35.401720046996999</v>
      </c>
      <c r="E7">
        <f>AVERAGE(B7:D7)</f>
        <v>31.804556369781434</v>
      </c>
      <c r="F7">
        <v>325.35949921607897</v>
      </c>
      <c r="G7">
        <v>325.33754587173399</v>
      </c>
      <c r="H7">
        <v>325.64111208915699</v>
      </c>
      <c r="I7">
        <f>AVERAGE(F7:H7)</f>
        <v>325.44605239232334</v>
      </c>
      <c r="J7">
        <f t="shared" si="0"/>
        <v>10.232686430474486</v>
      </c>
    </row>
    <row r="8" spans="1:10" x14ac:dyDescent="0.2">
      <c r="A8" s="1" t="s">
        <v>6</v>
      </c>
      <c r="B8">
        <v>29.9852390289306</v>
      </c>
      <c r="C8">
        <v>29.980571746826101</v>
      </c>
      <c r="D8">
        <v>35.5083200931549</v>
      </c>
      <c r="E8">
        <f>AVERAGE(B8:D8)</f>
        <v>31.824710289637199</v>
      </c>
      <c r="F8">
        <v>325.55205512046803</v>
      </c>
      <c r="G8">
        <v>325.33493709564198</v>
      </c>
      <c r="H8">
        <v>325.59697675704899</v>
      </c>
      <c r="I8">
        <f>AVERAGE(F8:H8)</f>
        <v>325.49465632438631</v>
      </c>
      <c r="J8">
        <f t="shared" si="0"/>
        <v>10.22773352410923</v>
      </c>
    </row>
    <row r="9" spans="1:10" x14ac:dyDescent="0.2">
      <c r="A9" s="1" t="s">
        <v>8</v>
      </c>
      <c r="B9">
        <v>30.2857890129089</v>
      </c>
      <c r="C9">
        <v>30.460975170135399</v>
      </c>
      <c r="D9">
        <v>36.466212987899702</v>
      </c>
      <c r="E9">
        <f>AVERAGE(B9:D9)</f>
        <v>32.404325723648</v>
      </c>
      <c r="F9">
        <v>325.06583380699101</v>
      </c>
      <c r="G9">
        <v>325.92922687530501</v>
      </c>
      <c r="H9">
        <v>324.96625018119801</v>
      </c>
      <c r="I9">
        <f>AVERAGE(F9:H9)</f>
        <v>325.32043695449801</v>
      </c>
      <c r="J9">
        <f t="shared" si="0"/>
        <v>10.039413864954639</v>
      </c>
    </row>
    <row r="10" spans="1:10" x14ac:dyDescent="0.2">
      <c r="A10" s="1" t="s">
        <v>9</v>
      </c>
      <c r="B10">
        <v>30.0428738594055</v>
      </c>
      <c r="C10">
        <v>29.944076061248701</v>
      </c>
      <c r="D10">
        <v>36.520607948303201</v>
      </c>
      <c r="E10">
        <f>AVERAGE(B10:D10)</f>
        <v>32.169185956319133</v>
      </c>
      <c r="F10">
        <v>324.30351376533503</v>
      </c>
      <c r="G10">
        <v>325.17527818679798</v>
      </c>
      <c r="H10">
        <v>327.30455803871098</v>
      </c>
      <c r="I10">
        <f>AVERAGE(F10:H10)</f>
        <v>325.59444999694796</v>
      </c>
      <c r="J10">
        <f t="shared" si="0"/>
        <v>10.121314553593484</v>
      </c>
    </row>
    <row r="11" spans="1:10" x14ac:dyDescent="0.2">
      <c r="A11" s="1" t="s">
        <v>10</v>
      </c>
      <c r="B11">
        <v>29.997568845748901</v>
      </c>
      <c r="C11">
        <v>29.955634832382199</v>
      </c>
      <c r="D11">
        <v>35.529037714004502</v>
      </c>
      <c r="E11">
        <f>AVERAGE(B11:D11)</f>
        <v>31.827413797378536</v>
      </c>
      <c r="F11">
        <v>329.88255906105002</v>
      </c>
      <c r="G11">
        <v>326.596224069595</v>
      </c>
      <c r="H11">
        <v>325.09526491165099</v>
      </c>
      <c r="I11">
        <f>AVERAGE(F11:H11)</f>
        <v>327.19134934743198</v>
      </c>
      <c r="J11">
        <f t="shared" si="0"/>
        <v>10.280173922720076</v>
      </c>
    </row>
    <row r="12" spans="1:10" x14ac:dyDescent="0.2">
      <c r="A12" s="1" t="s">
        <v>11</v>
      </c>
      <c r="B12">
        <v>29.962575912475501</v>
      </c>
      <c r="C12">
        <v>30.013105154037401</v>
      </c>
      <c r="D12">
        <v>35.383937120437601</v>
      </c>
      <c r="E12">
        <f>AVERAGE(B12:D12)</f>
        <v>31.78653939565017</v>
      </c>
      <c r="F12">
        <v>326.169555187225</v>
      </c>
      <c r="G12">
        <v>325.862958908081</v>
      </c>
      <c r="H12">
        <v>325.05509877204798</v>
      </c>
      <c r="I12">
        <f>AVERAGE(F12:H12)</f>
        <v>325.69587095578464</v>
      </c>
      <c r="J12">
        <f t="shared" si="0"/>
        <v>10.246345690602435</v>
      </c>
    </row>
    <row r="13" spans="1:10" x14ac:dyDescent="0.2">
      <c r="A13" s="1" t="s">
        <v>12</v>
      </c>
      <c r="B13">
        <v>30.038428783416698</v>
      </c>
      <c r="C13">
        <v>30.55761885643</v>
      </c>
      <c r="D13">
        <v>35.456402301788302</v>
      </c>
      <c r="E13">
        <f>AVERAGE(B13:D13)</f>
        <v>32.017483313878337</v>
      </c>
      <c r="F13">
        <v>325.54442501068098</v>
      </c>
      <c r="G13">
        <v>325.59505891799898</v>
      </c>
      <c r="H13">
        <v>325.62981200218201</v>
      </c>
      <c r="I13">
        <f>AVERAGE(F13:H13)</f>
        <v>325.58976531028731</v>
      </c>
      <c r="J13">
        <f t="shared" si="0"/>
        <v>10.169124228735267</v>
      </c>
    </row>
    <row r="14" spans="1:10" x14ac:dyDescent="0.2">
      <c r="A14" s="1" t="s">
        <v>13</v>
      </c>
      <c r="B14">
        <v>29.961435794830301</v>
      </c>
      <c r="C14">
        <v>35.2785739898681</v>
      </c>
      <c r="D14">
        <v>35.463066101074197</v>
      </c>
      <c r="E14">
        <f>AVERAGE(B14:D14)</f>
        <v>33.567691961924197</v>
      </c>
      <c r="F14">
        <v>326.04330587387</v>
      </c>
      <c r="G14">
        <v>325.51264500617901</v>
      </c>
      <c r="H14">
        <v>326.653244972229</v>
      </c>
      <c r="I14">
        <f>AVERAGE(F14:H14)</f>
        <v>326.06973195075938</v>
      </c>
      <c r="J14">
        <f t="shared" si="0"/>
        <v>9.7137965970558824</v>
      </c>
    </row>
    <row r="15" spans="1:10" x14ac:dyDescent="0.2">
      <c r="A15" s="1" t="s">
        <v>14</v>
      </c>
      <c r="B15">
        <v>29.939924240112301</v>
      </c>
      <c r="C15">
        <v>35.286904096603301</v>
      </c>
      <c r="D15">
        <v>35.4246730804443</v>
      </c>
      <c r="E15">
        <f>AVERAGE(B15:D15)</f>
        <v>33.550500472386631</v>
      </c>
      <c r="F15">
        <v>326.16814017295798</v>
      </c>
      <c r="G15">
        <v>324.90232706069901</v>
      </c>
      <c r="H15">
        <v>326.936066150665</v>
      </c>
      <c r="I15">
        <f>AVERAGE(F15:H15)</f>
        <v>326.00217779477401</v>
      </c>
      <c r="J15">
        <f t="shared" si="0"/>
        <v>9.7167605014740843</v>
      </c>
    </row>
    <row r="16" spans="1:10" x14ac:dyDescent="0.2">
      <c r="A16" s="1" t="s">
        <v>15</v>
      </c>
      <c r="B16">
        <v>29.998246908187799</v>
      </c>
      <c r="C16">
        <v>35.177106857299798</v>
      </c>
      <c r="D16">
        <v>35.228060007095301</v>
      </c>
      <c r="E16">
        <f>AVERAGE(B16:D16)</f>
        <v>33.467804590860965</v>
      </c>
      <c r="F16">
        <v>326.09582734107897</v>
      </c>
      <c r="G16">
        <v>325.874310970306</v>
      </c>
      <c r="H16">
        <v>325.60002207756003</v>
      </c>
      <c r="I16">
        <f>AVERAGE(F16:H16)</f>
        <v>325.85672012964829</v>
      </c>
      <c r="J16">
        <f t="shared" si="0"/>
        <v>9.7364235304107698</v>
      </c>
    </row>
    <row r="17" spans="1:10" x14ac:dyDescent="0.2">
      <c r="A17" s="1" t="s">
        <v>16</v>
      </c>
      <c r="B17">
        <v>29.9793810844421</v>
      </c>
      <c r="C17">
        <v>35.166582822799597</v>
      </c>
      <c r="D17">
        <v>35.144711971282902</v>
      </c>
      <c r="E17">
        <f>AVERAGE(B17:D17)</f>
        <v>33.430225292841534</v>
      </c>
      <c r="F17">
        <v>325.14728188514698</v>
      </c>
      <c r="G17">
        <v>325.42236900329499</v>
      </c>
      <c r="H17">
        <v>326.01686310768099</v>
      </c>
      <c r="I17">
        <f>AVERAGE(F17:H17)</f>
        <v>325.52883799870762</v>
      </c>
      <c r="J17">
        <f t="shared" si="0"/>
        <v>9.7375604007195733</v>
      </c>
    </row>
    <row r="18" spans="1:10" x14ac:dyDescent="0.2">
      <c r="A18" s="1" t="s">
        <v>17</v>
      </c>
      <c r="B18">
        <v>30.437695026397702</v>
      </c>
      <c r="C18">
        <v>35.240471124648998</v>
      </c>
      <c r="D18">
        <v>35.223232030868502</v>
      </c>
      <c r="E18">
        <f>AVERAGE(B18:D18)</f>
        <v>33.633799393971735</v>
      </c>
      <c r="F18">
        <v>325.67697310447602</v>
      </c>
      <c r="G18">
        <v>326.320276021957</v>
      </c>
      <c r="H18">
        <v>325.15446615219099</v>
      </c>
      <c r="I18">
        <f>AVERAGE(F18:H18)</f>
        <v>325.71723842620798</v>
      </c>
      <c r="J18">
        <f t="shared" si="0"/>
        <v>9.6842237360964649</v>
      </c>
    </row>
    <row r="19" spans="1:10" x14ac:dyDescent="0.2">
      <c r="A19" s="1" t="s">
        <v>18</v>
      </c>
      <c r="B19">
        <v>29.922186851501401</v>
      </c>
      <c r="C19">
        <v>35.156344175338702</v>
      </c>
      <c r="D19">
        <v>35.183524847030597</v>
      </c>
      <c r="E19">
        <f>AVERAGE(B19:D19)</f>
        <v>33.420685291290233</v>
      </c>
      <c r="F19">
        <v>325.18800210952702</v>
      </c>
      <c r="G19">
        <v>327.32291412353499</v>
      </c>
      <c r="H19">
        <v>325.49640107154801</v>
      </c>
      <c r="I19">
        <f>AVERAGE(F19:H19)</f>
        <v>326.00243910153671</v>
      </c>
      <c r="J19">
        <f t="shared" si="0"/>
        <v>9.7545109042541451</v>
      </c>
    </row>
    <row r="20" spans="1:10" x14ac:dyDescent="0.2">
      <c r="A20" s="1" t="s">
        <v>19</v>
      </c>
      <c r="B20">
        <v>29.987554788589399</v>
      </c>
      <c r="C20">
        <v>35.341310977935699</v>
      </c>
      <c r="D20">
        <v>36.167851924896198</v>
      </c>
      <c r="E20">
        <f>AVERAGE(B20:D20)</f>
        <v>33.832239230473768</v>
      </c>
      <c r="F20">
        <v>326.82052898406903</v>
      </c>
      <c r="G20">
        <v>326.42450213432301</v>
      </c>
      <c r="H20">
        <v>325.92246985435401</v>
      </c>
      <c r="I20">
        <f>AVERAGE(F20:H20)</f>
        <v>326.38916699091533</v>
      </c>
      <c r="J20">
        <f t="shared" si="0"/>
        <v>9.6472824269026294</v>
      </c>
    </row>
    <row r="21" spans="1:10" x14ac:dyDescent="0.2">
      <c r="A21" s="1" t="s">
        <v>20</v>
      </c>
      <c r="B21">
        <v>29.9602291584014</v>
      </c>
      <c r="C21">
        <v>35.423321962356503</v>
      </c>
      <c r="D21">
        <v>36.0538232326507</v>
      </c>
      <c r="E21">
        <f>AVERAGE(B21:D21)</f>
        <v>33.812458117802869</v>
      </c>
      <c r="F21">
        <v>325.27841043472199</v>
      </c>
      <c r="G21">
        <v>328.12577891349702</v>
      </c>
      <c r="H21">
        <v>326.05381679534901</v>
      </c>
      <c r="I21">
        <f>AVERAGE(F21:H21)</f>
        <v>326.486002047856</v>
      </c>
      <c r="J21">
        <f t="shared" si="0"/>
        <v>9.6557902093475789</v>
      </c>
    </row>
    <row r="22" spans="1:10" x14ac:dyDescent="0.2">
      <c r="A22" s="1" t="s">
        <v>21</v>
      </c>
      <c r="B22">
        <v>29.987782239913901</v>
      </c>
      <c r="C22">
        <v>35.305371761322</v>
      </c>
      <c r="D22">
        <v>35.287750244140597</v>
      </c>
      <c r="E22">
        <f>AVERAGE(B22:D22)</f>
        <v>33.52696808179217</v>
      </c>
      <c r="F22">
        <v>327.79098701477</v>
      </c>
      <c r="G22">
        <v>325.83041834831198</v>
      </c>
      <c r="H22">
        <v>325.351660013198</v>
      </c>
      <c r="I22">
        <f>AVERAGE(F22:H22)</f>
        <v>326.32435512542662</v>
      </c>
      <c r="J22">
        <f t="shared" si="0"/>
        <v>9.7331901390345799</v>
      </c>
    </row>
    <row r="23" spans="1:10" x14ac:dyDescent="0.2">
      <c r="A23" s="1" t="s">
        <v>22</v>
      </c>
      <c r="B23">
        <v>29.994341850280701</v>
      </c>
      <c r="C23">
        <v>35.357744932174597</v>
      </c>
      <c r="D23">
        <v>35.202531099319401</v>
      </c>
      <c r="E23">
        <f>AVERAGE(B23:D23)</f>
        <v>33.518205960591565</v>
      </c>
      <c r="F23">
        <v>326.63499116897498</v>
      </c>
      <c r="G23">
        <v>326.071866989135</v>
      </c>
      <c r="H23">
        <v>329.039731025695</v>
      </c>
      <c r="I23">
        <f>AVERAGE(F23:H23)</f>
        <v>327.24886306126831</v>
      </c>
      <c r="J23">
        <f t="shared" si="0"/>
        <v>9.7633167910605163</v>
      </c>
    </row>
    <row r="24" spans="1:10" x14ac:dyDescent="0.2">
      <c r="A24" s="1" t="s">
        <v>23</v>
      </c>
      <c r="B24">
        <v>30.460610151290801</v>
      </c>
      <c r="C24">
        <v>35.193323135375898</v>
      </c>
      <c r="D24">
        <v>35.238385915756197</v>
      </c>
      <c r="E24">
        <f>AVERAGE(B24:D24)</f>
        <v>33.630773067474301</v>
      </c>
      <c r="F24">
        <v>322.77968096733002</v>
      </c>
      <c r="G24">
        <v>325.48648428916903</v>
      </c>
      <c r="H24">
        <v>321.49514508247302</v>
      </c>
      <c r="I24">
        <f>AVERAGE(F24:H24)</f>
        <v>323.25377011299071</v>
      </c>
      <c r="J24">
        <f t="shared" si="0"/>
        <v>9.6118447668282325</v>
      </c>
    </row>
    <row r="25" spans="1:10" x14ac:dyDescent="0.2">
      <c r="A25" s="1" t="s">
        <v>24</v>
      </c>
      <c r="B25">
        <v>30.015838146209699</v>
      </c>
      <c r="C25">
        <v>35.177521944045999</v>
      </c>
      <c r="D25">
        <v>35.351872205734203</v>
      </c>
      <c r="E25">
        <f>AVERAGE(B25:D25)</f>
        <v>33.515077431996637</v>
      </c>
      <c r="F25">
        <v>319.01581501960698</v>
      </c>
      <c r="G25">
        <v>326.14033508300702</v>
      </c>
      <c r="H25">
        <v>326.73177695274302</v>
      </c>
      <c r="I25">
        <f>AVERAGE(F25:H25)</f>
        <v>323.96264235178569</v>
      </c>
      <c r="J25">
        <f t="shared" si="0"/>
        <v>9.6661761563618089</v>
      </c>
    </row>
    <row r="26" spans="1:10" x14ac:dyDescent="0.2">
      <c r="A26" s="1" t="s">
        <v>25</v>
      </c>
      <c r="B26">
        <v>30.026818037032999</v>
      </c>
      <c r="C26">
        <v>35.153689146041799</v>
      </c>
      <c r="D26">
        <v>35.288000822067197</v>
      </c>
      <c r="E26">
        <f>AVERAGE(B26:D26)</f>
        <v>33.489502668380659</v>
      </c>
      <c r="F26">
        <v>327.57160902023298</v>
      </c>
      <c r="G26">
        <v>324.96857285499499</v>
      </c>
      <c r="H26">
        <v>325.20628285407997</v>
      </c>
      <c r="I26">
        <f>AVERAGE(F26:H26)</f>
        <v>325.91548824310263</v>
      </c>
      <c r="J26">
        <f t="shared" si="0"/>
        <v>9.7318700570258976</v>
      </c>
    </row>
    <row r="27" spans="1:10" x14ac:dyDescent="0.2">
      <c r="A27" s="1" t="s">
        <v>26</v>
      </c>
      <c r="B27">
        <v>29.971214056015</v>
      </c>
      <c r="C27">
        <v>35.171262025833101</v>
      </c>
      <c r="D27">
        <v>35.250966072082498</v>
      </c>
      <c r="E27">
        <f>AVERAGE(B27:D27)</f>
        <v>33.464480717976869</v>
      </c>
      <c r="F27">
        <v>325.78554296493502</v>
      </c>
      <c r="G27">
        <v>326.06400799751202</v>
      </c>
      <c r="H27">
        <v>324.93714189529402</v>
      </c>
      <c r="I27">
        <f>AVERAGE(F27:H27)</f>
        <v>325.59556428591367</v>
      </c>
      <c r="J27">
        <f t="shared" si="0"/>
        <v>9.7295866333585792</v>
      </c>
    </row>
    <row r="28" spans="1:10" x14ac:dyDescent="0.2">
      <c r="A28" s="1" t="s">
        <v>27</v>
      </c>
      <c r="B28">
        <v>29.900903224945001</v>
      </c>
      <c r="C28">
        <v>35.1248362064361</v>
      </c>
      <c r="D28">
        <v>35.120427131652797</v>
      </c>
      <c r="E28">
        <f>AVERAGE(B28:D28)</f>
        <v>33.382055521011296</v>
      </c>
      <c r="F28">
        <v>324.65989208221401</v>
      </c>
      <c r="G28">
        <v>325.58097529411299</v>
      </c>
      <c r="H28">
        <v>327.44572901725701</v>
      </c>
      <c r="I28">
        <f>AVERAGE(F28:H28)</f>
        <v>325.89553213119467</v>
      </c>
      <c r="J28">
        <f t="shared" si="0"/>
        <v>9.762596312443069</v>
      </c>
    </row>
    <row r="29" spans="1:10" x14ac:dyDescent="0.2">
      <c r="A29" s="1" t="s">
        <v>28</v>
      </c>
      <c r="B29">
        <v>29.959003925323401</v>
      </c>
      <c r="C29">
        <v>35.1502361297607</v>
      </c>
      <c r="D29">
        <v>35.164389133453298</v>
      </c>
      <c r="E29">
        <f>AVERAGE(B29:D29)</f>
        <v>33.4245430628458</v>
      </c>
      <c r="F29">
        <v>325.72946715354902</v>
      </c>
      <c r="G29">
        <v>327.04124593734701</v>
      </c>
      <c r="H29">
        <v>325.46227717399597</v>
      </c>
      <c r="I29">
        <f>AVERAGE(F29:H29)</f>
        <v>326.07766342163069</v>
      </c>
      <c r="J29">
        <f t="shared" si="0"/>
        <v>9.7556356360214096</v>
      </c>
    </row>
    <row r="30" spans="1:10" x14ac:dyDescent="0.2">
      <c r="A30" s="1" t="s">
        <v>29</v>
      </c>
      <c r="B30">
        <v>29.9221801757812</v>
      </c>
      <c r="C30">
        <v>35.146441936492899</v>
      </c>
      <c r="D30">
        <v>35.1528513431549</v>
      </c>
      <c r="E30">
        <f>AVERAGE(B30:D30)</f>
        <v>33.407157818476328</v>
      </c>
      <c r="F30">
        <v>325.870465040206</v>
      </c>
      <c r="G30">
        <v>326.37427520751902</v>
      </c>
      <c r="H30">
        <v>325.381859064102</v>
      </c>
      <c r="I30">
        <f>AVERAGE(F30:H30)</f>
        <v>325.87553310394236</v>
      </c>
      <c r="J30">
        <f t="shared" si="0"/>
        <v>9.7546620061079246</v>
      </c>
    </row>
    <row r="31" spans="1:10" x14ac:dyDescent="0.2">
      <c r="J31">
        <f>AVERAGE(J3:J30)</f>
        <v>9.901403336050512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2021-07-29T21:36:08Z</dcterms:created>
  <dcterms:modified xsi:type="dcterms:W3CDTF">2021-08-11T15:15:51Z</dcterms:modified>
</cp:coreProperties>
</file>