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7-48\"/>
    </mc:Choice>
  </mc:AlternateContent>
  <bookViews>
    <workbookView xWindow="0" yWindow="0" windowWidth="25200" windowHeight="11850"/>
  </bookViews>
  <sheets>
    <sheet name="kuntoilut" sheetId="1" r:id="rId1"/>
  </sheets>
  <calcPr calcId="162913"/>
</workbook>
</file>

<file path=xl/calcChain.xml><?xml version="1.0" encoding="utf-8"?>
<calcChain xmlns="http://schemas.openxmlformats.org/spreadsheetml/2006/main">
  <c r="G5" i="1" l="1"/>
  <c r="G3" i="1"/>
  <c r="G4" i="1"/>
  <c r="G2" i="1"/>
  <c r="G6" i="1" s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<sst xmlns="http://schemas.openxmlformats.org/spreadsheetml/2006/main" count="39" uniqueCount="9">
  <si>
    <t>Pyöräily</t>
  </si>
  <si>
    <t>Juoksu</t>
  </si>
  <si>
    <t>Kuntosali</t>
  </si>
  <si>
    <t>Laji</t>
  </si>
  <si>
    <t>Kesto</t>
  </si>
  <si>
    <t>Pvm</t>
  </si>
  <si>
    <t>Rullaluistelu</t>
  </si>
  <si>
    <t>Yhteensä</t>
  </si>
  <si>
    <t>Kertoja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</si>
</sst>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d/m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1" fillId="2" borderId="1" xfId="0" applyFont="1" applyFill="1" applyBorder="1" applyProtection="1">
      <protection locked="0"/>
    </xf>
    <xf numFmtId="165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Fill="1" applyProtection="1">
      <protection locked="0"/>
    </xf>
    <xf numFmtId="16" fontId="0" fillId="0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tabSelected="1" workbookViewId="0">
      <selection activeCell="H5" sqref="H5"/>
    </sheetView>
  </sheetViews>
  <sheetFormatPr defaultRowHeight="12.75" x14ac:dyDescent="0.2"/>
  <cols>
    <col min="1" max="1" width="9.140625" style="10"/>
    <col min="2" max="2" width="14.85546875" style="10" customWidth="1"/>
    <col min="3" max="3" width="9.140625" style="10"/>
    <col min="4" max="5" width="9.140625" style="1"/>
    <col min="6" max="6" width="13.42578125" style="1" customWidth="1"/>
    <col min="7" max="16384" width="9.140625" style="1"/>
  </cols>
  <sheetData>
    <row r="1" spans="1:8" ht="13.5" thickBot="1" x14ac:dyDescent="0.25">
      <c r="A1" s="8" t="s">
        <v>5</v>
      </c>
      <c r="B1" s="8" t="s">
        <v>3</v>
      </c>
      <c r="C1" s="8" t="s">
        <v>4</v>
      </c>
      <c r="D1" s="6"/>
      <c r="E1" s="6"/>
      <c r="F1" s="5" t="s">
        <v>7</v>
      </c>
      <c r="G1" s="5" t="s">
        <v>8</v>
      </c>
      <c r="H1" s="5" t="s">
        <v>4</v>
      </c>
    </row>
    <row r="2" spans="1:8" x14ac:dyDescent="0.2">
      <c r="A2" s="9">
        <v>43252</v>
      </c>
      <c r="B2" s="10" t="s">
        <v>0</v>
      </c>
      <c r="C2" s="11">
        <v>5.5555555555555552E-2</v>
      </c>
      <c r="F2" s="4" t="s">
        <v>0</v>
      </c>
      <c r="G2" s="2">
        <f>COUNTIF(B:B,F2)</f>
        <v>5</v>
      </c>
      <c r="H2" s="3">
        <f>SUMIF(B2:B29,"Pyöräily",C2:C29)</f>
        <v>0.22916666666666663</v>
      </c>
    </row>
    <row r="3" spans="1:8" x14ac:dyDescent="0.2">
      <c r="A3" s="9">
        <v>43254</v>
      </c>
      <c r="B3" s="10" t="s">
        <v>1</v>
      </c>
      <c r="C3" s="11">
        <v>3.4722222222222224E-2</v>
      </c>
      <c r="F3" s="4" t="s">
        <v>1</v>
      </c>
      <c r="G3" s="2">
        <f t="shared" ref="G3:G5" si="0">COUNTIF(B:B,F3)</f>
        <v>9</v>
      </c>
      <c r="H3" s="3">
        <f>SUMIF(B2:B29,"Juoksu",C2:C29)</f>
        <v>0.3263888888888889</v>
      </c>
    </row>
    <row r="4" spans="1:8" x14ac:dyDescent="0.2">
      <c r="A4" s="9">
        <v>43256</v>
      </c>
      <c r="B4" s="10" t="s">
        <v>2</v>
      </c>
      <c r="C4" s="11">
        <v>4.8611111111111105E-2</v>
      </c>
      <c r="F4" s="4" t="s">
        <v>2</v>
      </c>
      <c r="G4" s="2">
        <f t="shared" si="0"/>
        <v>11</v>
      </c>
      <c r="H4" s="3">
        <f>SUMIF(B2:B29,"Kuntosali",C2:C29)</f>
        <v>0.55555555555555558</v>
      </c>
    </row>
    <row r="5" spans="1:8" x14ac:dyDescent="0.2">
      <c r="A5" s="9">
        <v>43257</v>
      </c>
      <c r="B5" s="10" t="s">
        <v>0</v>
      </c>
      <c r="C5" s="11">
        <v>4.1666666666666664E-2</v>
      </c>
      <c r="F5" s="7" t="s">
        <v>6</v>
      </c>
      <c r="G5" s="2">
        <f>COUNTIF(B:B,F5)</f>
        <v>3</v>
      </c>
      <c r="H5" s="3">
        <f>SUMIF(B2:B29,"Rullaluistelu",C2:C29)</f>
        <v>0.10416666666666667</v>
      </c>
    </row>
    <row r="6" spans="1:8" x14ac:dyDescent="0.2">
      <c r="A6" s="9">
        <v>43259</v>
      </c>
      <c r="B6" s="10" t="s">
        <v>2</v>
      </c>
      <c r="C6" s="11">
        <v>4.8611111111111105E-2</v>
      </c>
      <c r="F6" s="4" t="s">
        <v>7</v>
      </c>
      <c r="G6" s="2">
        <f>SUM(G2:G5)</f>
        <v>28</v>
      </c>
      <c r="H6" s="3">
        <f>SUM(H2:H5)</f>
        <v>1.2152777777777779</v>
      </c>
    </row>
    <row r="7" spans="1:8" x14ac:dyDescent="0.2">
      <c r="A7" s="9">
        <v>43260</v>
      </c>
      <c r="B7" s="10" t="s">
        <v>2</v>
      </c>
      <c r="C7" s="11">
        <v>4.8611111111111105E-2</v>
      </c>
    </row>
    <row r="8" spans="1:8" x14ac:dyDescent="0.2">
      <c r="A8" s="9">
        <v>43262</v>
      </c>
      <c r="B8" s="10" t="s">
        <v>6</v>
      </c>
      <c r="C8" s="11">
        <v>3.4722222222222224E-2</v>
      </c>
    </row>
    <row r="9" spans="1:8" x14ac:dyDescent="0.2">
      <c r="A9" s="9">
        <v>43264</v>
      </c>
      <c r="B9" s="10" t="s">
        <v>1</v>
      </c>
      <c r="C9" s="11">
        <v>3.4722222222222224E-2</v>
      </c>
    </row>
    <row r="10" spans="1:8" x14ac:dyDescent="0.2">
      <c r="A10" s="9">
        <v>43265</v>
      </c>
      <c r="B10" s="10" t="s">
        <v>1</v>
      </c>
      <c r="C10" s="11">
        <v>3.4722222222222224E-2</v>
      </c>
    </row>
    <row r="11" spans="1:8" x14ac:dyDescent="0.2">
      <c r="A11" s="9">
        <v>43266</v>
      </c>
      <c r="B11" s="10" t="s">
        <v>0</v>
      </c>
      <c r="C11" s="11">
        <v>4.8611111111111105E-2</v>
      </c>
    </row>
    <row r="12" spans="1:8" x14ac:dyDescent="0.2">
      <c r="A12" s="9">
        <v>43268</v>
      </c>
      <c r="B12" s="10" t="s">
        <v>2</v>
      </c>
      <c r="C12" s="11">
        <v>4.8611111111111105E-2</v>
      </c>
    </row>
    <row r="13" spans="1:8" x14ac:dyDescent="0.2">
      <c r="A13" s="9">
        <v>43270</v>
      </c>
      <c r="B13" s="10" t="s">
        <v>1</v>
      </c>
      <c r="C13" s="11">
        <v>3.4722222222222224E-2</v>
      </c>
    </row>
    <row r="14" spans="1:8" x14ac:dyDescent="0.2">
      <c r="A14" s="9">
        <v>43271</v>
      </c>
      <c r="B14" s="10" t="s">
        <v>1</v>
      </c>
      <c r="C14" s="11">
        <v>4.1666666666666664E-2</v>
      </c>
    </row>
    <row r="15" spans="1:8" x14ac:dyDescent="0.2">
      <c r="A15" s="9">
        <v>43272</v>
      </c>
      <c r="B15" s="10" t="s">
        <v>1</v>
      </c>
      <c r="C15" s="11">
        <v>3.4722222222222224E-2</v>
      </c>
    </row>
    <row r="16" spans="1:8" x14ac:dyDescent="0.2">
      <c r="A16" s="9">
        <v>43273</v>
      </c>
      <c r="B16" s="10" t="s">
        <v>1</v>
      </c>
      <c r="C16" s="11">
        <v>4.1666666666666664E-2</v>
      </c>
    </row>
    <row r="17" spans="1:3" x14ac:dyDescent="0.2">
      <c r="A17" s="9">
        <v>43274</v>
      </c>
      <c r="B17" s="10" t="s">
        <v>2</v>
      </c>
      <c r="C17" s="11">
        <v>5.5555555555555552E-2</v>
      </c>
    </row>
    <row r="18" spans="1:3" x14ac:dyDescent="0.2">
      <c r="A18" s="9">
        <v>43276</v>
      </c>
      <c r="B18" s="10" t="s">
        <v>0</v>
      </c>
      <c r="C18" s="11">
        <v>4.1666666666666664E-2</v>
      </c>
    </row>
    <row r="19" spans="1:3" x14ac:dyDescent="0.2">
      <c r="A19" s="9">
        <v>43277</v>
      </c>
      <c r="B19" s="10" t="s">
        <v>1</v>
      </c>
      <c r="C19" s="11">
        <v>3.4722222222222224E-2</v>
      </c>
    </row>
    <row r="20" spans="1:3" x14ac:dyDescent="0.2">
      <c r="A20" s="9">
        <v>43279</v>
      </c>
      <c r="B20" s="10" t="s">
        <v>0</v>
      </c>
      <c r="C20" s="11">
        <v>4.1666666666666664E-2</v>
      </c>
    </row>
    <row r="21" spans="1:3" x14ac:dyDescent="0.2">
      <c r="A21" s="9">
        <v>43281</v>
      </c>
      <c r="B21" s="10" t="s">
        <v>1</v>
      </c>
      <c r="C21" s="11">
        <v>3.4722222222222224E-2</v>
      </c>
    </row>
    <row r="22" spans="1:3" x14ac:dyDescent="0.2">
      <c r="A22" s="9">
        <v>43283</v>
      </c>
      <c r="B22" s="10" t="s">
        <v>2</v>
      </c>
      <c r="C22" s="11">
        <v>5.5555555555555552E-2</v>
      </c>
    </row>
    <row r="23" spans="1:3" x14ac:dyDescent="0.2">
      <c r="A23" s="9">
        <v>43285</v>
      </c>
      <c r="B23" s="10" t="s">
        <v>2</v>
      </c>
      <c r="C23" s="11">
        <v>4.8611111111111105E-2</v>
      </c>
    </row>
    <row r="24" spans="1:3" x14ac:dyDescent="0.2">
      <c r="A24" s="9">
        <v>43287</v>
      </c>
      <c r="B24" s="10" t="s">
        <v>6</v>
      </c>
      <c r="C24" s="11">
        <v>3.4722222222222224E-2</v>
      </c>
    </row>
    <row r="25" spans="1:3" x14ac:dyDescent="0.2">
      <c r="A25" s="9">
        <v>43288</v>
      </c>
      <c r="B25" s="10" t="s">
        <v>2</v>
      </c>
      <c r="C25" s="11">
        <v>4.8611111111111105E-2</v>
      </c>
    </row>
    <row r="26" spans="1:3" x14ac:dyDescent="0.2">
      <c r="A26" s="9">
        <v>43290</v>
      </c>
      <c r="B26" s="10" t="s">
        <v>2</v>
      </c>
      <c r="C26" s="11">
        <v>5.5555555555555552E-2</v>
      </c>
    </row>
    <row r="27" spans="1:3" x14ac:dyDescent="0.2">
      <c r="A27" s="9">
        <v>43292</v>
      </c>
      <c r="B27" s="10" t="s">
        <v>2</v>
      </c>
      <c r="C27" s="11">
        <v>4.8611111111111105E-2</v>
      </c>
    </row>
    <row r="28" spans="1:3" x14ac:dyDescent="0.2">
      <c r="A28" s="9">
        <v>43294</v>
      </c>
      <c r="B28" s="10" t="s">
        <v>6</v>
      </c>
      <c r="C28" s="11">
        <v>3.4722222222222224E-2</v>
      </c>
    </row>
    <row r="29" spans="1:3" x14ac:dyDescent="0.2">
      <c r="A29" s="9">
        <v>43295</v>
      </c>
      <c r="B29" s="10" t="s">
        <v>2</v>
      </c>
      <c r="C29" s="11">
        <v>4.8611111111111105E-2</v>
      </c>
    </row>
    <row r="30" spans="1:3" x14ac:dyDescent="0.2">
      <c r="A30" s="12">
        <v>43304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kuntoilut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Varis</dc:creator>
  <cp:lastModifiedBy>Jere Pesonen</cp:lastModifiedBy>
  <dcterms:created xsi:type="dcterms:W3CDTF">2004-12-05T19:27:09Z</dcterms:created>
  <dcterms:modified xsi:type="dcterms:W3CDTF">2018-11-22T08:18:00Z</dcterms:modified>
</cp:coreProperties>
</file>