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85\Desktop\CAT_Internship_Jerich_Lee_2024\Projects\Structural_Analysis\Cylinder_Analysis\funkter_main\python\"/>
    </mc:Choice>
  </mc:AlternateContent>
  <xr:revisionPtr revIDLastSave="0" documentId="8_{A9271281-EBA2-44E9-861B-3031F6242319}" xr6:coauthVersionLast="47" xr6:coauthVersionMax="47" xr10:uidLastSave="{00000000-0000-0000-0000-000000000000}"/>
  <bookViews>
    <workbookView xWindow="-120" yWindow="-120" windowWidth="29040" windowHeight="15840" xr2:uid="{77840E9D-167C-4AF7-BBB6-3351E5F2015A}"/>
  </bookViews>
  <sheets>
    <sheet name="Work Pro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D22" i="1"/>
  <c r="E22" i="1"/>
  <c r="F22" i="1"/>
  <c r="G22" i="1"/>
  <c r="D28" i="1"/>
  <c r="D32" i="1" s="1"/>
  <c r="E28" i="1"/>
  <c r="E32" i="1" s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F32" i="1"/>
  <c r="G32" i="1"/>
  <c r="D36" i="1"/>
  <c r="D41" i="1" s="1"/>
  <c r="E36" i="1"/>
  <c r="E41" i="1" s="1"/>
  <c r="F36" i="1"/>
  <c r="G36" i="1"/>
  <c r="D37" i="1"/>
  <c r="E37" i="1"/>
  <c r="F37" i="1"/>
  <c r="G37" i="1"/>
  <c r="G41" i="1" s="1"/>
  <c r="D38" i="1"/>
  <c r="E38" i="1"/>
  <c r="F38" i="1"/>
  <c r="F41" i="1" s="1"/>
  <c r="G38" i="1"/>
  <c r="D39" i="1"/>
  <c r="E39" i="1"/>
  <c r="F39" i="1"/>
  <c r="G39" i="1"/>
  <c r="D40" i="1"/>
  <c r="E40" i="1"/>
  <c r="F40" i="1"/>
  <c r="G40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F56" i="1" s="1"/>
  <c r="G55" i="1"/>
  <c r="G56" i="1" s="1"/>
  <c r="D56" i="1"/>
  <c r="E56" i="1"/>
</calcChain>
</file>

<file path=xl/sharedStrings.xml><?xml version="1.0" encoding="utf-8"?>
<sst xmlns="http://schemas.openxmlformats.org/spreadsheetml/2006/main" count="75" uniqueCount="23">
  <si>
    <t>Total</t>
  </si>
  <si>
    <t>Non-Damaging</t>
  </si>
  <si>
    <t>Bulldoze / Backdrag</t>
  </si>
  <si>
    <t>Truck Loading</t>
  </si>
  <si>
    <t>Hardbank</t>
  </si>
  <si>
    <t>980 982</t>
  </si>
  <si>
    <t>966 972</t>
  </si>
  <si>
    <t>950 962 AU2020</t>
  </si>
  <si>
    <t>950 962 M&amp;L</t>
  </si>
  <si>
    <t>PLATFORM</t>
  </si>
  <si>
    <t>Hardbank Work Profile - Cycles</t>
  </si>
  <si>
    <t>Load Factor</t>
  </si>
  <si>
    <t>Fatigue Life = [100 Load Cycles / Hour] * [Load Factor] * [Machine Structural Life Goal]</t>
  </si>
  <si>
    <t>An alternate method of calculating damaging cycles has been presented using a load factor method.</t>
  </si>
  <si>
    <t>Truck Loading - Pea Gravel</t>
  </si>
  <si>
    <t>Truck Loading - 2" Rock</t>
  </si>
  <si>
    <t>Truck Loading Work Profile</t>
  </si>
  <si>
    <t>Fatigue Life = [100 Load Cycles / Hour] * [App Profile %] * [Machine Structural Life Goal]</t>
  </si>
  <si>
    <t>FATIGUE LIFE:</t>
  </si>
  <si>
    <t>Hardbank Work Profile</t>
  </si>
  <si>
    <t>COMPOSITE WORK PROFILE:</t>
  </si>
  <si>
    <t>Hours</t>
  </si>
  <si>
    <t>MACHINE STRUCTURAL LIFE GOALS: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</si>
</sst>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13F6-AA0B-4383-A294-589A8DA89192}">
  <dimension ref="B4:G56"/>
  <sheetViews>
    <sheetView tabSelected="1" zoomScaleNormal="100" workbookViewId="0">
      <selection activeCell="E21" sqref="E21"/>
    </sheetView>
  </sheetViews>
  <sheetFormatPr defaultColWidth="8.85546875" defaultRowHeight="13.5" x14ac:dyDescent="0.25"/>
  <cols>
    <col min="1" max="1" width="2.7109375" style="1" customWidth="1"/>
    <col min="2" max="2" width="32.7109375" style="1" customWidth="1"/>
    <col min="3" max="7" width="24.7109375" style="1" customWidth="1"/>
    <col min="8" max="16384" width="8.85546875" style="1"/>
  </cols>
  <sheetData>
    <row r="4" spans="2:7" s="1" customFormat="1" x14ac:dyDescent="0.25">
      <c r="B4" s="1" t="s">
        <v>22</v>
      </c>
      <c r="C4" s="1" t="s">
        <v>9</v>
      </c>
      <c r="D4" s="3" t="s">
        <v>8</v>
      </c>
      <c r="E4" s="3" t="s">
        <v>7</v>
      </c>
      <c r="F4" s="3" t="s">
        <v>6</v>
      </c>
      <c r="G4" s="3" t="s">
        <v>5</v>
      </c>
    </row>
    <row r="5" spans="2:7" s="1" customFormat="1" x14ac:dyDescent="0.25">
      <c r="C5" s="1" t="s">
        <v>21</v>
      </c>
      <c r="D5" s="3">
        <v>10000</v>
      </c>
      <c r="E5" s="3">
        <v>10000</v>
      </c>
      <c r="F5" s="3">
        <v>10000</v>
      </c>
      <c r="G5" s="3">
        <v>10000</v>
      </c>
    </row>
    <row r="7" spans="2:7" s="1" customFormat="1" x14ac:dyDescent="0.25">
      <c r="B7" s="1" t="s">
        <v>20</v>
      </c>
      <c r="C7" s="4" t="s">
        <v>19</v>
      </c>
      <c r="D7" s="4"/>
      <c r="E7" s="4"/>
      <c r="F7" s="4"/>
      <c r="G7" s="4"/>
    </row>
    <row r="8" spans="2:7" s="1" customFormat="1" x14ac:dyDescent="0.25">
      <c r="C8" s="1" t="s">
        <v>9</v>
      </c>
      <c r="D8" s="3" t="s">
        <v>8</v>
      </c>
      <c r="E8" s="3" t="s">
        <v>7</v>
      </c>
      <c r="F8" s="3" t="s">
        <v>6</v>
      </c>
      <c r="G8" s="3" t="s">
        <v>5</v>
      </c>
    </row>
    <row r="9" spans="2:7" s="1" customFormat="1" x14ac:dyDescent="0.25">
      <c r="C9" s="1" t="s">
        <v>4</v>
      </c>
      <c r="D9" s="7">
        <v>0.7</v>
      </c>
      <c r="E9" s="7">
        <v>0.45</v>
      </c>
      <c r="F9" s="7">
        <v>0.9</v>
      </c>
      <c r="G9" s="7">
        <v>0.9</v>
      </c>
    </row>
    <row r="10" spans="2:7" s="1" customFormat="1" x14ac:dyDescent="0.25">
      <c r="C10" s="1" t="s">
        <v>3</v>
      </c>
      <c r="D10" s="7">
        <v>0</v>
      </c>
      <c r="E10" s="7">
        <v>0.25</v>
      </c>
      <c r="F10" s="7">
        <v>0</v>
      </c>
      <c r="G10" s="7">
        <v>0</v>
      </c>
    </row>
    <row r="11" spans="2:7" s="1" customFormat="1" x14ac:dyDescent="0.25">
      <c r="C11" s="1" t="s">
        <v>2</v>
      </c>
      <c r="D11" s="7">
        <v>0.09</v>
      </c>
      <c r="E11" s="7">
        <v>0.09</v>
      </c>
      <c r="F11" s="7">
        <v>0.08</v>
      </c>
      <c r="G11" s="7">
        <v>0.08</v>
      </c>
    </row>
    <row r="12" spans="2:7" s="1" customFormat="1" x14ac:dyDescent="0.25">
      <c r="C12" s="1" t="s">
        <v>1</v>
      </c>
      <c r="D12" s="7">
        <v>0.21</v>
      </c>
      <c r="E12" s="7">
        <v>0.21</v>
      </c>
      <c r="F12" s="7">
        <v>0.02</v>
      </c>
      <c r="G12" s="7">
        <v>0.02</v>
      </c>
    </row>
    <row r="13" spans="2:7" s="1" customFormat="1" x14ac:dyDescent="0.25">
      <c r="C13" s="1" t="s">
        <v>0</v>
      </c>
      <c r="D13" s="7">
        <f>SUM(D9:D12)</f>
        <v>0.99999999999999989</v>
      </c>
      <c r="E13" s="7">
        <f>SUM(E9:E12)</f>
        <v>0.99999999999999989</v>
      </c>
      <c r="F13" s="7">
        <f>SUM(F9:F12)</f>
        <v>1</v>
      </c>
      <c r="G13" s="7">
        <f>SUM(G9:G12)</f>
        <v>1</v>
      </c>
    </row>
    <row r="15" spans="2:7" s="1" customFormat="1" x14ac:dyDescent="0.25">
      <c r="C15" s="4" t="s">
        <v>16</v>
      </c>
      <c r="D15" s="4"/>
      <c r="E15" s="4"/>
      <c r="F15" s="4"/>
      <c r="G15" s="4"/>
    </row>
    <row r="16" spans="2:7" s="1" customFormat="1" x14ac:dyDescent="0.25">
      <c r="C16" s="1" t="s">
        <v>9</v>
      </c>
      <c r="D16" s="3" t="s">
        <v>8</v>
      </c>
      <c r="E16" s="3" t="s">
        <v>7</v>
      </c>
      <c r="F16" s="3" t="s">
        <v>6</v>
      </c>
      <c r="G16" s="3" t="s">
        <v>5</v>
      </c>
    </row>
    <row r="17" spans="2:7" s="1" customFormat="1" x14ac:dyDescent="0.25">
      <c r="C17" s="1" t="s">
        <v>4</v>
      </c>
      <c r="D17" s="7">
        <v>0.1</v>
      </c>
      <c r="E17" s="7">
        <v>0.1</v>
      </c>
      <c r="F17" s="7">
        <v>0</v>
      </c>
      <c r="G17" s="7">
        <v>0</v>
      </c>
    </row>
    <row r="18" spans="2:7" s="1" customFormat="1" x14ac:dyDescent="0.25">
      <c r="C18" s="1" t="s">
        <v>15</v>
      </c>
      <c r="D18" s="7">
        <v>0.35</v>
      </c>
      <c r="E18" s="7">
        <v>0.35</v>
      </c>
      <c r="F18" s="7">
        <v>0.45</v>
      </c>
      <c r="G18" s="7">
        <v>0.45</v>
      </c>
    </row>
    <row r="19" spans="2:7" s="1" customFormat="1" x14ac:dyDescent="0.25">
      <c r="C19" s="1" t="s">
        <v>14</v>
      </c>
      <c r="D19" s="7">
        <v>0.35</v>
      </c>
      <c r="E19" s="7">
        <v>0.35</v>
      </c>
      <c r="F19" s="7">
        <v>0.45</v>
      </c>
      <c r="G19" s="7">
        <v>0.45</v>
      </c>
    </row>
    <row r="20" spans="2:7" s="1" customFormat="1" x14ac:dyDescent="0.25">
      <c r="C20" s="1" t="s">
        <v>2</v>
      </c>
      <c r="D20" s="7">
        <v>0.09</v>
      </c>
      <c r="E20" s="7">
        <v>0.09</v>
      </c>
      <c r="F20" s="7">
        <v>0.08</v>
      </c>
      <c r="G20" s="7">
        <v>0.08</v>
      </c>
    </row>
    <row r="21" spans="2:7" s="1" customFormat="1" x14ac:dyDescent="0.25">
      <c r="C21" s="1" t="s">
        <v>1</v>
      </c>
      <c r="D21" s="7">
        <v>0.11</v>
      </c>
      <c r="E21" s="7">
        <v>0.11</v>
      </c>
      <c r="F21" s="7">
        <v>0.02</v>
      </c>
      <c r="G21" s="7">
        <v>0.02</v>
      </c>
    </row>
    <row r="22" spans="2:7" s="1" customFormat="1" x14ac:dyDescent="0.25">
      <c r="C22" s="1" t="s">
        <v>0</v>
      </c>
      <c r="D22" s="7">
        <f>SUM(D17:D21)</f>
        <v>0.99999999999999989</v>
      </c>
      <c r="E22" s="7">
        <f>SUM(E17:E21)</f>
        <v>0.99999999999999989</v>
      </c>
      <c r="F22" s="7">
        <f>SUM(F17:F21)</f>
        <v>1</v>
      </c>
      <c r="G22" s="7">
        <f>SUM(G17:G21)</f>
        <v>1</v>
      </c>
    </row>
    <row r="24" spans="2:7" s="1" customFormat="1" x14ac:dyDescent="0.25">
      <c r="B24" s="1" t="s">
        <v>18</v>
      </c>
      <c r="C24" s="1" t="s">
        <v>17</v>
      </c>
    </row>
    <row r="26" spans="2:7" s="1" customFormat="1" x14ac:dyDescent="0.25">
      <c r="C26" s="4" t="s">
        <v>10</v>
      </c>
      <c r="D26" s="4"/>
      <c r="E26" s="4"/>
      <c r="F26" s="4"/>
      <c r="G26" s="4"/>
    </row>
    <row r="27" spans="2:7" s="1" customFormat="1" x14ac:dyDescent="0.25">
      <c r="C27" s="1" t="s">
        <v>9</v>
      </c>
      <c r="D27" s="3" t="s">
        <v>8</v>
      </c>
      <c r="E27" s="3" t="s">
        <v>7</v>
      </c>
      <c r="F27" s="3" t="s">
        <v>6</v>
      </c>
      <c r="G27" s="3" t="s">
        <v>5</v>
      </c>
    </row>
    <row r="28" spans="2:7" s="1" customFormat="1" x14ac:dyDescent="0.25">
      <c r="C28" s="1" t="s">
        <v>4</v>
      </c>
      <c r="D28" s="2">
        <f>100*$D$5*D9</f>
        <v>700000</v>
      </c>
      <c r="E28" s="2">
        <f>100*$E$5*E9</f>
        <v>450000</v>
      </c>
      <c r="F28" s="2">
        <f>100*$F$5*F9</f>
        <v>900000</v>
      </c>
      <c r="G28" s="2">
        <f>100*$G$5*G9</f>
        <v>900000</v>
      </c>
    </row>
    <row r="29" spans="2:7" s="1" customFormat="1" x14ac:dyDescent="0.25">
      <c r="C29" s="1" t="s">
        <v>3</v>
      </c>
      <c r="D29" s="2">
        <f>100*$D$5*D10</f>
        <v>0</v>
      </c>
      <c r="E29" s="2">
        <f>100*$E$5*E10</f>
        <v>250000</v>
      </c>
      <c r="F29" s="2">
        <f>100*$F$5*F10</f>
        <v>0</v>
      </c>
      <c r="G29" s="2">
        <f>100*$G$5*G10</f>
        <v>0</v>
      </c>
    </row>
    <row r="30" spans="2:7" s="1" customFormat="1" x14ac:dyDescent="0.25">
      <c r="C30" s="1" t="s">
        <v>2</v>
      </c>
      <c r="D30" s="2">
        <f>100*$D$5*D11</f>
        <v>90000</v>
      </c>
      <c r="E30" s="2">
        <f>100*$E$5*E11</f>
        <v>90000</v>
      </c>
      <c r="F30" s="2">
        <f>100*$F$5*F11</f>
        <v>80000</v>
      </c>
      <c r="G30" s="2">
        <f>100*$G$5*G11</f>
        <v>80000</v>
      </c>
    </row>
    <row r="31" spans="2:7" s="1" customFormat="1" x14ac:dyDescent="0.25">
      <c r="C31" s="1" t="s">
        <v>1</v>
      </c>
      <c r="D31" s="2">
        <f>100*$D$5*D12</f>
        <v>210000</v>
      </c>
      <c r="E31" s="2">
        <f>100*$E$5*E12</f>
        <v>210000</v>
      </c>
      <c r="F31" s="2">
        <f>100*$F$5*F12</f>
        <v>20000</v>
      </c>
      <c r="G31" s="2">
        <f>100*$G$5*G12</f>
        <v>20000</v>
      </c>
    </row>
    <row r="32" spans="2:7" s="1" customFormat="1" x14ac:dyDescent="0.25">
      <c r="C32" s="1" t="s">
        <v>0</v>
      </c>
      <c r="D32" s="2">
        <f>SUM(D28:D31)</f>
        <v>1000000</v>
      </c>
      <c r="E32" s="2">
        <f>SUM(E28:E31)</f>
        <v>1000000</v>
      </c>
      <c r="F32" s="2">
        <f>SUM(F28:F31)</f>
        <v>1000000</v>
      </c>
      <c r="G32" s="2">
        <f>SUM(G28:G31)</f>
        <v>1000000</v>
      </c>
    </row>
    <row r="34" spans="3:7" s="1" customFormat="1" x14ac:dyDescent="0.25">
      <c r="C34" s="4" t="s">
        <v>16</v>
      </c>
      <c r="D34" s="4"/>
      <c r="E34" s="4"/>
      <c r="F34" s="4"/>
      <c r="G34" s="4"/>
    </row>
    <row r="35" spans="3:7" s="1" customFormat="1" x14ac:dyDescent="0.25">
      <c r="C35" s="1" t="s">
        <v>9</v>
      </c>
      <c r="D35" s="3" t="s">
        <v>8</v>
      </c>
      <c r="E35" s="3" t="s">
        <v>7</v>
      </c>
      <c r="F35" s="3" t="s">
        <v>6</v>
      </c>
      <c r="G35" s="3" t="s">
        <v>5</v>
      </c>
    </row>
    <row r="36" spans="3:7" s="1" customFormat="1" x14ac:dyDescent="0.25">
      <c r="C36" s="1" t="s">
        <v>4</v>
      </c>
      <c r="D36" s="2">
        <f>100*D17*$D$5</f>
        <v>100000</v>
      </c>
      <c r="E36" s="2">
        <f>100*E17*$E$5</f>
        <v>100000</v>
      </c>
      <c r="F36" s="2">
        <f>100*F17*$F$5</f>
        <v>0</v>
      </c>
      <c r="G36" s="2">
        <f>100*G17*$G$5</f>
        <v>0</v>
      </c>
    </row>
    <row r="37" spans="3:7" s="1" customFormat="1" x14ac:dyDescent="0.25">
      <c r="C37" s="1" t="s">
        <v>15</v>
      </c>
      <c r="D37" s="2">
        <f>100*D18*$D$5</f>
        <v>350000</v>
      </c>
      <c r="E37" s="2">
        <f>100*E18*$E$5</f>
        <v>350000</v>
      </c>
      <c r="F37" s="2">
        <f>100*F18*$F$5</f>
        <v>450000</v>
      </c>
      <c r="G37" s="2">
        <f>100*G18*$G$5</f>
        <v>450000</v>
      </c>
    </row>
    <row r="38" spans="3:7" s="1" customFormat="1" x14ac:dyDescent="0.25">
      <c r="C38" s="1" t="s">
        <v>14</v>
      </c>
      <c r="D38" s="2">
        <f>100*D19*$D$5</f>
        <v>350000</v>
      </c>
      <c r="E38" s="2">
        <f>100*E19*$E$5</f>
        <v>350000</v>
      </c>
      <c r="F38" s="2">
        <f>100*F19*$F$5</f>
        <v>450000</v>
      </c>
      <c r="G38" s="2">
        <f>100*G19*$G$5</f>
        <v>450000</v>
      </c>
    </row>
    <row r="39" spans="3:7" s="1" customFormat="1" x14ac:dyDescent="0.25">
      <c r="C39" s="1" t="s">
        <v>2</v>
      </c>
      <c r="D39" s="2">
        <f>100*D20*$D$5</f>
        <v>90000</v>
      </c>
      <c r="E39" s="2">
        <f>100*E20*$E$5</f>
        <v>90000</v>
      </c>
      <c r="F39" s="2">
        <f>100*F20*$F$5</f>
        <v>80000</v>
      </c>
      <c r="G39" s="2">
        <f>100*G20*$G$5</f>
        <v>80000</v>
      </c>
    </row>
    <row r="40" spans="3:7" s="1" customFormat="1" x14ac:dyDescent="0.25">
      <c r="C40" s="1" t="s">
        <v>1</v>
      </c>
      <c r="D40" s="2">
        <f>100*D21*$D$5</f>
        <v>110000</v>
      </c>
      <c r="E40" s="2">
        <f>100*E21*$E$5</f>
        <v>110000</v>
      </c>
      <c r="F40" s="2">
        <f>100*F21*$F$5</f>
        <v>20000</v>
      </c>
      <c r="G40" s="2">
        <f>100*G21*$G$5</f>
        <v>20000</v>
      </c>
    </row>
    <row r="41" spans="3:7" s="1" customFormat="1" x14ac:dyDescent="0.25">
      <c r="C41" s="1" t="s">
        <v>0</v>
      </c>
      <c r="D41" s="2">
        <f>SUM(D36:D40)</f>
        <v>1000000</v>
      </c>
      <c r="E41" s="2">
        <f>SUM(E36:E40)</f>
        <v>1000000</v>
      </c>
      <c r="F41" s="2">
        <f>SUM(F36:F40)</f>
        <v>1000000</v>
      </c>
      <c r="G41" s="2">
        <f>SUM(G36:G40)</f>
        <v>1000000</v>
      </c>
    </row>
    <row r="43" spans="3:7" s="1" customFormat="1" x14ac:dyDescent="0.25">
      <c r="C43" s="1" t="s">
        <v>13</v>
      </c>
    </row>
    <row r="45" spans="3:7" s="1" customFormat="1" x14ac:dyDescent="0.25">
      <c r="C45" s="1" t="s">
        <v>12</v>
      </c>
    </row>
    <row r="47" spans="3:7" s="1" customFormat="1" x14ac:dyDescent="0.25">
      <c r="C47" s="1" t="s">
        <v>9</v>
      </c>
      <c r="D47" s="3" t="s">
        <v>8</v>
      </c>
      <c r="E47" s="3" t="s">
        <v>7</v>
      </c>
      <c r="F47" s="3" t="s">
        <v>6</v>
      </c>
      <c r="G47" s="3" t="s">
        <v>5</v>
      </c>
    </row>
    <row r="48" spans="3:7" s="1" customFormat="1" x14ac:dyDescent="0.25">
      <c r="C48" s="6" t="s">
        <v>11</v>
      </c>
      <c r="D48" s="3">
        <v>0.7</v>
      </c>
      <c r="E48" s="3">
        <v>0.7</v>
      </c>
      <c r="F48" s="3">
        <v>0.9</v>
      </c>
      <c r="G48" s="5">
        <v>1</v>
      </c>
    </row>
    <row r="50" spans="3:7" s="1" customFormat="1" x14ac:dyDescent="0.25">
      <c r="C50" s="4" t="s">
        <v>10</v>
      </c>
      <c r="D50" s="4"/>
      <c r="E50" s="4"/>
      <c r="F50" s="4"/>
      <c r="G50" s="4"/>
    </row>
    <row r="51" spans="3:7" s="1" customFormat="1" x14ac:dyDescent="0.25">
      <c r="C51" s="1" t="s">
        <v>9</v>
      </c>
      <c r="D51" s="3" t="s">
        <v>8</v>
      </c>
      <c r="E51" s="3" t="s">
        <v>7</v>
      </c>
      <c r="F51" s="3" t="s">
        <v>6</v>
      </c>
      <c r="G51" s="3" t="s">
        <v>5</v>
      </c>
    </row>
    <row r="52" spans="3:7" s="1" customFormat="1" x14ac:dyDescent="0.25">
      <c r="C52" s="1" t="s">
        <v>4</v>
      </c>
      <c r="D52" s="2">
        <f>100*$D$5*G9*$D$48</f>
        <v>630000</v>
      </c>
      <c r="E52" s="2">
        <f>100*$E$5*E9*$E$48</f>
        <v>315000</v>
      </c>
      <c r="F52" s="2">
        <f>100*$F$5*F9*$F$48</f>
        <v>810000</v>
      </c>
      <c r="G52" s="2">
        <f>100*$F$5*G9*$G$48</f>
        <v>900000</v>
      </c>
    </row>
    <row r="53" spans="3:7" s="1" customFormat="1" x14ac:dyDescent="0.25">
      <c r="C53" s="1" t="s">
        <v>3</v>
      </c>
      <c r="D53" s="2">
        <f>100*$D$5*G10*$D$48</f>
        <v>0</v>
      </c>
      <c r="E53" s="2">
        <f>100*$E$5*E10*$E$48</f>
        <v>175000</v>
      </c>
      <c r="F53" s="2">
        <f>100*$F$5*F10*$F$48</f>
        <v>0</v>
      </c>
      <c r="G53" s="2">
        <f>100*$F$5*G10*$G$48</f>
        <v>0</v>
      </c>
    </row>
    <row r="54" spans="3:7" s="1" customFormat="1" x14ac:dyDescent="0.25">
      <c r="C54" s="1" t="s">
        <v>2</v>
      </c>
      <c r="D54" s="2">
        <f>100*$D$5*G11*$D$48</f>
        <v>56000</v>
      </c>
      <c r="E54" s="2">
        <f>100*$E$5*E11*$E$48</f>
        <v>62999.999999999993</v>
      </c>
      <c r="F54" s="2">
        <f>100*$F$5*F11*$F$48</f>
        <v>72000</v>
      </c>
      <c r="G54" s="2">
        <f>100*$F$5*G11*$G$48</f>
        <v>80000</v>
      </c>
    </row>
    <row r="55" spans="3:7" s="1" customFormat="1" x14ac:dyDescent="0.25">
      <c r="C55" s="1" t="s">
        <v>1</v>
      </c>
      <c r="D55" s="2">
        <f>100*$D$5*G12*$D$48</f>
        <v>14000</v>
      </c>
      <c r="E55" s="2">
        <f>100*$E$5*E12*$E$48</f>
        <v>147000</v>
      </c>
      <c r="F55" s="2">
        <f>100*$F$5*F12*$F$48</f>
        <v>18000</v>
      </c>
      <c r="G55" s="2">
        <f>100*$F$5*G12*$G$48</f>
        <v>20000</v>
      </c>
    </row>
    <row r="56" spans="3:7" s="1" customFormat="1" x14ac:dyDescent="0.25">
      <c r="C56" s="1" t="s">
        <v>0</v>
      </c>
      <c r="D56" s="2">
        <f>SUM(D52:D55)</f>
        <v>700000</v>
      </c>
      <c r="E56" s="2">
        <f>SUM(E52:E55)</f>
        <v>700000</v>
      </c>
      <c r="F56" s="2">
        <f>SUM(F52:F55)</f>
        <v>900000</v>
      </c>
      <c r="G56" s="2">
        <f>SUM(G52:G55)</f>
        <v>1000000</v>
      </c>
    </row>
  </sheetData>
  <mergeCells count="5">
    <mergeCell ref="C50:G50"/>
    <mergeCell ref="C7:G7"/>
    <mergeCell ref="C15:G15"/>
    <mergeCell ref="C26:G26"/>
    <mergeCell ref="C34:G34"/>
  </mergeCells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Profiles</vt:lpstr>
    </vt:vector>
  </TitlesOfParts>
  <Company>Caterpillar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 Lee</dc:creator>
  <cp:lastModifiedBy>Jerich Lee</cp:lastModifiedBy>
  <dcterms:created xsi:type="dcterms:W3CDTF">2024-07-17T19:42:01Z</dcterms:created>
  <dcterms:modified xsi:type="dcterms:W3CDTF">2024-07-17T19:42:29Z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2024-07-17T19:42:06Z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040270ec-8e56-4aac-9984-98320f9c16f8</vt:lpwstr>
  </property>
  <property fmtid="{D5CDD505-2E9C-101B-9397-08002B2CF9AE}" pid="8" name="MSIP_Label_fb5e2db6-eecf-4aa2-8fc3-174bf94bce19_ContentBits">
    <vt:lpwstr>2</vt:lpwstr>
  </property>
</Properties>
</file>