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DRIVE\Jericho-Lab\5_IT\Jericho-github-repo\rdl\Source Code\Coeff_gen\"/>
    </mc:Choice>
  </mc:AlternateContent>
  <xr:revisionPtr revIDLastSave="0" documentId="13_ncr:1_{BB6135E3-BF3F-4999-943B-FF6C677ECDD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D8" i="1"/>
  <c r="F8" i="1" s="1"/>
  <c r="D9" i="1"/>
  <c r="G9" i="1" s="1"/>
  <c r="D10" i="1"/>
  <c r="D11" i="1"/>
  <c r="D12" i="1"/>
  <c r="D13" i="1"/>
  <c r="G13" i="1" s="1"/>
  <c r="D14" i="1"/>
  <c r="G14" i="1" s="1"/>
  <c r="D7" i="1"/>
  <c r="F7" i="1" s="1"/>
  <c r="H12" i="1"/>
  <c r="F12" i="1"/>
  <c r="F9" i="1" l="1"/>
  <c r="H10" i="1"/>
  <c r="G8" i="1"/>
  <c r="G12" i="1"/>
  <c r="H13" i="1"/>
  <c r="F14" i="1"/>
  <c r="G10" i="1"/>
  <c r="F13" i="1"/>
  <c r="H14" i="1"/>
  <c r="H8" i="1"/>
  <c r="F10" i="1"/>
  <c r="H11" i="1"/>
  <c r="H9" i="1"/>
  <c r="F11" i="1"/>
  <c r="G11" i="1"/>
  <c r="H7" i="1"/>
  <c r="G7" i="1"/>
</calcChain>
</file>

<file path=xl/sharedStrings.xml><?xml version="1.0" encoding="utf-8"?>
<sst xmlns="http://schemas.openxmlformats.org/spreadsheetml/2006/main" count="36" uniqueCount="35">
  <si>
    <t>Each load cell must be calibrated individually (offset, slope)</t>
  </si>
  <si>
    <t>FORCE (N)</t>
  </si>
  <si>
    <t>CALIBRATION PROCEDURE</t>
  </si>
  <si>
    <t>REQUIRED MATERIALS</t>
  </si>
  <si>
    <t>- 1 calibration weight</t>
  </si>
  <si>
    <t>Calibration weight used</t>
  </si>
  <si>
    <t>In the RDL code, the calibration values are associated to a fixed channel. Make sure to connect accordingly.</t>
  </si>
  <si>
    <t>SENSOR CHANNEL</t>
  </si>
  <si>
    <t>(SLOPE)</t>
  </si>
  <si>
    <t>(OFFSET)</t>
  </si>
  <si>
    <t>COEFF A</t>
  </si>
  <si>
    <t>COEFF B</t>
  </si>
  <si>
    <t>kg</t>
  </si>
  <si>
    <t>This excel can be used to carry out the calibration of the WIRED load cells.</t>
  </si>
  <si>
    <t>This file is also the data source for the Python file that creates the coefficients header file used by the arduino compiler.</t>
  </si>
  <si>
    <t>RAW CALIBRATION DATA</t>
  </si>
  <si>
    <t>Note down the ADC value when the load cell is empty</t>
  </si>
  <si>
    <t>Note down the ADC value for each channel when the load cell has the calibration weight attached to it.</t>
  </si>
  <si>
    <t>Install the calibration weight on the second hole of the cell</t>
  </si>
  <si>
    <t xml:space="preserve"> Install the load cell with a single screw</t>
  </si>
  <si>
    <t>LOAD CELL COEFFICIENTS SOURCE FILE</t>
  </si>
  <si>
    <t>UNIQUE LOAD CELL ID</t>
  </si>
  <si>
    <t>by JerichoLab</t>
  </si>
  <si>
    <t>READING (EMPTY)</t>
  </si>
  <si>
    <t>READING (WEIGHT)</t>
  </si>
  <si>
    <t>GENERAL INFORMATION</t>
  </si>
  <si>
    <t>Enter the calibration weight you are using in the appropriate cell</t>
  </si>
  <si>
    <t>IMPORTANT: Always label your load cells to avoid mix up.</t>
  </si>
  <si>
    <t>IMPORTANT: Backup this file in case an update overwrites it.</t>
  </si>
  <si>
    <t>TABLE FOR GRAPH ONLY</t>
  </si>
  <si>
    <t>COEFFICIENTS TABLE</t>
  </si>
  <si>
    <t>&lt; - - Enter your values here</t>
  </si>
  <si>
    <t>Save the Excel file and create a backup for safety</t>
  </si>
  <si>
    <t>- RDL unit with I2C shield</t>
  </si>
  <si>
    <t>Sheet password: piscine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</si>
</sst>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Coefficients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Sheet1!$F$7:$H$7</c:f>
              <c:numCache>
                <c:formatCode>0</c:formatCode>
                <c:ptCount val="3"/>
                <c:pt idx="0">
                  <c:v>23713</c:v>
                </c:pt>
                <c:pt idx="1">
                  <c:v>65183.5</c:v>
                </c:pt>
                <c:pt idx="2">
                  <c:v>438418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A-427E-9105-FEB5D78FDB26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Sheet1!$F$8:$H$8</c:f>
              <c:numCache>
                <c:formatCode>0</c:formatCode>
                <c:ptCount val="3"/>
                <c:pt idx="0">
                  <c:v>-171611</c:v>
                </c:pt>
                <c:pt idx="1">
                  <c:v>-130495.1</c:v>
                </c:pt>
                <c:pt idx="2">
                  <c:v>239548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4A-427E-9105-FEB5D78FDB26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Sheet1!$F$9:$H$9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4A-427E-9105-FEB5D78FDB26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Sheet1!$F$10:$H$10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1-4CD7-BB39-6F12C16DD956}"/>
            </c:ext>
          </c:extLst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Sheet1!$F$11:$H$11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1-4CD7-BB39-6F12C16DD956}"/>
            </c:ext>
          </c:extLst>
        </c:ser>
        <c:ser>
          <c:idx val="5"/>
          <c:order val="5"/>
          <c:tx>
            <c:strRef>
              <c:f>Sheet1!$B$12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Sheet1!$F$12:$H$12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E1-4CD7-BB39-6F12C16DD956}"/>
            </c:ext>
          </c:extLst>
        </c:ser>
        <c:ser>
          <c:idx val="6"/>
          <c:order val="6"/>
          <c:tx>
            <c:strRef>
              <c:f>Sheet1!$B$13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Sheet1!$F$13:$H$13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1-4CD7-BB39-6F12C16DD956}"/>
            </c:ext>
          </c:extLst>
        </c:ser>
        <c:ser>
          <c:idx val="7"/>
          <c:order val="7"/>
          <c:tx>
            <c:strRef>
              <c:f>Sheet1!$B$14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Sheet1!$F$14:$H$14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E1-4CD7-BB39-6F12C16D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49176"/>
        <c:axId val="464449536"/>
      </c:scatterChart>
      <c:valAx>
        <c:axId val="46444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9536"/>
        <c:crosses val="autoZero"/>
        <c:crossBetween val="midCat"/>
      </c:valAx>
      <c:valAx>
        <c:axId val="464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14</xdr:row>
      <xdr:rowOff>114300</xdr:rowOff>
    </xdr:from>
    <xdr:to>
      <xdr:col>19</xdr:col>
      <xdr:colOff>285750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D8E9F-9106-39DF-C050-84AF3D55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M8" sqref="M8"/>
    </sheetView>
  </sheetViews>
  <sheetFormatPr defaultRowHeight="15" x14ac:dyDescent="0.25"/>
  <cols>
    <col min="1" max="1" width="5.7109375" customWidth="1"/>
    <col min="2" max="2" width="18.7109375" customWidth="1"/>
    <col min="3" max="3" width="13.140625" customWidth="1"/>
    <col min="4" max="5" width="11.42578125" customWidth="1"/>
  </cols>
  <sheetData>
    <row r="1" spans="1:13" ht="21" x14ac:dyDescent="0.35">
      <c r="A1" s="3" t="s">
        <v>20</v>
      </c>
    </row>
    <row r="2" spans="1:13" x14ac:dyDescent="0.25">
      <c r="A2" t="s">
        <v>22</v>
      </c>
    </row>
    <row r="4" spans="1:13" x14ac:dyDescent="0.25">
      <c r="B4" s="4" t="s">
        <v>30</v>
      </c>
      <c r="F4" s="17" t="s">
        <v>29</v>
      </c>
      <c r="G4" s="17"/>
      <c r="H4" s="17"/>
      <c r="M4" s="4" t="s">
        <v>25</v>
      </c>
    </row>
    <row r="5" spans="1:13" x14ac:dyDescent="0.25">
      <c r="C5" s="5" t="s">
        <v>8</v>
      </c>
      <c r="D5" s="5" t="s">
        <v>9</v>
      </c>
      <c r="F5" s="16" t="s">
        <v>1</v>
      </c>
      <c r="G5" s="16"/>
      <c r="H5" s="16"/>
      <c r="M5" t="s">
        <v>13</v>
      </c>
    </row>
    <row r="6" spans="1:13" x14ac:dyDescent="0.25">
      <c r="B6" s="5" t="s">
        <v>7</v>
      </c>
      <c r="C6" s="6" t="s">
        <v>10</v>
      </c>
      <c r="D6" s="6" t="s">
        <v>11</v>
      </c>
      <c r="F6" s="6">
        <v>0</v>
      </c>
      <c r="G6" s="6">
        <v>10</v>
      </c>
      <c r="H6" s="6">
        <v>100</v>
      </c>
      <c r="M6" t="s">
        <v>14</v>
      </c>
    </row>
    <row r="7" spans="1:13" x14ac:dyDescent="0.25">
      <c r="B7" s="5">
        <v>1</v>
      </c>
      <c r="C7" s="15">
        <f>ROUND((E34-D34)/(9.81*$E$30),2)</f>
        <v>4147.05</v>
      </c>
      <c r="D7" s="7">
        <f>D34</f>
        <v>23713</v>
      </c>
      <c r="F7" s="14">
        <f>D7</f>
        <v>23713</v>
      </c>
      <c r="G7" s="14">
        <f>D7+C7*10</f>
        <v>65183.5</v>
      </c>
      <c r="H7" s="14">
        <f>D7+C7*100</f>
        <v>438418</v>
      </c>
      <c r="M7" t="s">
        <v>0</v>
      </c>
    </row>
    <row r="8" spans="1:13" x14ac:dyDescent="0.25">
      <c r="B8" s="5">
        <v>2</v>
      </c>
      <c r="C8" s="15">
        <f t="shared" ref="C8:C14" si="0">ROUND((E35-D35)/(9.81*$E$30),2)</f>
        <v>4111.59</v>
      </c>
      <c r="D8" s="7">
        <f t="shared" ref="D8:D14" si="1">D35</f>
        <v>-171611</v>
      </c>
      <c r="F8" s="14">
        <f t="shared" ref="F8:F14" si="2">D8</f>
        <v>-171611</v>
      </c>
      <c r="G8" s="14">
        <f t="shared" ref="G8:G14" si="3">D8+C8*10</f>
        <v>-130495.1</v>
      </c>
      <c r="H8" s="14">
        <f t="shared" ref="H8:H14" si="4">D8+C8*100</f>
        <v>239548</v>
      </c>
      <c r="M8" t="s">
        <v>6</v>
      </c>
    </row>
    <row r="9" spans="1:13" x14ac:dyDescent="0.25">
      <c r="B9" s="5">
        <v>3</v>
      </c>
      <c r="C9" s="15">
        <f t="shared" si="0"/>
        <v>0</v>
      </c>
      <c r="D9" s="7">
        <f t="shared" si="1"/>
        <v>0</v>
      </c>
      <c r="F9" s="14">
        <f t="shared" si="2"/>
        <v>0</v>
      </c>
      <c r="G9" s="14">
        <f t="shared" si="3"/>
        <v>0</v>
      </c>
      <c r="H9" s="14">
        <f t="shared" si="4"/>
        <v>0</v>
      </c>
      <c r="M9" s="8" t="s">
        <v>27</v>
      </c>
    </row>
    <row r="10" spans="1:13" x14ac:dyDescent="0.25">
      <c r="B10" s="5">
        <v>4</v>
      </c>
      <c r="C10" s="15">
        <f t="shared" si="0"/>
        <v>0</v>
      </c>
      <c r="D10" s="7">
        <f t="shared" si="1"/>
        <v>0</v>
      </c>
      <c r="F10" s="14">
        <f t="shared" si="2"/>
        <v>0</v>
      </c>
      <c r="G10" s="14">
        <f t="shared" si="3"/>
        <v>0</v>
      </c>
      <c r="H10" s="14">
        <f t="shared" si="4"/>
        <v>0</v>
      </c>
      <c r="M10" s="8" t="s">
        <v>28</v>
      </c>
    </row>
    <row r="11" spans="1:13" x14ac:dyDescent="0.25">
      <c r="B11" s="5">
        <v>5</v>
      </c>
      <c r="C11" s="15">
        <f t="shared" si="0"/>
        <v>0</v>
      </c>
      <c r="D11" s="7">
        <f t="shared" si="1"/>
        <v>0</v>
      </c>
      <c r="F11" s="14">
        <f t="shared" si="2"/>
        <v>0</v>
      </c>
      <c r="G11" s="14">
        <f t="shared" si="3"/>
        <v>0</v>
      </c>
      <c r="H11" s="14">
        <f t="shared" si="4"/>
        <v>0</v>
      </c>
    </row>
    <row r="12" spans="1:13" x14ac:dyDescent="0.25">
      <c r="B12" s="5">
        <v>6</v>
      </c>
      <c r="C12" s="15">
        <f t="shared" si="0"/>
        <v>0</v>
      </c>
      <c r="D12" s="7">
        <f t="shared" si="1"/>
        <v>0</v>
      </c>
      <c r="F12" s="14">
        <f t="shared" si="2"/>
        <v>0</v>
      </c>
      <c r="G12" s="14">
        <f t="shared" si="3"/>
        <v>0</v>
      </c>
      <c r="H12" s="14">
        <f t="shared" si="4"/>
        <v>0</v>
      </c>
    </row>
    <row r="13" spans="1:13" x14ac:dyDescent="0.25">
      <c r="B13" s="5">
        <v>7</v>
      </c>
      <c r="C13" s="15">
        <f t="shared" si="0"/>
        <v>0</v>
      </c>
      <c r="D13" s="7">
        <f t="shared" si="1"/>
        <v>0</v>
      </c>
      <c r="F13" s="14">
        <f t="shared" si="2"/>
        <v>0</v>
      </c>
      <c r="G13" s="14">
        <f t="shared" si="3"/>
        <v>0</v>
      </c>
      <c r="H13" s="14">
        <f t="shared" si="4"/>
        <v>0</v>
      </c>
    </row>
    <row r="14" spans="1:13" x14ac:dyDescent="0.25">
      <c r="B14" s="5">
        <v>8</v>
      </c>
      <c r="C14" s="15">
        <f t="shared" si="0"/>
        <v>0</v>
      </c>
      <c r="D14" s="7">
        <f t="shared" si="1"/>
        <v>0</v>
      </c>
      <c r="F14" s="14">
        <f t="shared" si="2"/>
        <v>0</v>
      </c>
      <c r="G14" s="14">
        <f t="shared" si="3"/>
        <v>0</v>
      </c>
      <c r="H14" s="14">
        <f t="shared" si="4"/>
        <v>0</v>
      </c>
    </row>
    <row r="17" spans="1:6" x14ac:dyDescent="0.25">
      <c r="B17" s="4" t="s">
        <v>3</v>
      </c>
    </row>
    <row r="18" spans="1:6" x14ac:dyDescent="0.25">
      <c r="B18" s="9" t="s">
        <v>4</v>
      </c>
    </row>
    <row r="19" spans="1:6" x14ac:dyDescent="0.25">
      <c r="B19" s="9" t="s">
        <v>33</v>
      </c>
    </row>
    <row r="22" spans="1:6" x14ac:dyDescent="0.25">
      <c r="B22" s="4" t="s">
        <v>2</v>
      </c>
    </row>
    <row r="23" spans="1:6" x14ac:dyDescent="0.25">
      <c r="A23">
        <v>1</v>
      </c>
      <c r="B23" t="s">
        <v>26</v>
      </c>
    </row>
    <row r="24" spans="1:6" x14ac:dyDescent="0.25">
      <c r="A24">
        <v>2</v>
      </c>
      <c r="B24" t="s">
        <v>19</v>
      </c>
    </row>
    <row r="25" spans="1:6" x14ac:dyDescent="0.25">
      <c r="A25">
        <v>3</v>
      </c>
      <c r="B25" t="s">
        <v>16</v>
      </c>
    </row>
    <row r="26" spans="1:6" x14ac:dyDescent="0.25">
      <c r="A26">
        <v>4</v>
      </c>
      <c r="B26" t="s">
        <v>18</v>
      </c>
    </row>
    <row r="27" spans="1:6" x14ac:dyDescent="0.25">
      <c r="A27">
        <v>5</v>
      </c>
      <c r="B27" t="s">
        <v>17</v>
      </c>
    </row>
    <row r="28" spans="1:6" x14ac:dyDescent="0.25">
      <c r="A28">
        <v>6</v>
      </c>
      <c r="B28" t="s">
        <v>32</v>
      </c>
    </row>
    <row r="30" spans="1:6" x14ac:dyDescent="0.25">
      <c r="B30" s="10" t="s">
        <v>5</v>
      </c>
      <c r="C30" s="11"/>
      <c r="D30" s="11"/>
      <c r="E30" s="2">
        <v>1.2190000000000001</v>
      </c>
      <c r="F30" s="12" t="s">
        <v>12</v>
      </c>
    </row>
    <row r="32" spans="1:6" x14ac:dyDescent="0.25">
      <c r="B32" s="4" t="s">
        <v>15</v>
      </c>
    </row>
    <row r="33" spans="2:6" ht="33.75" customHeight="1" x14ac:dyDescent="0.25">
      <c r="B33" s="13" t="s">
        <v>7</v>
      </c>
      <c r="C33" s="13" t="s">
        <v>21</v>
      </c>
      <c r="D33" s="13" t="s">
        <v>23</v>
      </c>
      <c r="E33" s="13" t="s">
        <v>24</v>
      </c>
    </row>
    <row r="34" spans="2:6" x14ac:dyDescent="0.25">
      <c r="B34" s="5">
        <v>1</v>
      </c>
      <c r="C34" s="1">
        <v>1011</v>
      </c>
      <c r="D34" s="1">
        <v>23713</v>
      </c>
      <c r="E34" s="1">
        <v>73305</v>
      </c>
      <c r="F34" t="s">
        <v>31</v>
      </c>
    </row>
    <row r="35" spans="2:6" x14ac:dyDescent="0.25">
      <c r="B35" s="5">
        <v>2</v>
      </c>
      <c r="C35" s="1">
        <v>1012</v>
      </c>
      <c r="D35" s="1">
        <v>-171611</v>
      </c>
      <c r="E35" s="1">
        <v>-122443</v>
      </c>
    </row>
    <row r="36" spans="2:6" x14ac:dyDescent="0.25">
      <c r="B36" s="5">
        <v>3</v>
      </c>
      <c r="C36" s="1">
        <v>1013</v>
      </c>
      <c r="D36" s="1">
        <v>0</v>
      </c>
      <c r="E36" s="1">
        <v>0</v>
      </c>
    </row>
    <row r="37" spans="2:6" x14ac:dyDescent="0.25">
      <c r="B37" s="5">
        <v>4</v>
      </c>
      <c r="C37" s="1">
        <v>1014</v>
      </c>
      <c r="D37" s="1">
        <v>0</v>
      </c>
      <c r="E37" s="1">
        <v>0</v>
      </c>
    </row>
    <row r="38" spans="2:6" x14ac:dyDescent="0.25">
      <c r="B38" s="5">
        <v>5</v>
      </c>
      <c r="C38" s="1">
        <v>1015</v>
      </c>
      <c r="D38" s="1">
        <v>0</v>
      </c>
      <c r="E38" s="1">
        <v>0</v>
      </c>
    </row>
    <row r="39" spans="2:6" x14ac:dyDescent="0.25">
      <c r="B39" s="5">
        <v>6</v>
      </c>
      <c r="C39" s="1">
        <v>1016</v>
      </c>
      <c r="D39" s="1">
        <v>0</v>
      </c>
      <c r="E39" s="1">
        <v>0</v>
      </c>
    </row>
    <row r="40" spans="2:6" x14ac:dyDescent="0.25">
      <c r="B40" s="5">
        <v>7</v>
      </c>
      <c r="C40" s="1">
        <v>1017</v>
      </c>
      <c r="D40" s="1">
        <v>0</v>
      </c>
      <c r="E40" s="1">
        <v>0</v>
      </c>
    </row>
    <row r="41" spans="2:6" x14ac:dyDescent="0.25">
      <c r="B41" s="5">
        <v>8</v>
      </c>
      <c r="C41" s="1">
        <v>1018</v>
      </c>
      <c r="D41" s="1">
        <v>0</v>
      </c>
      <c r="E41" s="1">
        <v>0</v>
      </c>
    </row>
    <row r="44" spans="2:6" x14ac:dyDescent="0.25">
      <c r="B44" t="s">
        <v>34</v>
      </c>
    </row>
  </sheetData>
  <mergeCells count="2">
    <mergeCell ref="F5:H5"/>
    <mergeCell ref="F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newBlue</dc:creator>
  <cp:lastModifiedBy>Frederic Coulombe</cp:lastModifiedBy>
  <dcterms:created xsi:type="dcterms:W3CDTF">2015-06-05T18:17:20Z</dcterms:created>
  <dcterms:modified xsi:type="dcterms:W3CDTF">2025-08-10T15:49:01Z</dcterms:modified>
</cp:coreProperties>
</file>