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urses\datadec2\"/>
    </mc:Choice>
  </mc:AlternateContent>
  <bookViews>
    <workbookView xWindow="0" yWindow="0" windowWidth="24255" windowHeight="11100"/>
  </bookViews>
  <sheets>
    <sheet name="Sheet1" sheetId="1" r:id="rId1"/>
  </sheets>
  <definedNames>
    <definedName name="solver_adj" localSheetId="0" hidden="1">Sheet1!$B$2:$B$3,Sheet1!$B$7:$B$8,Sheet1!$B$16:$B$17</definedName>
    <definedName name="solver_cvg" localSheetId="0" hidden="1">0.00001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Sheet1!$B$11:$B$12</definedName>
    <definedName name="solver_lhs2" localSheetId="0" hidden="1">Sheet1!$B$16:$B$17</definedName>
    <definedName name="solver_lhs3" localSheetId="0" hidden="1">Sheet1!$B$16:$B$17</definedName>
    <definedName name="solver_lhs4" localSheetId="0" hidden="1">Sheet1!$B$7:$B$8</definedName>
    <definedName name="solver_lhs5" localSheetId="0" hidden="1">Sheet1!$B$7:$B$8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Sheet1!$C$18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hs1" localSheetId="0" hidden="1">Sheet1!$C$11:$C$12</definedName>
    <definedName name="solver_rhs2" localSheetId="0" hidden="1">Sheet1!$C$2:$C$3</definedName>
    <definedName name="solver_rhs3" localSheetId="0" hidden="1">Sheet1!$C$7:$C$8</definedName>
    <definedName name="solver_rhs4" localSheetId="0" hidden="1">0</definedName>
    <definedName name="solver_rhs5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C17" i="1"/>
  <c r="C16" i="1"/>
  <c r="C7" i="1"/>
  <c r="C8" i="1" s="1"/>
  <c r="C2" i="1"/>
  <c r="C3" i="1" s="1"/>
  <c r="C12" i="1" l="1"/>
  <c r="B13" i="1"/>
  <c r="C18" i="1" s="1"/>
</calcChain>
</file>

<file path=xl/sharedStrings.xml><?xml version="1.0" encoding="utf-8"?>
<sst xmlns="http://schemas.openxmlformats.org/spreadsheetml/2006/main" count="18" uniqueCount="11">
  <si>
    <t>Year 1</t>
  </si>
  <si>
    <t>Year 2</t>
  </si>
  <si>
    <t>Demand</t>
  </si>
  <si>
    <t>Sales</t>
  </si>
  <si>
    <t>Profit</t>
  </si>
  <si>
    <t>Marketing $</t>
  </si>
  <si>
    <t>Production $</t>
  </si>
  <si>
    <t>Total</t>
  </si>
  <si>
    <t>Production Cap</t>
  </si>
  <si>
    <t>Expenses</t>
  </si>
  <si>
    <t>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</si>
</sst>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164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zoomScale="130" zoomScaleNormal="130" workbookViewId="0">
      <selection activeCell="C2" sqref="C2"/>
    </sheetView>
  </sheetViews>
  <sheetFormatPr defaultRowHeight="15" x14ac:dyDescent="0.25"/>
  <cols>
    <col min="1" max="1" width="16.5703125" bestFit="1" customWidth="1"/>
    <col min="2" max="2" width="14" bestFit="1" customWidth="1"/>
    <col min="3" max="3" width="14.7109375" bestFit="1" customWidth="1"/>
    <col min="5" max="5" width="16.42578125" bestFit="1" customWidth="1"/>
    <col min="6" max="6" width="11.140625" bestFit="1" customWidth="1"/>
  </cols>
  <sheetData>
    <row r="1" spans="1:3" x14ac:dyDescent="0.25">
      <c r="B1" t="s">
        <v>6</v>
      </c>
      <c r="C1" t="s">
        <v>8</v>
      </c>
    </row>
    <row r="2" spans="1:3" x14ac:dyDescent="0.25">
      <c r="A2" t="s">
        <v>0</v>
      </c>
      <c r="B2" s="4">
        <v>1062559.3111861253</v>
      </c>
      <c r="C2" s="1">
        <f>B2/200+SQRT(B2)</f>
        <v>6343.6017320847459</v>
      </c>
    </row>
    <row r="3" spans="1:3" x14ac:dyDescent="0.25">
      <c r="A3" t="s">
        <v>1</v>
      </c>
      <c r="B3" s="4">
        <v>1402458.3248620357</v>
      </c>
      <c r="C3" s="1">
        <f>C2+1.3*(B3/200+SQRT(B3))</f>
        <v>16999.11147638641</v>
      </c>
    </row>
    <row r="6" spans="1:3" x14ac:dyDescent="0.25">
      <c r="B6" t="s">
        <v>5</v>
      </c>
      <c r="C6" t="s">
        <v>2</v>
      </c>
    </row>
    <row r="7" spans="1:3" x14ac:dyDescent="0.25">
      <c r="A7" t="s">
        <v>0</v>
      </c>
      <c r="B7" s="4">
        <v>937440.68881387333</v>
      </c>
      <c r="C7" s="1">
        <f>4000+B7/400</f>
        <v>6343.6017220346839</v>
      </c>
    </row>
    <row r="8" spans="1:3" x14ac:dyDescent="0.25">
      <c r="A8" t="s">
        <v>1</v>
      </c>
      <c r="B8" s="4">
        <v>3672423.0527657098</v>
      </c>
      <c r="C8" s="1">
        <f>0.75*C7+B8/300</f>
        <v>16999.111467411713</v>
      </c>
    </row>
    <row r="10" spans="1:3" x14ac:dyDescent="0.25">
      <c r="B10" t="s">
        <v>9</v>
      </c>
      <c r="C10" t="s">
        <v>10</v>
      </c>
    </row>
    <row r="11" spans="1:3" x14ac:dyDescent="0.25">
      <c r="A11" t="s">
        <v>0</v>
      </c>
      <c r="B11" s="1">
        <f>B2+B7</f>
        <v>1999999.9999999986</v>
      </c>
      <c r="C11" s="1">
        <v>2000000</v>
      </c>
    </row>
    <row r="12" spans="1:3" x14ac:dyDescent="0.25">
      <c r="A12" t="s">
        <v>1</v>
      </c>
      <c r="B12" s="1">
        <f>B3+B8</f>
        <v>5074881.3776277453</v>
      </c>
      <c r="C12" s="1">
        <f>2000000+C16-B11</f>
        <v>5074881.3776277527</v>
      </c>
    </row>
    <row r="13" spans="1:3" x14ac:dyDescent="0.25">
      <c r="A13" s="2" t="s">
        <v>7</v>
      </c>
      <c r="B13" s="3">
        <f>B11+B12</f>
        <v>7074881.3776277434</v>
      </c>
      <c r="C13" s="3"/>
    </row>
    <row r="15" spans="1:3" x14ac:dyDescent="0.25">
      <c r="B15" t="s">
        <v>3</v>
      </c>
      <c r="C15" t="s">
        <v>4</v>
      </c>
    </row>
    <row r="16" spans="1:3" x14ac:dyDescent="0.25">
      <c r="A16" t="s">
        <v>0</v>
      </c>
      <c r="B16" s="4">
        <v>6343.6017220346903</v>
      </c>
      <c r="C16" s="1">
        <f>B16*800</f>
        <v>5074881.3776277518</v>
      </c>
    </row>
    <row r="17" spans="1:3" x14ac:dyDescent="0.25">
      <c r="A17" t="s">
        <v>1</v>
      </c>
      <c r="B17" s="4">
        <v>16999.11146741172</v>
      </c>
      <c r="C17" s="1">
        <f>B17*850</f>
        <v>14449244.747299962</v>
      </c>
    </row>
    <row r="18" spans="1:3" x14ac:dyDescent="0.25">
      <c r="A18" s="2" t="s">
        <v>7</v>
      </c>
      <c r="B18" s="3"/>
      <c r="C18" s="3">
        <f>C16+C17-B13</f>
        <v>12449244.747299971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Iowa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Anstreicher, Kurt M</dc:creator>
  <cp:lastModifiedBy>Anstreicher, Kurt M</cp:lastModifiedBy>
  <dcterms:created xsi:type="dcterms:W3CDTF">2017-03-28T19:16:38Z</dcterms:created>
  <dcterms:modified xsi:type="dcterms:W3CDTF">2017-03-29T02:24:57Z</dcterms:modified>
</cp:coreProperties>
</file>