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courses\datadec2\"/>
    </mc:Choice>
  </mc:AlternateContent>
  <bookViews>
    <workbookView xWindow="240" yWindow="90" windowWidth="11340" windowHeight="8235" activeTab="2"/>
  </bookViews>
  <sheets>
    <sheet name="Answer Report 1" sheetId="13" r:id="rId1"/>
    <sheet name="Sensitivity Report 1" sheetId="14" r:id="rId2"/>
    <sheet name="model" sheetId="1" r:id="rId3"/>
    <sheet name="chart" sheetId="3" r:id="rId4"/>
  </sheets>
  <definedNames>
    <definedName name="End_days">model!$I$6:$I$19</definedName>
    <definedName name="Max_speedups">model!$D$6:$D$19</definedName>
    <definedName name="Pred_1">model!$J$9:$J$19</definedName>
    <definedName name="Pred_2">model!$K$15:$K$19</definedName>
    <definedName name="Pred_3">model!$L$15:$L$16</definedName>
    <definedName name="Project_Duration">model!$D$23</definedName>
    <definedName name="solver_adj" localSheetId="2" hidden="1">model!$G$6:$G$19,model!$D$23</definedName>
    <definedName name="solver_cvg" localSheetId="2" hidden="1">0.001</definedName>
    <definedName name="solver_drv" localSheetId="2" hidden="1">1</definedName>
    <definedName name="solver_dua" localSheetId="2" hidden="1">1</definedName>
    <definedName name="solver_eng" localSheetId="2" hidden="1">2</definedName>
    <definedName name="solver_est" localSheetId="2" hidden="1">1</definedName>
    <definedName name="solver_ibd" localSheetId="2" hidden="1">2</definedName>
    <definedName name="solver_itr" localSheetId="2" hidden="1">1000</definedName>
    <definedName name="solver_lhs1" localSheetId="2" hidden="1">model!$I$6:$I$19</definedName>
    <definedName name="solver_lhs2" localSheetId="2" hidden="1">model!$J$9:$J$19</definedName>
    <definedName name="solver_lhs3" localSheetId="2" hidden="1">model!$K$15:$K$19</definedName>
    <definedName name="solver_lhs4" localSheetId="2" hidden="1">model!$L$15:$L$16</definedName>
    <definedName name="solver_lhs5" localSheetId="2" hidden="1">model!$I$6:$I$19</definedName>
    <definedName name="solver_lhs6" localSheetId="2" hidden="1">model!$D$23</definedName>
    <definedName name="solver_lhs7" localSheetId="2" hidden="1">model!$H$6:$H$19</definedName>
    <definedName name="solver_lin" localSheetId="2" hidden="1">1</definedName>
    <definedName name="solver_mip" localSheetId="2" hidden="1">1000</definedName>
    <definedName name="solver_neg" localSheetId="2" hidden="1">1</definedName>
    <definedName name="solver_nod" localSheetId="2" hidden="1">1000</definedName>
    <definedName name="solver_num" localSheetId="2" hidden="1">4</definedName>
    <definedName name="solver_nwt" localSheetId="2" hidden="1">1</definedName>
    <definedName name="solver_ofx" localSheetId="2" hidden="1">2</definedName>
    <definedName name="solver_opt" localSheetId="2" hidden="1">model!$D$23</definedName>
    <definedName name="solver_piv" localSheetId="2" hidden="1">0.000001</definedName>
    <definedName name="solver_pre" localSheetId="2" hidden="1">0.00000001</definedName>
    <definedName name="solver_pro" localSheetId="2" hidden="1">2</definedName>
    <definedName name="solver_red" localSheetId="2" hidden="1">0.000001</definedName>
    <definedName name="solver_rel1" localSheetId="2" hidden="1">1</definedName>
    <definedName name="solver_rel2" localSheetId="2" hidden="1">1</definedName>
    <definedName name="solver_rel3" localSheetId="2" hidden="1">1</definedName>
    <definedName name="solver_rel4" localSheetId="2" hidden="1">1</definedName>
    <definedName name="solver_rel5" localSheetId="2" hidden="1">1</definedName>
    <definedName name="solver_rel6" localSheetId="2" hidden="1">1</definedName>
    <definedName name="solver_rel7" localSheetId="2" hidden="1">1</definedName>
    <definedName name="solver_reo" localSheetId="2" hidden="1">2</definedName>
    <definedName name="solver_rep" localSheetId="2" hidden="1">2</definedName>
    <definedName name="solver_rhs1" localSheetId="2" hidden="1">Project_Duration</definedName>
    <definedName name="solver_rhs2" localSheetId="2" hidden="1">model!$G$9:$G$19</definedName>
    <definedName name="solver_rhs3" localSheetId="2" hidden="1">model!$G$15:$G$19</definedName>
    <definedName name="solver_rhs4" localSheetId="2" hidden="1">model!$G$15:$G$16</definedName>
    <definedName name="solver_rhs5" localSheetId="2" hidden="1">Project_Duration</definedName>
    <definedName name="solver_rhs6" localSheetId="2" hidden="1">Time_Constraint</definedName>
    <definedName name="solver_rhs7" localSheetId="2" hidden="1">Max_speedups</definedName>
    <definedName name="solver_rlx" localSheetId="2" hidden="1">2</definedName>
    <definedName name="solver_scl" localSheetId="2" hidden="1">2</definedName>
    <definedName name="solver_sho" localSheetId="2" hidden="1">2</definedName>
    <definedName name="solver_tim" localSheetId="2" hidden="1">100</definedName>
    <definedName name="solver_tol" localSheetId="2" hidden="1">0.05</definedName>
    <definedName name="solver_typ" localSheetId="2" hidden="1">2</definedName>
    <definedName name="solver_val" localSheetId="2" hidden="1">0</definedName>
    <definedName name="solver_ver" localSheetId="2" hidden="1">3</definedName>
    <definedName name="Speedup_cost">model!$D$25</definedName>
    <definedName name="Speedups">model!$H$6:$H$19</definedName>
    <definedName name="Start_Days">model!$G$6:$G$19</definedName>
    <definedName name="Time_Constraint">model!$D$24</definedName>
  </definedNames>
  <calcPr calcId="152511"/>
</workbook>
</file>

<file path=xl/calcChain.xml><?xml version="1.0" encoding="utf-8"?>
<calcChain xmlns="http://schemas.openxmlformats.org/spreadsheetml/2006/main">
  <c r="I6" i="1" l="1"/>
  <c r="I7" i="1"/>
  <c r="J13" i="1" s="1"/>
  <c r="I8" i="1"/>
  <c r="I9" i="1"/>
  <c r="J17" i="1" s="1"/>
  <c r="I10" i="1"/>
  <c r="J15" i="1" s="1"/>
  <c r="I11" i="1"/>
  <c r="I12" i="1"/>
  <c r="I13" i="1"/>
  <c r="I14" i="1"/>
  <c r="I15" i="1"/>
  <c r="I16" i="1"/>
  <c r="I17" i="1"/>
  <c r="I18" i="1"/>
  <c r="I19" i="1"/>
  <c r="D12" i="3"/>
  <c r="D11" i="3"/>
  <c r="D10" i="3"/>
  <c r="D9" i="3"/>
  <c r="D8" i="3"/>
  <c r="D7" i="3"/>
  <c r="D6" i="3"/>
  <c r="D5" i="3"/>
  <c r="D4" i="3"/>
  <c r="H20" i="1"/>
  <c r="K19" i="1"/>
  <c r="J19" i="1"/>
  <c r="J18" i="1"/>
  <c r="K17" i="1"/>
  <c r="J16" i="1"/>
  <c r="K16" i="1"/>
  <c r="L16" i="1"/>
  <c r="L15" i="1"/>
  <c r="K15" i="1"/>
  <c r="J14" i="1"/>
  <c r="J10" i="1"/>
  <c r="J9" i="1"/>
  <c r="D25" i="1"/>
  <c r="J11" i="1" l="1"/>
  <c r="J12" i="1"/>
</calcChain>
</file>

<file path=xl/sharedStrings.xml><?xml version="1.0" encoding="utf-8"?>
<sst xmlns="http://schemas.openxmlformats.org/spreadsheetml/2006/main" count="343" uniqueCount="194">
  <si>
    <t>Jobs</t>
  </si>
  <si>
    <t>Duration</t>
  </si>
  <si>
    <t>Possible</t>
  </si>
  <si>
    <t>days red.</t>
  </si>
  <si>
    <t>$ per day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</si>
  <si>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</si>
  <si>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</si>
  <si>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</si>
  <si>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</si>
  <si>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</si>
  <si>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</si>
  <si>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</si>
  <si>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</si>
  <si>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</si>
  <si>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K</t>
  </si>
  <si>
    <t>J</t>
  </si>
  <si>
    <t>L</t>
  </si>
  <si>
    <t>M</t>
  </si>
  <si>
    <t>N</t>
  </si>
  <si>
    <t># days to</t>
  </si>
  <si>
    <t>speed up</t>
  </si>
  <si>
    <t>Start Day</t>
  </si>
  <si>
    <t>End Day</t>
  </si>
  <si>
    <t>Project Duration</t>
  </si>
  <si>
    <t>Speed-up cost</t>
  </si>
  <si>
    <t xml:space="preserve">     </t>
  </si>
  <si>
    <t>Worksheet: [DotCom_Project.xls]model</t>
  </si>
  <si>
    <t>Result: Solver found a solution.  All constraints and optimality conditions are satisfied.</t>
  </si>
  <si>
    <t xml:space="preserve">Engine: Standard LP/Quadratic </t>
  </si>
  <si>
    <t>Target Cell (Min)</t>
  </si>
  <si>
    <t>Cell</t>
  </si>
  <si>
    <t>Name</t>
  </si>
  <si>
    <t>Original Value</t>
  </si>
  <si>
    <t>Final Value</t>
  </si>
  <si>
    <t>Adjustable Cells</t>
  </si>
  <si>
    <t>Constraints</t>
  </si>
  <si>
    <t>Cell Value</t>
  </si>
  <si>
    <t>Formula</t>
  </si>
  <si>
    <t>Status</t>
  </si>
  <si>
    <t>Slack</t>
  </si>
  <si>
    <t>$D$23</t>
  </si>
  <si>
    <t>$G$6</t>
  </si>
  <si>
    <t>A Start Day</t>
  </si>
  <si>
    <t>$G$7</t>
  </si>
  <si>
    <t>B Start Day</t>
  </si>
  <si>
    <t>$G$8</t>
  </si>
  <si>
    <t>C Start Day</t>
  </si>
  <si>
    <t>$G$9</t>
  </si>
  <si>
    <t>D Start Day</t>
  </si>
  <si>
    <t>$G$10</t>
  </si>
  <si>
    <t>E Start Day</t>
  </si>
  <si>
    <t>$G$11</t>
  </si>
  <si>
    <t>F Start Day</t>
  </si>
  <si>
    <t>$G$12</t>
  </si>
  <si>
    <t>G Start Day</t>
  </si>
  <si>
    <t>$G$13</t>
  </si>
  <si>
    <t>H Start Day</t>
  </si>
  <si>
    <t>$G$14</t>
  </si>
  <si>
    <t>I Start Day</t>
  </si>
  <si>
    <t>$G$15</t>
  </si>
  <si>
    <t>J Start Day</t>
  </si>
  <si>
    <t>$G$16</t>
  </si>
  <si>
    <t>K Start Day</t>
  </si>
  <si>
    <t>$G$17</t>
  </si>
  <si>
    <t>L Start Day</t>
  </si>
  <si>
    <t>$G$18</t>
  </si>
  <si>
    <t>M Start Day</t>
  </si>
  <si>
    <t>$G$19</t>
  </si>
  <si>
    <t>N Start Day</t>
  </si>
  <si>
    <t>Not Binding</t>
  </si>
  <si>
    <t>Binding</t>
  </si>
  <si>
    <t>$I$6</t>
  </si>
  <si>
    <t>A End Day</t>
  </si>
  <si>
    <t>$I$6&lt;=$D$23</t>
  </si>
  <si>
    <t>$I$7</t>
  </si>
  <si>
    <t>B End Day</t>
  </si>
  <si>
    <t>$I$7&lt;=$D$23</t>
  </si>
  <si>
    <t>$I$8</t>
  </si>
  <si>
    <t>C End Day</t>
  </si>
  <si>
    <t>$I$8&lt;=$D$23</t>
  </si>
  <si>
    <t>$I$9</t>
  </si>
  <si>
    <t>D End Day</t>
  </si>
  <si>
    <t>$I$9&lt;=$D$23</t>
  </si>
  <si>
    <t>$I$10</t>
  </si>
  <si>
    <t>E End Day</t>
  </si>
  <si>
    <t>$I$10&lt;=$D$23</t>
  </si>
  <si>
    <t>$I$11</t>
  </si>
  <si>
    <t>F End Day</t>
  </si>
  <si>
    <t>$I$11&lt;=$D$23</t>
  </si>
  <si>
    <t>$I$12</t>
  </si>
  <si>
    <t>G End Day</t>
  </si>
  <si>
    <t>$I$12&lt;=$D$23</t>
  </si>
  <si>
    <t>$I$13</t>
  </si>
  <si>
    <t>H End Day</t>
  </si>
  <si>
    <t>$I$13&lt;=$D$23</t>
  </si>
  <si>
    <t>$I$14</t>
  </si>
  <si>
    <t>I End Day</t>
  </si>
  <si>
    <t>$I$14&lt;=$D$23</t>
  </si>
  <si>
    <t>$I$15</t>
  </si>
  <si>
    <t>J End Day</t>
  </si>
  <si>
    <t>$I$15&lt;=$D$23</t>
  </si>
  <si>
    <t>$I$16</t>
  </si>
  <si>
    <t>K End Day</t>
  </si>
  <si>
    <t>$I$16&lt;=$D$23</t>
  </si>
  <si>
    <t>$I$17</t>
  </si>
  <si>
    <t>L End Day</t>
  </si>
  <si>
    <t>$I$17&lt;=$D$23</t>
  </si>
  <si>
    <t>$I$18</t>
  </si>
  <si>
    <t>M End Day</t>
  </si>
  <si>
    <t>$I$18&lt;=$D$23</t>
  </si>
  <si>
    <t>$I$19</t>
  </si>
  <si>
    <t>N End Day</t>
  </si>
  <si>
    <t>$I$19&lt;=$D$23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</si>
  <si>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</si>
  <si>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</si>
  <si>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</si>
  <si>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</si>
  <si>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</si>
  <si>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</si>
  <si>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</si>
  <si>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</si>
  <si>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</si>
  <si>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</si>
  <si>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</si>
  <si>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</si>
  <si>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</si>
  <si>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&gt;= Pred #1</t>
  </si>
  <si>
    <t>&gt;= Pred #2</t>
  </si>
  <si>
    <t>&gt;= Pred #3</t>
  </si>
  <si>
    <t>End Days of Predecessors</t>
  </si>
  <si>
    <t>Project_Duration</t>
  </si>
  <si>
    <t>$J$9</t>
  </si>
  <si>
    <t>D &gt;= Pred #1</t>
  </si>
  <si>
    <t>$J$9&lt;=$G$9</t>
  </si>
  <si>
    <t>$J$10</t>
  </si>
  <si>
    <t>E &gt;= Pred #1</t>
  </si>
  <si>
    <t>$J$10&lt;=$G$10</t>
  </si>
  <si>
    <t>$J$11</t>
  </si>
  <si>
    <t>F &gt;= Pred #1</t>
  </si>
  <si>
    <t>$J$11&lt;=$G$11</t>
  </si>
  <si>
    <t>$J$12</t>
  </si>
  <si>
    <t>G &gt;= Pred #1</t>
  </si>
  <si>
    <t>$J$12&lt;=$G$12</t>
  </si>
  <si>
    <t>$J$13</t>
  </si>
  <si>
    <t>H &gt;= Pred #1</t>
  </si>
  <si>
    <t>$J$13&lt;=$G$13</t>
  </si>
  <si>
    <t>$J$14</t>
  </si>
  <si>
    <t>I &gt;= Pred #1</t>
  </si>
  <si>
    <t>$J$14&lt;=$G$14</t>
  </si>
  <si>
    <t>$J$15</t>
  </si>
  <si>
    <t>J &gt;= Pred #1</t>
  </si>
  <si>
    <t>$J$15&lt;=$G$15</t>
  </si>
  <si>
    <t>$J$16</t>
  </si>
  <si>
    <t>K &gt;= Pred #1</t>
  </si>
  <si>
    <t>$J$16&lt;=$G$16</t>
  </si>
  <si>
    <t>$J$17</t>
  </si>
  <si>
    <t>L &gt;= Pred #1</t>
  </si>
  <si>
    <t>$J$17&lt;=$G$17</t>
  </si>
  <si>
    <t>$J$18</t>
  </si>
  <si>
    <t>M &gt;= Pred #1</t>
  </si>
  <si>
    <t>$J$18&lt;=$G$18</t>
  </si>
  <si>
    <t>$J$19</t>
  </si>
  <si>
    <t>N &gt;= Pred #1</t>
  </si>
  <si>
    <t>$J$19&lt;=$G$19</t>
  </si>
  <si>
    <t>$K$15</t>
  </si>
  <si>
    <t>J &gt;= Pred #2</t>
  </si>
  <si>
    <t>$K$15&lt;=$G$15</t>
  </si>
  <si>
    <t>$K$16</t>
  </si>
  <si>
    <t>K &gt;= Pred #2</t>
  </si>
  <si>
    <t>$K$16&lt;=$G$16</t>
  </si>
  <si>
    <t>$K$17</t>
  </si>
  <si>
    <t>L &gt;= Pred #2</t>
  </si>
  <si>
    <t>$K$17&lt;=$G$17</t>
  </si>
  <si>
    <t>$K$19</t>
  </si>
  <si>
    <t>N &gt;= Pred #2</t>
  </si>
  <si>
    <t>$K$19&lt;=$G$19</t>
  </si>
  <si>
    <t>$L$15</t>
  </si>
  <si>
    <t>J &gt;= Pred #3</t>
  </si>
  <si>
    <t>$L$15&lt;=$G$15</t>
  </si>
  <si>
    <t>$L$16</t>
  </si>
  <si>
    <t>K &gt;= Pred #3</t>
  </si>
  <si>
    <t>$L$16&lt;=$G$16</t>
  </si>
  <si>
    <t>Time Constraint</t>
  </si>
  <si>
    <t>Speedup</t>
  </si>
  <si>
    <t xml:space="preserve">Time </t>
  </si>
  <si>
    <t xml:space="preserve">Marginal </t>
  </si>
  <si>
    <t>LP Project Planning Example: DotCom</t>
  </si>
  <si>
    <t>Microsoft Excel 11.0 Answer Report</t>
  </si>
  <si>
    <t>Report Created: 3/31/2005 10:49:41 AM</t>
  </si>
  <si>
    <t>$K$18</t>
  </si>
  <si>
    <t>M &gt;= Pred #2</t>
  </si>
  <si>
    <t>$K$18&lt;=$G$18</t>
  </si>
  <si>
    <t>Microsoft Excel 11.0 Sensitivity Report</t>
  </si>
  <si>
    <t>Report Created: 3/31/2005 10:49:42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</si>
</sst>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indexed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Continuous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12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49" fontId="0" fillId="0" borderId="0" xfId="0" applyNumberFormat="1"/>
    <xf numFmtId="0" fontId="0" fillId="0" borderId="13" xfId="0" applyFill="1" applyBorder="1" applyAlignment="1"/>
    <xf numFmtId="0" fontId="0" fillId="0" borderId="14" xfId="0" applyFill="1" applyBorder="1" applyAlignment="1"/>
    <xf numFmtId="0" fontId="0" fillId="0" borderId="13" xfId="0" applyNumberFormat="1" applyFill="1" applyBorder="1" applyAlignment="1"/>
    <xf numFmtId="0" fontId="0" fillId="0" borderId="14" xfId="0" applyNumberFormat="1" applyFill="1" applyBorder="1" applyAlignment="1"/>
    <xf numFmtId="0" fontId="3" fillId="0" borderId="15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Time-cost tradeoffs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909448"/>
        <c:axId val="268912584"/>
      </c:lineChart>
      <c:catAx>
        <c:axId val="268909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Duration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8912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8912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Speedup cost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8909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Trade-off Curve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#REF!</c:f>
              <c:numCache>
                <c:formatCode>General</c:formatCode>
                <c:ptCount val="7"/>
                <c:pt idx="0">
                  <c:v>29</c:v>
                </c:pt>
                <c:pt idx="1">
                  <c:v>30</c:v>
                </c:pt>
                <c:pt idx="2">
                  <c:v>33</c:v>
                </c:pt>
                <c:pt idx="3">
                  <c:v>34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7"/>
                <c:pt idx="0">
                  <c:v>6400</c:v>
                </c:pt>
                <c:pt idx="1">
                  <c:v>5300</c:v>
                </c:pt>
                <c:pt idx="2">
                  <c:v>2600</c:v>
                </c:pt>
                <c:pt idx="3">
                  <c:v>1800</c:v>
                </c:pt>
                <c:pt idx="4">
                  <c:v>600</c:v>
                </c:pt>
                <c:pt idx="5">
                  <c:v>200</c:v>
                </c:pt>
                <c:pt idx="6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403832"/>
        <c:axId val="271961120"/>
      </c:scatterChart>
      <c:valAx>
        <c:axId val="267403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Duration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1961120"/>
        <c:crosses val="autoZero"/>
        <c:crossBetween val="midCat"/>
      </c:valAx>
      <c:valAx>
        <c:axId val="271961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74038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Cost for Project Speedup</a:t>
            </a:r>
          </a:p>
        </c:rich>
      </c:tx>
      <c:layout>
        <c:manualLayout>
          <c:xMode val="edge"/>
          <c:yMode val="edge"/>
          <c:x val="0.32258106857604135"/>
          <c:y val="2.93542354855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37651521615007"/>
          <c:y val="0.16829761678389568"/>
          <c:w val="0.83467851494050704"/>
          <c:h val="0.67514741616795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chart!$C$2</c:f>
              <c:strCache>
                <c:ptCount val="1"/>
                <c:pt idx="0">
                  <c:v>Cost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chart!$B$3:$B$12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chart!$C$3:$C$12</c:f>
              <c:numCache>
                <c:formatCode>General</c:formatCode>
                <c:ptCount val="10"/>
                <c:pt idx="0">
                  <c:v>0</c:v>
                </c:pt>
                <c:pt idx="1">
                  <c:v>200</c:v>
                </c:pt>
                <c:pt idx="2">
                  <c:v>600</c:v>
                </c:pt>
                <c:pt idx="3">
                  <c:v>1200</c:v>
                </c:pt>
                <c:pt idx="4">
                  <c:v>1800</c:v>
                </c:pt>
                <c:pt idx="5">
                  <c:v>2600</c:v>
                </c:pt>
                <c:pt idx="6">
                  <c:v>3500</c:v>
                </c:pt>
                <c:pt idx="7">
                  <c:v>4400</c:v>
                </c:pt>
                <c:pt idx="8">
                  <c:v>5300</c:v>
                </c:pt>
                <c:pt idx="9">
                  <c:v>6400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961904"/>
        <c:axId val="271962296"/>
      </c:scatterChart>
      <c:valAx>
        <c:axId val="27196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Speedup, Days</a:t>
                </a:r>
              </a:p>
            </c:rich>
          </c:tx>
          <c:layout>
            <c:manualLayout>
              <c:xMode val="edge"/>
              <c:yMode val="edge"/>
              <c:x val="0.465054373863793"/>
              <c:y val="0.913895198117200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1962296"/>
        <c:crosses val="autoZero"/>
        <c:crossBetween val="midCat"/>
        <c:majorUnit val="1"/>
      </c:valAx>
      <c:valAx>
        <c:axId val="271962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Cost</a:t>
                </a:r>
              </a:p>
            </c:rich>
          </c:tx>
          <c:layout>
            <c:manualLayout>
              <c:xMode val="edge"/>
              <c:yMode val="edge"/>
              <c:x val="2.1505404571736091E-2"/>
              <c:y val="0.463796920671898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19619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25</xdr:row>
      <xdr:rowOff>0</xdr:rowOff>
    </xdr:from>
    <xdr:to>
      <xdr:col>6</xdr:col>
      <xdr:colOff>466725</xdr:colOff>
      <xdr:row>25</xdr:row>
      <xdr:rowOff>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28575</xdr:rowOff>
    </xdr:from>
    <xdr:to>
      <xdr:col>0</xdr:col>
      <xdr:colOff>0</xdr:colOff>
      <xdr:row>53</xdr:row>
      <xdr:rowOff>28575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1</xdr:row>
      <xdr:rowOff>28575</xdr:rowOff>
    </xdr:from>
    <xdr:to>
      <xdr:col>15</xdr:col>
      <xdr:colOff>504825</xdr:colOff>
      <xdr:row>31</xdr:row>
      <xdr:rowOff>38100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showGridLines="0" topLeftCell="A21" workbookViewId="0"/>
  </sheetViews>
  <sheetFormatPr defaultRowHeight="12.75" x14ac:dyDescent="0.2"/>
  <cols>
    <col min="1" max="1" width="2.28515625" customWidth="1"/>
    <col min="2" max="2" width="6.42578125" bestFit="1" customWidth="1"/>
    <col min="3" max="3" width="14.85546875" bestFit="1" customWidth="1"/>
    <col min="4" max="4" width="14.28515625" bestFit="1" customWidth="1"/>
    <col min="5" max="5" width="14.140625" bestFit="1" customWidth="1"/>
    <col min="6" max="6" width="10.5703125" bestFit="1" customWidth="1"/>
    <col min="7" max="7" width="6" customWidth="1"/>
  </cols>
  <sheetData>
    <row r="1" spans="1:5" x14ac:dyDescent="0.2">
      <c r="A1" s="1" t="s">
        <v>187</v>
      </c>
    </row>
    <row r="2" spans="1:5" x14ac:dyDescent="0.2">
      <c r="A2" s="1" t="s">
        <v>26</v>
      </c>
    </row>
    <row r="3" spans="1:5" x14ac:dyDescent="0.2">
      <c r="A3" s="1" t="s">
        <v>188</v>
      </c>
    </row>
    <row r="4" spans="1:5" x14ac:dyDescent="0.2">
      <c r="A4" s="1" t="s">
        <v>27</v>
      </c>
    </row>
    <row r="5" spans="1:5" x14ac:dyDescent="0.2">
      <c r="A5" s="1" t="s">
        <v>28</v>
      </c>
    </row>
    <row r="8" spans="1:5" ht="13.5" thickBot="1" x14ac:dyDescent="0.25">
      <c r="A8" t="s">
        <v>29</v>
      </c>
    </row>
    <row r="9" spans="1:5" ht="13.5" thickBot="1" x14ac:dyDescent="0.25">
      <c r="B9" s="33" t="s">
        <v>30</v>
      </c>
      <c r="C9" s="33" t="s">
        <v>31</v>
      </c>
      <c r="D9" s="33" t="s">
        <v>32</v>
      </c>
      <c r="E9" s="33" t="s">
        <v>33</v>
      </c>
    </row>
    <row r="10" spans="1:5" ht="13.5" thickBot="1" x14ac:dyDescent="0.25">
      <c r="B10" s="29" t="s">
        <v>40</v>
      </c>
      <c r="C10" s="29" t="s">
        <v>130</v>
      </c>
      <c r="D10" s="31">
        <v>38</v>
      </c>
      <c r="E10" s="31">
        <v>38</v>
      </c>
    </row>
    <row r="13" spans="1:5" ht="13.5" thickBot="1" x14ac:dyDescent="0.25">
      <c r="A13" t="s">
        <v>34</v>
      </c>
    </row>
    <row r="14" spans="1:5" ht="13.5" thickBot="1" x14ac:dyDescent="0.25">
      <c r="B14" s="33" t="s">
        <v>30</v>
      </c>
      <c r="C14" s="33" t="s">
        <v>31</v>
      </c>
      <c r="D14" s="33" t="s">
        <v>32</v>
      </c>
      <c r="E14" s="33" t="s">
        <v>33</v>
      </c>
    </row>
    <row r="15" spans="1:5" x14ac:dyDescent="0.2">
      <c r="B15" s="30" t="s">
        <v>41</v>
      </c>
      <c r="C15" s="30" t="s">
        <v>42</v>
      </c>
      <c r="D15" s="32">
        <v>2</v>
      </c>
      <c r="E15" s="32">
        <v>2</v>
      </c>
    </row>
    <row r="16" spans="1:5" x14ac:dyDescent="0.2">
      <c r="B16" s="30" t="s">
        <v>43</v>
      </c>
      <c r="C16" s="30" t="s">
        <v>44</v>
      </c>
      <c r="D16" s="32">
        <v>0</v>
      </c>
      <c r="E16" s="32">
        <v>0</v>
      </c>
    </row>
    <row r="17" spans="1:5" x14ac:dyDescent="0.2">
      <c r="B17" s="30" t="s">
        <v>45</v>
      </c>
      <c r="C17" s="30" t="s">
        <v>46</v>
      </c>
      <c r="D17" s="32">
        <v>18</v>
      </c>
      <c r="E17" s="32">
        <v>18</v>
      </c>
    </row>
    <row r="18" spans="1:5" x14ac:dyDescent="0.2">
      <c r="B18" s="30" t="s">
        <v>47</v>
      </c>
      <c r="C18" s="30" t="s">
        <v>48</v>
      </c>
      <c r="D18" s="32">
        <v>22</v>
      </c>
      <c r="E18" s="32">
        <v>22</v>
      </c>
    </row>
    <row r="19" spans="1:5" x14ac:dyDescent="0.2">
      <c r="B19" s="30" t="s">
        <v>49</v>
      </c>
      <c r="C19" s="30" t="s">
        <v>50</v>
      </c>
      <c r="D19" s="32">
        <v>12</v>
      </c>
      <c r="E19" s="32">
        <v>12</v>
      </c>
    </row>
    <row r="20" spans="1:5" x14ac:dyDescent="0.2">
      <c r="B20" s="30" t="s">
        <v>51</v>
      </c>
      <c r="C20" s="30" t="s">
        <v>52</v>
      </c>
      <c r="D20" s="32">
        <v>19</v>
      </c>
      <c r="E20" s="32">
        <v>19</v>
      </c>
    </row>
    <row r="21" spans="1:5" x14ac:dyDescent="0.2">
      <c r="B21" s="30" t="s">
        <v>53</v>
      </c>
      <c r="C21" s="30" t="s">
        <v>54</v>
      </c>
      <c r="D21" s="32">
        <v>22</v>
      </c>
      <c r="E21" s="32">
        <v>22</v>
      </c>
    </row>
    <row r="22" spans="1:5" x14ac:dyDescent="0.2">
      <c r="B22" s="30" t="s">
        <v>55</v>
      </c>
      <c r="C22" s="30" t="s">
        <v>56</v>
      </c>
      <c r="D22" s="32">
        <v>20</v>
      </c>
      <c r="E22" s="32">
        <v>20</v>
      </c>
    </row>
    <row r="23" spans="1:5" x14ac:dyDescent="0.2">
      <c r="B23" s="30" t="s">
        <v>57</v>
      </c>
      <c r="C23" s="30" t="s">
        <v>58</v>
      </c>
      <c r="D23" s="32">
        <v>19</v>
      </c>
      <c r="E23" s="32">
        <v>19</v>
      </c>
    </row>
    <row r="24" spans="1:5" x14ac:dyDescent="0.2">
      <c r="B24" s="30" t="s">
        <v>59</v>
      </c>
      <c r="C24" s="30" t="s">
        <v>60</v>
      </c>
      <c r="D24" s="32">
        <v>26</v>
      </c>
      <c r="E24" s="32">
        <v>26</v>
      </c>
    </row>
    <row r="25" spans="1:5" x14ac:dyDescent="0.2">
      <c r="B25" s="30" t="s">
        <v>61</v>
      </c>
      <c r="C25" s="30" t="s">
        <v>62</v>
      </c>
      <c r="D25" s="32">
        <v>23</v>
      </c>
      <c r="E25" s="32">
        <v>23</v>
      </c>
    </row>
    <row r="26" spans="1:5" x14ac:dyDescent="0.2">
      <c r="B26" s="30" t="s">
        <v>63</v>
      </c>
      <c r="C26" s="30" t="s">
        <v>64</v>
      </c>
      <c r="D26" s="32">
        <v>30</v>
      </c>
      <c r="E26" s="32">
        <v>30</v>
      </c>
    </row>
    <row r="27" spans="1:5" x14ac:dyDescent="0.2">
      <c r="B27" s="30" t="s">
        <v>65</v>
      </c>
      <c r="C27" s="30" t="s">
        <v>66</v>
      </c>
      <c r="D27" s="32">
        <v>29</v>
      </c>
      <c r="E27" s="32">
        <v>29</v>
      </c>
    </row>
    <row r="28" spans="1:5" x14ac:dyDescent="0.2">
      <c r="B28" s="30" t="s">
        <v>67</v>
      </c>
      <c r="C28" s="30" t="s">
        <v>68</v>
      </c>
      <c r="D28" s="32">
        <v>31</v>
      </c>
      <c r="E28" s="32">
        <v>31</v>
      </c>
    </row>
    <row r="29" spans="1:5" ht="13.5" thickBot="1" x14ac:dyDescent="0.25">
      <c r="B29" s="29" t="s">
        <v>40</v>
      </c>
      <c r="C29" s="29" t="s">
        <v>130</v>
      </c>
      <c r="D29" s="31">
        <v>38</v>
      </c>
      <c r="E29" s="31">
        <v>38</v>
      </c>
    </row>
    <row r="32" spans="1:5" ht="13.5" thickBot="1" x14ac:dyDescent="0.25">
      <c r="A32" t="s">
        <v>35</v>
      </c>
    </row>
    <row r="33" spans="2:7" ht="13.5" thickBot="1" x14ac:dyDescent="0.25">
      <c r="B33" s="33" t="s">
        <v>30</v>
      </c>
      <c r="C33" s="33" t="s">
        <v>31</v>
      </c>
      <c r="D33" s="33" t="s">
        <v>36</v>
      </c>
      <c r="E33" s="33" t="s">
        <v>37</v>
      </c>
      <c r="F33" s="33" t="s">
        <v>38</v>
      </c>
      <c r="G33" s="33" t="s">
        <v>39</v>
      </c>
    </row>
    <row r="34" spans="2:7" x14ac:dyDescent="0.2">
      <c r="B34" s="30" t="s">
        <v>71</v>
      </c>
      <c r="C34" s="30" t="s">
        <v>72</v>
      </c>
      <c r="D34" s="32">
        <v>12</v>
      </c>
      <c r="E34" s="30" t="s">
        <v>73</v>
      </c>
      <c r="F34" s="30" t="s">
        <v>69</v>
      </c>
      <c r="G34" s="30">
        <v>26</v>
      </c>
    </row>
    <row r="35" spans="2:7" x14ac:dyDescent="0.2">
      <c r="B35" s="30" t="s">
        <v>74</v>
      </c>
      <c r="C35" s="30" t="s">
        <v>75</v>
      </c>
      <c r="D35" s="32">
        <v>19</v>
      </c>
      <c r="E35" s="30" t="s">
        <v>76</v>
      </c>
      <c r="F35" s="30" t="s">
        <v>69</v>
      </c>
      <c r="G35" s="30">
        <v>19</v>
      </c>
    </row>
    <row r="36" spans="2:7" x14ac:dyDescent="0.2">
      <c r="B36" s="30" t="s">
        <v>77</v>
      </c>
      <c r="C36" s="30" t="s">
        <v>78</v>
      </c>
      <c r="D36" s="32">
        <v>31</v>
      </c>
      <c r="E36" s="30" t="s">
        <v>79</v>
      </c>
      <c r="F36" s="30" t="s">
        <v>69</v>
      </c>
      <c r="G36" s="30">
        <v>7</v>
      </c>
    </row>
    <row r="37" spans="2:7" x14ac:dyDescent="0.2">
      <c r="B37" s="30" t="s">
        <v>80</v>
      </c>
      <c r="C37" s="30" t="s">
        <v>81</v>
      </c>
      <c r="D37" s="32">
        <v>30</v>
      </c>
      <c r="E37" s="30" t="s">
        <v>82</v>
      </c>
      <c r="F37" s="30" t="s">
        <v>69</v>
      </c>
      <c r="G37" s="30">
        <v>8</v>
      </c>
    </row>
    <row r="38" spans="2:7" x14ac:dyDescent="0.2">
      <c r="B38" s="30" t="s">
        <v>83</v>
      </c>
      <c r="C38" s="30" t="s">
        <v>84</v>
      </c>
      <c r="D38" s="32">
        <v>26</v>
      </c>
      <c r="E38" s="30" t="s">
        <v>85</v>
      </c>
      <c r="F38" s="30" t="s">
        <v>69</v>
      </c>
      <c r="G38" s="30">
        <v>12</v>
      </c>
    </row>
    <row r="39" spans="2:7" x14ac:dyDescent="0.2">
      <c r="B39" s="30" t="s">
        <v>86</v>
      </c>
      <c r="C39" s="30" t="s">
        <v>87</v>
      </c>
      <c r="D39" s="32">
        <v>23</v>
      </c>
      <c r="E39" s="30" t="s">
        <v>88</v>
      </c>
      <c r="F39" s="30" t="s">
        <v>69</v>
      </c>
      <c r="G39" s="30">
        <v>15</v>
      </c>
    </row>
    <row r="40" spans="2:7" x14ac:dyDescent="0.2">
      <c r="B40" s="30" t="s">
        <v>89</v>
      </c>
      <c r="C40" s="30" t="s">
        <v>90</v>
      </c>
      <c r="D40" s="32">
        <v>23</v>
      </c>
      <c r="E40" s="30" t="s">
        <v>91</v>
      </c>
      <c r="F40" s="30" t="s">
        <v>69</v>
      </c>
      <c r="G40" s="30">
        <v>15</v>
      </c>
    </row>
    <row r="41" spans="2:7" x14ac:dyDescent="0.2">
      <c r="B41" s="30" t="s">
        <v>92</v>
      </c>
      <c r="C41" s="30" t="s">
        <v>93</v>
      </c>
      <c r="D41" s="32">
        <v>23</v>
      </c>
      <c r="E41" s="30" t="s">
        <v>94</v>
      </c>
      <c r="F41" s="30" t="s">
        <v>69</v>
      </c>
      <c r="G41" s="30">
        <v>15</v>
      </c>
    </row>
    <row r="42" spans="2:7" x14ac:dyDescent="0.2">
      <c r="B42" s="30" t="s">
        <v>95</v>
      </c>
      <c r="C42" s="30" t="s">
        <v>96</v>
      </c>
      <c r="D42" s="32">
        <v>24</v>
      </c>
      <c r="E42" s="30" t="s">
        <v>97</v>
      </c>
      <c r="F42" s="30" t="s">
        <v>69</v>
      </c>
      <c r="G42" s="30">
        <v>14</v>
      </c>
    </row>
    <row r="43" spans="2:7" x14ac:dyDescent="0.2">
      <c r="B43" s="30" t="s">
        <v>98</v>
      </c>
      <c r="C43" s="30" t="s">
        <v>99</v>
      </c>
      <c r="D43" s="32">
        <v>30</v>
      </c>
      <c r="E43" s="30" t="s">
        <v>100</v>
      </c>
      <c r="F43" s="30" t="s">
        <v>69</v>
      </c>
      <c r="G43" s="30">
        <v>8</v>
      </c>
    </row>
    <row r="44" spans="2:7" x14ac:dyDescent="0.2">
      <c r="B44" s="30" t="s">
        <v>101</v>
      </c>
      <c r="C44" s="30" t="s">
        <v>102</v>
      </c>
      <c r="D44" s="32">
        <v>29</v>
      </c>
      <c r="E44" s="30" t="s">
        <v>103</v>
      </c>
      <c r="F44" s="30" t="s">
        <v>69</v>
      </c>
      <c r="G44" s="30">
        <v>9</v>
      </c>
    </row>
    <row r="45" spans="2:7" x14ac:dyDescent="0.2">
      <c r="B45" s="30" t="s">
        <v>104</v>
      </c>
      <c r="C45" s="30" t="s">
        <v>105</v>
      </c>
      <c r="D45" s="32">
        <v>38</v>
      </c>
      <c r="E45" s="30" t="s">
        <v>106</v>
      </c>
      <c r="F45" s="30" t="s">
        <v>70</v>
      </c>
      <c r="G45" s="30">
        <v>0</v>
      </c>
    </row>
    <row r="46" spans="2:7" x14ac:dyDescent="0.2">
      <c r="B46" s="30" t="s">
        <v>107</v>
      </c>
      <c r="C46" s="30" t="s">
        <v>108</v>
      </c>
      <c r="D46" s="32">
        <v>38</v>
      </c>
      <c r="E46" s="30" t="s">
        <v>109</v>
      </c>
      <c r="F46" s="30" t="s">
        <v>70</v>
      </c>
      <c r="G46" s="30">
        <v>0</v>
      </c>
    </row>
    <row r="47" spans="2:7" x14ac:dyDescent="0.2">
      <c r="B47" s="30" t="s">
        <v>110</v>
      </c>
      <c r="C47" s="30" t="s">
        <v>111</v>
      </c>
      <c r="D47" s="32">
        <v>38</v>
      </c>
      <c r="E47" s="30" t="s">
        <v>112</v>
      </c>
      <c r="F47" s="30" t="s">
        <v>70</v>
      </c>
      <c r="G47" s="30">
        <v>0</v>
      </c>
    </row>
    <row r="48" spans="2:7" x14ac:dyDescent="0.2">
      <c r="B48" s="30" t="s">
        <v>131</v>
      </c>
      <c r="C48" s="30" t="s">
        <v>132</v>
      </c>
      <c r="D48" s="32">
        <v>12</v>
      </c>
      <c r="E48" s="30" t="s">
        <v>133</v>
      </c>
      <c r="F48" s="30" t="s">
        <v>69</v>
      </c>
      <c r="G48" s="30">
        <v>10</v>
      </c>
    </row>
    <row r="49" spans="2:7" x14ac:dyDescent="0.2">
      <c r="B49" s="30" t="s">
        <v>134</v>
      </c>
      <c r="C49" s="30" t="s">
        <v>135</v>
      </c>
      <c r="D49" s="32">
        <v>12</v>
      </c>
      <c r="E49" s="30" t="s">
        <v>136</v>
      </c>
      <c r="F49" s="30" t="s">
        <v>70</v>
      </c>
      <c r="G49" s="30">
        <v>0</v>
      </c>
    </row>
    <row r="50" spans="2:7" x14ac:dyDescent="0.2">
      <c r="B50" s="30" t="s">
        <v>137</v>
      </c>
      <c r="C50" s="30" t="s">
        <v>138</v>
      </c>
      <c r="D50" s="32">
        <v>19</v>
      </c>
      <c r="E50" s="30" t="s">
        <v>139</v>
      </c>
      <c r="F50" s="30" t="s">
        <v>70</v>
      </c>
      <c r="G50" s="30">
        <v>0</v>
      </c>
    </row>
    <row r="51" spans="2:7" x14ac:dyDescent="0.2">
      <c r="B51" s="30" t="s">
        <v>140</v>
      </c>
      <c r="C51" s="30" t="s">
        <v>141</v>
      </c>
      <c r="D51" s="32">
        <v>19</v>
      </c>
      <c r="E51" s="30" t="s">
        <v>142</v>
      </c>
      <c r="F51" s="30" t="s">
        <v>69</v>
      </c>
      <c r="G51" s="30">
        <v>3</v>
      </c>
    </row>
    <row r="52" spans="2:7" x14ac:dyDescent="0.2">
      <c r="B52" s="30" t="s">
        <v>143</v>
      </c>
      <c r="C52" s="30" t="s">
        <v>144</v>
      </c>
      <c r="D52" s="32">
        <v>19</v>
      </c>
      <c r="E52" s="30" t="s">
        <v>145</v>
      </c>
      <c r="F52" s="30" t="s">
        <v>69</v>
      </c>
      <c r="G52" s="30">
        <v>1</v>
      </c>
    </row>
    <row r="53" spans="2:7" x14ac:dyDescent="0.2">
      <c r="B53" s="30" t="s">
        <v>146</v>
      </c>
      <c r="C53" s="30" t="s">
        <v>147</v>
      </c>
      <c r="D53" s="32">
        <v>19</v>
      </c>
      <c r="E53" s="30" t="s">
        <v>148</v>
      </c>
      <c r="F53" s="30" t="s">
        <v>70</v>
      </c>
      <c r="G53" s="30">
        <v>0</v>
      </c>
    </row>
    <row r="54" spans="2:7" x14ac:dyDescent="0.2">
      <c r="B54" s="30" t="s">
        <v>149</v>
      </c>
      <c r="C54" s="30" t="s">
        <v>150</v>
      </c>
      <c r="D54" s="32">
        <v>26</v>
      </c>
      <c r="E54" s="30" t="s">
        <v>151</v>
      </c>
      <c r="F54" s="30" t="s">
        <v>70</v>
      </c>
      <c r="G54" s="30">
        <v>0</v>
      </c>
    </row>
    <row r="55" spans="2:7" x14ac:dyDescent="0.2">
      <c r="B55" s="30" t="s">
        <v>152</v>
      </c>
      <c r="C55" s="30" t="s">
        <v>153</v>
      </c>
      <c r="D55" s="32">
        <v>23</v>
      </c>
      <c r="E55" s="30" t="s">
        <v>154</v>
      </c>
      <c r="F55" s="30" t="s">
        <v>70</v>
      </c>
      <c r="G55" s="30">
        <v>0</v>
      </c>
    </row>
    <row r="56" spans="2:7" x14ac:dyDescent="0.2">
      <c r="B56" s="30" t="s">
        <v>155</v>
      </c>
      <c r="C56" s="30" t="s">
        <v>156</v>
      </c>
      <c r="D56" s="32">
        <v>30</v>
      </c>
      <c r="E56" s="30" t="s">
        <v>157</v>
      </c>
      <c r="F56" s="30" t="s">
        <v>70</v>
      </c>
      <c r="G56" s="30">
        <v>0</v>
      </c>
    </row>
    <row r="57" spans="2:7" x14ac:dyDescent="0.2">
      <c r="B57" s="30" t="s">
        <v>158</v>
      </c>
      <c r="C57" s="30" t="s">
        <v>159</v>
      </c>
      <c r="D57" s="32">
        <v>29</v>
      </c>
      <c r="E57" s="30" t="s">
        <v>160</v>
      </c>
      <c r="F57" s="30" t="s">
        <v>70</v>
      </c>
      <c r="G57" s="30">
        <v>0</v>
      </c>
    </row>
    <row r="58" spans="2:7" x14ac:dyDescent="0.2">
      <c r="B58" s="30" t="s">
        <v>161</v>
      </c>
      <c r="C58" s="30" t="s">
        <v>162</v>
      </c>
      <c r="D58" s="32">
        <v>31</v>
      </c>
      <c r="E58" s="30" t="s">
        <v>163</v>
      </c>
      <c r="F58" s="30" t="s">
        <v>70</v>
      </c>
      <c r="G58" s="30">
        <v>0</v>
      </c>
    </row>
    <row r="59" spans="2:7" x14ac:dyDescent="0.2">
      <c r="B59" s="30" t="s">
        <v>164</v>
      </c>
      <c r="C59" s="30" t="s">
        <v>165</v>
      </c>
      <c r="D59" s="32">
        <v>23</v>
      </c>
      <c r="E59" s="30" t="s">
        <v>166</v>
      </c>
      <c r="F59" s="30" t="s">
        <v>69</v>
      </c>
      <c r="G59" s="30">
        <v>3</v>
      </c>
    </row>
    <row r="60" spans="2:7" x14ac:dyDescent="0.2">
      <c r="B60" s="30" t="s">
        <v>167</v>
      </c>
      <c r="C60" s="30" t="s">
        <v>168</v>
      </c>
      <c r="D60" s="32">
        <v>23</v>
      </c>
      <c r="E60" s="30" t="s">
        <v>169</v>
      </c>
      <c r="F60" s="30" t="s">
        <v>70</v>
      </c>
      <c r="G60" s="30">
        <v>0</v>
      </c>
    </row>
    <row r="61" spans="2:7" x14ac:dyDescent="0.2">
      <c r="B61" s="30" t="s">
        <v>170</v>
      </c>
      <c r="C61" s="30" t="s">
        <v>171</v>
      </c>
      <c r="D61" s="32">
        <v>30</v>
      </c>
      <c r="E61" s="30" t="s">
        <v>172</v>
      </c>
      <c r="F61" s="30" t="s">
        <v>70</v>
      </c>
      <c r="G61" s="30">
        <v>0</v>
      </c>
    </row>
    <row r="62" spans="2:7" x14ac:dyDescent="0.2">
      <c r="B62" s="30" t="s">
        <v>189</v>
      </c>
      <c r="C62" s="30" t="s">
        <v>190</v>
      </c>
      <c r="D62" s="32">
        <v>0</v>
      </c>
      <c r="E62" s="30" t="s">
        <v>191</v>
      </c>
      <c r="F62" s="30" t="s">
        <v>69</v>
      </c>
      <c r="G62" s="30">
        <v>29</v>
      </c>
    </row>
    <row r="63" spans="2:7" x14ac:dyDescent="0.2">
      <c r="B63" s="30" t="s">
        <v>173</v>
      </c>
      <c r="C63" s="30" t="s">
        <v>174</v>
      </c>
      <c r="D63" s="32">
        <v>24</v>
      </c>
      <c r="E63" s="30" t="s">
        <v>175</v>
      </c>
      <c r="F63" s="30" t="s">
        <v>69</v>
      </c>
      <c r="G63" s="30">
        <v>7</v>
      </c>
    </row>
    <row r="64" spans="2:7" x14ac:dyDescent="0.2">
      <c r="B64" s="30" t="s">
        <v>176</v>
      </c>
      <c r="C64" s="30" t="s">
        <v>177</v>
      </c>
      <c r="D64" s="32">
        <v>23</v>
      </c>
      <c r="E64" s="30" t="s">
        <v>178</v>
      </c>
      <c r="F64" s="30" t="s">
        <v>69</v>
      </c>
      <c r="G64" s="30">
        <v>3</v>
      </c>
    </row>
    <row r="65" spans="2:7" ht="13.5" thickBot="1" x14ac:dyDescent="0.25">
      <c r="B65" s="29" t="s">
        <v>179</v>
      </c>
      <c r="C65" s="29" t="s">
        <v>180</v>
      </c>
      <c r="D65" s="31">
        <v>23</v>
      </c>
      <c r="E65" s="29" t="s">
        <v>181</v>
      </c>
      <c r="F65" s="29" t="s">
        <v>70</v>
      </c>
      <c r="G65" s="29">
        <v>0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showGridLines="0" workbookViewId="0">
      <selection sqref="A1:A3"/>
    </sheetView>
  </sheetViews>
  <sheetFormatPr defaultRowHeight="12.75" x14ac:dyDescent="0.2"/>
  <cols>
    <col min="1" max="1" width="2.28515625" customWidth="1"/>
    <col min="2" max="2" width="6.42578125" bestFit="1" customWidth="1"/>
    <col min="3" max="3" width="14.85546875" bestFit="1" customWidth="1"/>
    <col min="4" max="4" width="6.28515625" customWidth="1"/>
    <col min="5" max="5" width="9" bestFit="1" customWidth="1"/>
    <col min="6" max="6" width="10.7109375" bestFit="1" customWidth="1"/>
    <col min="7" max="8" width="10.140625" bestFit="1" customWidth="1"/>
  </cols>
  <sheetData>
    <row r="1" spans="1:8" x14ac:dyDescent="0.2">
      <c r="A1" s="1" t="s">
        <v>192</v>
      </c>
    </row>
    <row r="2" spans="1:8" x14ac:dyDescent="0.2">
      <c r="A2" s="1" t="s">
        <v>26</v>
      </c>
    </row>
    <row r="3" spans="1:8" x14ac:dyDescent="0.2">
      <c r="A3" s="1" t="s">
        <v>193</v>
      </c>
    </row>
    <row r="6" spans="1:8" ht="13.5" thickBot="1" x14ac:dyDescent="0.25">
      <c r="A6" t="s">
        <v>34</v>
      </c>
    </row>
    <row r="7" spans="1:8" x14ac:dyDescent="0.2">
      <c r="B7" s="34"/>
      <c r="C7" s="34"/>
      <c r="D7" s="34" t="s">
        <v>113</v>
      </c>
      <c r="E7" s="34" t="s">
        <v>115</v>
      </c>
      <c r="F7" s="34" t="s">
        <v>117</v>
      </c>
      <c r="G7" s="34" t="s">
        <v>119</v>
      </c>
      <c r="H7" s="34" t="s">
        <v>119</v>
      </c>
    </row>
    <row r="8" spans="1:8" ht="13.5" thickBot="1" x14ac:dyDescent="0.25">
      <c r="B8" s="35" t="s">
        <v>30</v>
      </c>
      <c r="C8" s="35" t="s">
        <v>31</v>
      </c>
      <c r="D8" s="35" t="s">
        <v>114</v>
      </c>
      <c r="E8" s="35" t="s">
        <v>116</v>
      </c>
      <c r="F8" s="35" t="s">
        <v>118</v>
      </c>
      <c r="G8" s="35" t="s">
        <v>120</v>
      </c>
      <c r="H8" s="35" t="s">
        <v>121</v>
      </c>
    </row>
    <row r="9" spans="1:8" x14ac:dyDescent="0.2">
      <c r="B9" s="30" t="s">
        <v>41</v>
      </c>
      <c r="C9" s="30" t="s">
        <v>42</v>
      </c>
      <c r="D9" s="32">
        <v>2</v>
      </c>
      <c r="E9" s="32">
        <v>0</v>
      </c>
      <c r="F9" s="30">
        <v>0</v>
      </c>
      <c r="G9" s="30">
        <v>0</v>
      </c>
      <c r="H9" s="30">
        <v>1</v>
      </c>
    </row>
    <row r="10" spans="1:8" x14ac:dyDescent="0.2">
      <c r="B10" s="30" t="s">
        <v>43</v>
      </c>
      <c r="C10" s="30" t="s">
        <v>44</v>
      </c>
      <c r="D10" s="32">
        <v>0</v>
      </c>
      <c r="E10" s="32">
        <v>1</v>
      </c>
      <c r="F10" s="30">
        <v>0</v>
      </c>
      <c r="G10" s="30">
        <v>1E+30</v>
      </c>
      <c r="H10" s="30">
        <v>1</v>
      </c>
    </row>
    <row r="11" spans="1:8" x14ac:dyDescent="0.2">
      <c r="B11" s="30" t="s">
        <v>45</v>
      </c>
      <c r="C11" s="30" t="s">
        <v>46</v>
      </c>
      <c r="D11" s="32">
        <v>18</v>
      </c>
      <c r="E11" s="32">
        <v>0</v>
      </c>
      <c r="F11" s="30">
        <v>0</v>
      </c>
      <c r="G11" s="30">
        <v>0</v>
      </c>
      <c r="H11" s="30">
        <v>1</v>
      </c>
    </row>
    <row r="12" spans="1:8" x14ac:dyDescent="0.2">
      <c r="B12" s="30" t="s">
        <v>47</v>
      </c>
      <c r="C12" s="30" t="s">
        <v>48</v>
      </c>
      <c r="D12" s="32">
        <v>22</v>
      </c>
      <c r="E12" s="32">
        <v>0</v>
      </c>
      <c r="F12" s="30">
        <v>0</v>
      </c>
      <c r="G12" s="30">
        <v>0</v>
      </c>
      <c r="H12" s="30">
        <v>1</v>
      </c>
    </row>
    <row r="13" spans="1:8" x14ac:dyDescent="0.2">
      <c r="B13" s="30" t="s">
        <v>49</v>
      </c>
      <c r="C13" s="30" t="s">
        <v>50</v>
      </c>
      <c r="D13" s="32">
        <v>12</v>
      </c>
      <c r="E13" s="32">
        <v>0</v>
      </c>
      <c r="F13" s="30">
        <v>0</v>
      </c>
      <c r="G13" s="30">
        <v>0</v>
      </c>
      <c r="H13" s="30">
        <v>1</v>
      </c>
    </row>
    <row r="14" spans="1:8" x14ac:dyDescent="0.2">
      <c r="B14" s="30" t="s">
        <v>51</v>
      </c>
      <c r="C14" s="30" t="s">
        <v>52</v>
      </c>
      <c r="D14" s="32">
        <v>19</v>
      </c>
      <c r="E14" s="32">
        <v>0</v>
      </c>
      <c r="F14" s="30">
        <v>0</v>
      </c>
      <c r="G14" s="30">
        <v>1E+30</v>
      </c>
      <c r="H14" s="30">
        <v>1</v>
      </c>
    </row>
    <row r="15" spans="1:8" x14ac:dyDescent="0.2">
      <c r="B15" s="30" t="s">
        <v>53</v>
      </c>
      <c r="C15" s="30" t="s">
        <v>54</v>
      </c>
      <c r="D15" s="32">
        <v>22</v>
      </c>
      <c r="E15" s="32">
        <v>0</v>
      </c>
      <c r="F15" s="30">
        <v>0</v>
      </c>
      <c r="G15" s="30">
        <v>0</v>
      </c>
      <c r="H15" s="30">
        <v>1</v>
      </c>
    </row>
    <row r="16" spans="1:8" x14ac:dyDescent="0.2">
      <c r="B16" s="30" t="s">
        <v>55</v>
      </c>
      <c r="C16" s="30" t="s">
        <v>56</v>
      </c>
      <c r="D16" s="32">
        <v>20</v>
      </c>
      <c r="E16" s="32">
        <v>0</v>
      </c>
      <c r="F16" s="30">
        <v>0</v>
      </c>
      <c r="G16" s="30">
        <v>0</v>
      </c>
      <c r="H16" s="30">
        <v>1</v>
      </c>
    </row>
    <row r="17" spans="1:8" x14ac:dyDescent="0.2">
      <c r="B17" s="30" t="s">
        <v>57</v>
      </c>
      <c r="C17" s="30" t="s">
        <v>58</v>
      </c>
      <c r="D17" s="32">
        <v>19</v>
      </c>
      <c r="E17" s="32">
        <v>0</v>
      </c>
      <c r="F17" s="30">
        <v>0</v>
      </c>
      <c r="G17" s="30">
        <v>1E+30</v>
      </c>
      <c r="H17" s="30">
        <v>0</v>
      </c>
    </row>
    <row r="18" spans="1:8" x14ac:dyDescent="0.2">
      <c r="B18" s="30" t="s">
        <v>59</v>
      </c>
      <c r="C18" s="30" t="s">
        <v>60</v>
      </c>
      <c r="D18" s="32">
        <v>26</v>
      </c>
      <c r="E18" s="32">
        <v>0</v>
      </c>
      <c r="F18" s="30">
        <v>0</v>
      </c>
      <c r="G18" s="30">
        <v>0</v>
      </c>
      <c r="H18" s="30">
        <v>1</v>
      </c>
    </row>
    <row r="19" spans="1:8" x14ac:dyDescent="0.2">
      <c r="B19" s="30" t="s">
        <v>61</v>
      </c>
      <c r="C19" s="30" t="s">
        <v>62</v>
      </c>
      <c r="D19" s="32">
        <v>23</v>
      </c>
      <c r="E19" s="32">
        <v>0</v>
      </c>
      <c r="F19" s="30">
        <v>0</v>
      </c>
      <c r="G19" s="30">
        <v>1E+30</v>
      </c>
      <c r="H19" s="30">
        <v>1</v>
      </c>
    </row>
    <row r="20" spans="1:8" x14ac:dyDescent="0.2">
      <c r="B20" s="30" t="s">
        <v>63</v>
      </c>
      <c r="C20" s="30" t="s">
        <v>64</v>
      </c>
      <c r="D20" s="32">
        <v>30</v>
      </c>
      <c r="E20" s="32">
        <v>0</v>
      </c>
      <c r="F20" s="30">
        <v>0</v>
      </c>
      <c r="G20" s="30">
        <v>0</v>
      </c>
      <c r="H20" s="30">
        <v>1</v>
      </c>
    </row>
    <row r="21" spans="1:8" x14ac:dyDescent="0.2">
      <c r="B21" s="30" t="s">
        <v>65</v>
      </c>
      <c r="C21" s="30" t="s">
        <v>66</v>
      </c>
      <c r="D21" s="32">
        <v>29</v>
      </c>
      <c r="E21" s="32">
        <v>0</v>
      </c>
      <c r="F21" s="30">
        <v>0</v>
      </c>
      <c r="G21" s="30">
        <v>1E+30</v>
      </c>
      <c r="H21" s="30">
        <v>1</v>
      </c>
    </row>
    <row r="22" spans="1:8" x14ac:dyDescent="0.2">
      <c r="B22" s="30" t="s">
        <v>67</v>
      </c>
      <c r="C22" s="30" t="s">
        <v>68</v>
      </c>
      <c r="D22" s="32">
        <v>31</v>
      </c>
      <c r="E22" s="32">
        <v>0</v>
      </c>
      <c r="F22" s="30">
        <v>0</v>
      </c>
      <c r="G22" s="30">
        <v>0</v>
      </c>
      <c r="H22" s="30">
        <v>1</v>
      </c>
    </row>
    <row r="23" spans="1:8" ht="13.5" thickBot="1" x14ac:dyDescent="0.25">
      <c r="B23" s="29" t="s">
        <v>40</v>
      </c>
      <c r="C23" s="29" t="s">
        <v>130</v>
      </c>
      <c r="D23" s="31">
        <v>38</v>
      </c>
      <c r="E23" s="31">
        <v>0</v>
      </c>
      <c r="F23" s="29">
        <v>1</v>
      </c>
      <c r="G23" s="29">
        <v>1E+30</v>
      </c>
      <c r="H23" s="29">
        <v>1</v>
      </c>
    </row>
    <row r="25" spans="1:8" ht="13.5" thickBot="1" x14ac:dyDescent="0.25">
      <c r="A25" t="s">
        <v>35</v>
      </c>
    </row>
    <row r="26" spans="1:8" x14ac:dyDescent="0.2">
      <c r="B26" s="34"/>
      <c r="C26" s="34"/>
      <c r="D26" s="34" t="s">
        <v>113</v>
      </c>
      <c r="E26" s="34" t="s">
        <v>122</v>
      </c>
      <c r="F26" s="34" t="s">
        <v>124</v>
      </c>
      <c r="G26" s="34" t="s">
        <v>119</v>
      </c>
      <c r="H26" s="34" t="s">
        <v>119</v>
      </c>
    </row>
    <row r="27" spans="1:8" ht="13.5" thickBot="1" x14ac:dyDescent="0.25">
      <c r="B27" s="35" t="s">
        <v>30</v>
      </c>
      <c r="C27" s="35" t="s">
        <v>31</v>
      </c>
      <c r="D27" s="35" t="s">
        <v>114</v>
      </c>
      <c r="E27" s="35" t="s">
        <v>123</v>
      </c>
      <c r="F27" s="35" t="s">
        <v>125</v>
      </c>
      <c r="G27" s="35" t="s">
        <v>120</v>
      </c>
      <c r="H27" s="35" t="s">
        <v>121</v>
      </c>
    </row>
    <row r="28" spans="1:8" x14ac:dyDescent="0.2">
      <c r="B28" s="30" t="s">
        <v>71</v>
      </c>
      <c r="C28" s="30" t="s">
        <v>72</v>
      </c>
      <c r="D28" s="32">
        <v>12</v>
      </c>
      <c r="E28" s="32">
        <v>0</v>
      </c>
      <c r="F28" s="30">
        <v>0</v>
      </c>
      <c r="G28" s="30">
        <v>1E+30</v>
      </c>
      <c r="H28" s="30">
        <v>26</v>
      </c>
    </row>
    <row r="29" spans="1:8" x14ac:dyDescent="0.2">
      <c r="B29" s="30" t="s">
        <v>74</v>
      </c>
      <c r="C29" s="30" t="s">
        <v>75</v>
      </c>
      <c r="D29" s="32">
        <v>19</v>
      </c>
      <c r="E29" s="32">
        <v>0</v>
      </c>
      <c r="F29" s="30">
        <v>0</v>
      </c>
      <c r="G29" s="30">
        <v>1E+30</v>
      </c>
      <c r="H29" s="30">
        <v>19</v>
      </c>
    </row>
    <row r="30" spans="1:8" x14ac:dyDescent="0.2">
      <c r="B30" s="30" t="s">
        <v>77</v>
      </c>
      <c r="C30" s="30" t="s">
        <v>78</v>
      </c>
      <c r="D30" s="32">
        <v>31</v>
      </c>
      <c r="E30" s="32">
        <v>0</v>
      </c>
      <c r="F30" s="30">
        <v>0</v>
      </c>
      <c r="G30" s="30">
        <v>1E+30</v>
      </c>
      <c r="H30" s="30">
        <v>7</v>
      </c>
    </row>
    <row r="31" spans="1:8" x14ac:dyDescent="0.2">
      <c r="B31" s="30" t="s">
        <v>80</v>
      </c>
      <c r="C31" s="30" t="s">
        <v>81</v>
      </c>
      <c r="D31" s="32">
        <v>30</v>
      </c>
      <c r="E31" s="32">
        <v>0</v>
      </c>
      <c r="F31" s="30">
        <v>0</v>
      </c>
      <c r="G31" s="30">
        <v>1E+30</v>
      </c>
      <c r="H31" s="30">
        <v>8</v>
      </c>
    </row>
    <row r="32" spans="1:8" x14ac:dyDescent="0.2">
      <c r="B32" s="30" t="s">
        <v>83</v>
      </c>
      <c r="C32" s="30" t="s">
        <v>84</v>
      </c>
      <c r="D32" s="32">
        <v>26</v>
      </c>
      <c r="E32" s="32">
        <v>0</v>
      </c>
      <c r="F32" s="30">
        <v>0</v>
      </c>
      <c r="G32" s="30">
        <v>1E+30</v>
      </c>
      <c r="H32" s="30">
        <v>12</v>
      </c>
    </row>
    <row r="33" spans="2:8" x14ac:dyDescent="0.2">
      <c r="B33" s="30" t="s">
        <v>86</v>
      </c>
      <c r="C33" s="30" t="s">
        <v>87</v>
      </c>
      <c r="D33" s="32">
        <v>23</v>
      </c>
      <c r="E33" s="32">
        <v>0</v>
      </c>
      <c r="F33" s="30">
        <v>0</v>
      </c>
      <c r="G33" s="30">
        <v>1E+30</v>
      </c>
      <c r="H33" s="30">
        <v>15</v>
      </c>
    </row>
    <row r="34" spans="2:8" x14ac:dyDescent="0.2">
      <c r="B34" s="30" t="s">
        <v>89</v>
      </c>
      <c r="C34" s="30" t="s">
        <v>90</v>
      </c>
      <c r="D34" s="32">
        <v>23</v>
      </c>
      <c r="E34" s="32">
        <v>0</v>
      </c>
      <c r="F34" s="30">
        <v>0</v>
      </c>
      <c r="G34" s="30">
        <v>1E+30</v>
      </c>
      <c r="H34" s="30">
        <v>15</v>
      </c>
    </row>
    <row r="35" spans="2:8" x14ac:dyDescent="0.2">
      <c r="B35" s="30" t="s">
        <v>92</v>
      </c>
      <c r="C35" s="30" t="s">
        <v>93</v>
      </c>
      <c r="D35" s="32">
        <v>23</v>
      </c>
      <c r="E35" s="32">
        <v>0</v>
      </c>
      <c r="F35" s="30">
        <v>0</v>
      </c>
      <c r="G35" s="30">
        <v>1E+30</v>
      </c>
      <c r="H35" s="30">
        <v>15</v>
      </c>
    </row>
    <row r="36" spans="2:8" x14ac:dyDescent="0.2">
      <c r="B36" s="30" t="s">
        <v>95</v>
      </c>
      <c r="C36" s="30" t="s">
        <v>96</v>
      </c>
      <c r="D36" s="32">
        <v>24</v>
      </c>
      <c r="E36" s="32">
        <v>0</v>
      </c>
      <c r="F36" s="30">
        <v>0</v>
      </c>
      <c r="G36" s="30">
        <v>1E+30</v>
      </c>
      <c r="H36" s="30">
        <v>14</v>
      </c>
    </row>
    <row r="37" spans="2:8" x14ac:dyDescent="0.2">
      <c r="B37" s="30" t="s">
        <v>98</v>
      </c>
      <c r="C37" s="30" t="s">
        <v>99</v>
      </c>
      <c r="D37" s="32">
        <v>30</v>
      </c>
      <c r="E37" s="32">
        <v>0</v>
      </c>
      <c r="F37" s="30">
        <v>0</v>
      </c>
      <c r="G37" s="30">
        <v>1E+30</v>
      </c>
      <c r="H37" s="30">
        <v>8</v>
      </c>
    </row>
    <row r="38" spans="2:8" x14ac:dyDescent="0.2">
      <c r="B38" s="30" t="s">
        <v>101</v>
      </c>
      <c r="C38" s="30" t="s">
        <v>102</v>
      </c>
      <c r="D38" s="32">
        <v>29</v>
      </c>
      <c r="E38" s="32">
        <v>0</v>
      </c>
      <c r="F38" s="30">
        <v>0</v>
      </c>
      <c r="G38" s="30">
        <v>1E+30</v>
      </c>
      <c r="H38" s="30">
        <v>9</v>
      </c>
    </row>
    <row r="39" spans="2:8" x14ac:dyDescent="0.2">
      <c r="B39" s="30" t="s">
        <v>104</v>
      </c>
      <c r="C39" s="30" t="s">
        <v>105</v>
      </c>
      <c r="D39" s="32">
        <v>38</v>
      </c>
      <c r="E39" s="32">
        <v>0</v>
      </c>
      <c r="F39" s="30">
        <v>0</v>
      </c>
      <c r="G39" s="30">
        <v>8</v>
      </c>
      <c r="H39" s="30">
        <v>2</v>
      </c>
    </row>
    <row r="40" spans="2:8" x14ac:dyDescent="0.2">
      <c r="B40" s="30" t="s">
        <v>107</v>
      </c>
      <c r="C40" s="30" t="s">
        <v>108</v>
      </c>
      <c r="D40" s="32">
        <v>38</v>
      </c>
      <c r="E40" s="32">
        <v>-1</v>
      </c>
      <c r="F40" s="30">
        <v>0</v>
      </c>
      <c r="G40" s="30">
        <v>2</v>
      </c>
      <c r="H40" s="30">
        <v>1E+30</v>
      </c>
    </row>
    <row r="41" spans="2:8" x14ac:dyDescent="0.2">
      <c r="B41" s="30" t="s">
        <v>110</v>
      </c>
      <c r="C41" s="30" t="s">
        <v>111</v>
      </c>
      <c r="D41" s="32">
        <v>38</v>
      </c>
      <c r="E41" s="32">
        <v>0</v>
      </c>
      <c r="F41" s="30">
        <v>0</v>
      </c>
      <c r="G41" s="30">
        <v>7</v>
      </c>
      <c r="H41" s="30">
        <v>7</v>
      </c>
    </row>
    <row r="42" spans="2:8" x14ac:dyDescent="0.2">
      <c r="B42" s="30" t="s">
        <v>131</v>
      </c>
      <c r="C42" s="30" t="s">
        <v>132</v>
      </c>
      <c r="D42" s="32">
        <v>12</v>
      </c>
      <c r="E42" s="32">
        <v>0</v>
      </c>
      <c r="F42" s="30">
        <v>0</v>
      </c>
      <c r="G42" s="30">
        <v>1E+30</v>
      </c>
      <c r="H42" s="30">
        <v>10</v>
      </c>
    </row>
    <row r="43" spans="2:8" x14ac:dyDescent="0.2">
      <c r="B43" s="30" t="s">
        <v>134</v>
      </c>
      <c r="C43" s="30" t="s">
        <v>135</v>
      </c>
      <c r="D43" s="32">
        <v>12</v>
      </c>
      <c r="E43" s="32">
        <v>0</v>
      </c>
      <c r="F43" s="30">
        <v>0</v>
      </c>
      <c r="G43" s="30">
        <v>10</v>
      </c>
      <c r="H43" s="30">
        <v>2</v>
      </c>
    </row>
    <row r="44" spans="2:8" x14ac:dyDescent="0.2">
      <c r="B44" s="30" t="s">
        <v>137</v>
      </c>
      <c r="C44" s="30" t="s">
        <v>138</v>
      </c>
      <c r="D44" s="32">
        <v>19</v>
      </c>
      <c r="E44" s="32">
        <v>-1</v>
      </c>
      <c r="F44" s="30">
        <v>0</v>
      </c>
      <c r="G44" s="30">
        <v>1</v>
      </c>
      <c r="H44" s="30">
        <v>1E+30</v>
      </c>
    </row>
    <row r="45" spans="2:8" x14ac:dyDescent="0.2">
      <c r="B45" s="30" t="s">
        <v>140</v>
      </c>
      <c r="C45" s="30" t="s">
        <v>141</v>
      </c>
      <c r="D45" s="32">
        <v>19</v>
      </c>
      <c r="E45" s="32">
        <v>0</v>
      </c>
      <c r="F45" s="30">
        <v>0</v>
      </c>
      <c r="G45" s="30">
        <v>1E+30</v>
      </c>
      <c r="H45" s="30">
        <v>3</v>
      </c>
    </row>
    <row r="46" spans="2:8" x14ac:dyDescent="0.2">
      <c r="B46" s="30" t="s">
        <v>143</v>
      </c>
      <c r="C46" s="30" t="s">
        <v>144</v>
      </c>
      <c r="D46" s="32">
        <v>19</v>
      </c>
      <c r="E46" s="32">
        <v>0</v>
      </c>
      <c r="F46" s="30">
        <v>0</v>
      </c>
      <c r="G46" s="30">
        <v>1E+30</v>
      </c>
      <c r="H46" s="30">
        <v>1</v>
      </c>
    </row>
    <row r="47" spans="2:8" x14ac:dyDescent="0.2">
      <c r="B47" s="30" t="s">
        <v>146</v>
      </c>
      <c r="C47" s="30" t="s">
        <v>147</v>
      </c>
      <c r="D47" s="32">
        <v>19</v>
      </c>
      <c r="E47" s="32">
        <v>0</v>
      </c>
      <c r="F47" s="30">
        <v>0</v>
      </c>
      <c r="G47" s="30">
        <v>19</v>
      </c>
      <c r="H47" s="30">
        <v>7</v>
      </c>
    </row>
    <row r="48" spans="2:8" x14ac:dyDescent="0.2">
      <c r="B48" s="30" t="s">
        <v>149</v>
      </c>
      <c r="C48" s="30" t="s">
        <v>150</v>
      </c>
      <c r="D48" s="32">
        <v>26</v>
      </c>
      <c r="E48" s="32">
        <v>0</v>
      </c>
      <c r="F48" s="30">
        <v>0</v>
      </c>
      <c r="G48" s="30">
        <v>10</v>
      </c>
      <c r="H48" s="30">
        <v>2</v>
      </c>
    </row>
    <row r="49" spans="2:8" x14ac:dyDescent="0.2">
      <c r="B49" s="30" t="s">
        <v>152</v>
      </c>
      <c r="C49" s="30" t="s">
        <v>153</v>
      </c>
      <c r="D49" s="32">
        <v>23</v>
      </c>
      <c r="E49" s="32">
        <v>-1</v>
      </c>
      <c r="F49" s="30">
        <v>0</v>
      </c>
      <c r="G49" s="30">
        <v>1</v>
      </c>
      <c r="H49" s="30">
        <v>1E+30</v>
      </c>
    </row>
    <row r="50" spans="2:8" x14ac:dyDescent="0.2">
      <c r="B50" s="30" t="s">
        <v>155</v>
      </c>
      <c r="C50" s="30" t="s">
        <v>156</v>
      </c>
      <c r="D50" s="32">
        <v>30</v>
      </c>
      <c r="E50" s="32">
        <v>0</v>
      </c>
      <c r="F50" s="30">
        <v>0</v>
      </c>
      <c r="G50" s="30">
        <v>8</v>
      </c>
      <c r="H50" s="30">
        <v>10</v>
      </c>
    </row>
    <row r="51" spans="2:8" x14ac:dyDescent="0.2">
      <c r="B51" s="30" t="s">
        <v>158</v>
      </c>
      <c r="C51" s="30" t="s">
        <v>159</v>
      </c>
      <c r="D51" s="32">
        <v>29</v>
      </c>
      <c r="E51" s="32">
        <v>-1</v>
      </c>
      <c r="F51" s="30">
        <v>0</v>
      </c>
      <c r="G51" s="30">
        <v>2</v>
      </c>
      <c r="H51" s="30">
        <v>1E+30</v>
      </c>
    </row>
    <row r="52" spans="2:8" x14ac:dyDescent="0.2">
      <c r="B52" s="30" t="s">
        <v>161</v>
      </c>
      <c r="C52" s="30" t="s">
        <v>162</v>
      </c>
      <c r="D52" s="32">
        <v>31</v>
      </c>
      <c r="E52" s="32">
        <v>0</v>
      </c>
      <c r="F52" s="30">
        <v>0</v>
      </c>
      <c r="G52" s="30">
        <v>7</v>
      </c>
      <c r="H52" s="30">
        <v>18</v>
      </c>
    </row>
    <row r="53" spans="2:8" x14ac:dyDescent="0.2">
      <c r="B53" s="30" t="s">
        <v>164</v>
      </c>
      <c r="C53" s="30" t="s">
        <v>165</v>
      </c>
      <c r="D53" s="32">
        <v>23</v>
      </c>
      <c r="E53" s="32">
        <v>0</v>
      </c>
      <c r="F53" s="30">
        <v>0</v>
      </c>
      <c r="G53" s="30">
        <v>1E+30</v>
      </c>
      <c r="H53" s="30">
        <v>3</v>
      </c>
    </row>
    <row r="54" spans="2:8" x14ac:dyDescent="0.2">
      <c r="B54" s="30" t="s">
        <v>167</v>
      </c>
      <c r="C54" s="30" t="s">
        <v>168</v>
      </c>
      <c r="D54" s="32">
        <v>23</v>
      </c>
      <c r="E54" s="32">
        <v>0</v>
      </c>
      <c r="F54" s="30">
        <v>0</v>
      </c>
      <c r="G54" s="30">
        <v>3</v>
      </c>
      <c r="H54" s="30">
        <v>3</v>
      </c>
    </row>
    <row r="55" spans="2:8" x14ac:dyDescent="0.2">
      <c r="B55" s="30" t="s">
        <v>170</v>
      </c>
      <c r="C55" s="30" t="s">
        <v>171</v>
      </c>
      <c r="D55" s="32">
        <v>30</v>
      </c>
      <c r="E55" s="32">
        <v>0</v>
      </c>
      <c r="F55" s="30">
        <v>0</v>
      </c>
      <c r="G55" s="30">
        <v>8</v>
      </c>
      <c r="H55" s="30">
        <v>2</v>
      </c>
    </row>
    <row r="56" spans="2:8" x14ac:dyDescent="0.2">
      <c r="B56" s="30" t="s">
        <v>189</v>
      </c>
      <c r="C56" s="30" t="s">
        <v>190</v>
      </c>
      <c r="D56" s="32">
        <v>0</v>
      </c>
      <c r="E56" s="32">
        <v>0</v>
      </c>
      <c r="F56" s="30">
        <v>0</v>
      </c>
      <c r="G56" s="30">
        <v>1E+30</v>
      </c>
      <c r="H56" s="30">
        <v>29</v>
      </c>
    </row>
    <row r="57" spans="2:8" x14ac:dyDescent="0.2">
      <c r="B57" s="30" t="s">
        <v>173</v>
      </c>
      <c r="C57" s="30" t="s">
        <v>174</v>
      </c>
      <c r="D57" s="32">
        <v>24</v>
      </c>
      <c r="E57" s="32">
        <v>0</v>
      </c>
      <c r="F57" s="30">
        <v>0</v>
      </c>
      <c r="G57" s="30">
        <v>1E+30</v>
      </c>
      <c r="H57" s="30">
        <v>7</v>
      </c>
    </row>
    <row r="58" spans="2:8" x14ac:dyDescent="0.2">
      <c r="B58" s="30" t="s">
        <v>176</v>
      </c>
      <c r="C58" s="30" t="s">
        <v>177</v>
      </c>
      <c r="D58" s="32">
        <v>23</v>
      </c>
      <c r="E58" s="32">
        <v>0</v>
      </c>
      <c r="F58" s="30">
        <v>0</v>
      </c>
      <c r="G58" s="30">
        <v>1E+30</v>
      </c>
      <c r="H58" s="30">
        <v>3</v>
      </c>
    </row>
    <row r="59" spans="2:8" ht="13.5" thickBot="1" x14ac:dyDescent="0.25">
      <c r="B59" s="29" t="s">
        <v>179</v>
      </c>
      <c r="C59" s="29" t="s">
        <v>180</v>
      </c>
      <c r="D59" s="31">
        <v>23</v>
      </c>
      <c r="E59" s="31">
        <v>0</v>
      </c>
      <c r="F59" s="29">
        <v>0</v>
      </c>
      <c r="G59" s="29">
        <v>15</v>
      </c>
      <c r="H59" s="29">
        <v>1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zoomScale="95" workbookViewId="0">
      <selection activeCell="D23" sqref="D23"/>
    </sheetView>
  </sheetViews>
  <sheetFormatPr defaultRowHeight="12.75" x14ac:dyDescent="0.2"/>
  <cols>
    <col min="3" max="3" width="11.28515625" customWidth="1"/>
    <col min="4" max="4" width="12.42578125" bestFit="1" customWidth="1"/>
    <col min="7" max="7" width="11.28515625" customWidth="1"/>
    <col min="10" max="12" width="10.85546875" bestFit="1" customWidth="1"/>
  </cols>
  <sheetData>
    <row r="1" spans="1:12" x14ac:dyDescent="0.2">
      <c r="A1" s="1" t="s">
        <v>186</v>
      </c>
    </row>
    <row r="4" spans="1:12" x14ac:dyDescent="0.2">
      <c r="D4" t="s">
        <v>2</v>
      </c>
      <c r="H4" t="s">
        <v>19</v>
      </c>
      <c r="J4" s="14" t="s">
        <v>129</v>
      </c>
      <c r="K4" s="14"/>
      <c r="L4" s="14"/>
    </row>
    <row r="5" spans="1:12" x14ac:dyDescent="0.2">
      <c r="B5" t="s">
        <v>0</v>
      </c>
      <c r="C5" t="s">
        <v>1</v>
      </c>
      <c r="D5" t="s">
        <v>3</v>
      </c>
      <c r="E5" t="s">
        <v>4</v>
      </c>
      <c r="G5" t="s">
        <v>21</v>
      </c>
      <c r="H5" t="s">
        <v>20</v>
      </c>
      <c r="I5" t="s">
        <v>22</v>
      </c>
      <c r="J5" t="s">
        <v>126</v>
      </c>
      <c r="K5" t="s">
        <v>127</v>
      </c>
      <c r="L5" t="s">
        <v>128</v>
      </c>
    </row>
    <row r="6" spans="1:12" x14ac:dyDescent="0.2">
      <c r="B6" t="s">
        <v>5</v>
      </c>
      <c r="C6" s="2">
        <v>10</v>
      </c>
      <c r="D6" s="3">
        <v>5</v>
      </c>
      <c r="E6" s="4">
        <v>500</v>
      </c>
      <c r="G6" s="25">
        <v>2</v>
      </c>
      <c r="H6" s="25">
        <v>0</v>
      </c>
      <c r="I6" s="11">
        <f>G6+C6-H6</f>
        <v>12</v>
      </c>
      <c r="J6" s="15"/>
      <c r="K6" s="16"/>
      <c r="L6" s="17"/>
    </row>
    <row r="7" spans="1:12" x14ac:dyDescent="0.2">
      <c r="B7" t="s">
        <v>6</v>
      </c>
      <c r="C7" s="5">
        <v>19</v>
      </c>
      <c r="D7" s="6">
        <v>4</v>
      </c>
      <c r="E7" s="7">
        <v>600</v>
      </c>
      <c r="G7" s="26">
        <v>0</v>
      </c>
      <c r="H7" s="26">
        <v>0</v>
      </c>
      <c r="I7" s="12">
        <f t="shared" ref="I7:I19" si="0">G7+C7-H7</f>
        <v>19</v>
      </c>
      <c r="J7" s="18"/>
      <c r="K7" s="19"/>
      <c r="L7" s="20"/>
    </row>
    <row r="8" spans="1:12" x14ac:dyDescent="0.2">
      <c r="B8" t="s">
        <v>7</v>
      </c>
      <c r="C8" s="5">
        <v>13</v>
      </c>
      <c r="D8" s="6">
        <v>6</v>
      </c>
      <c r="E8" s="7">
        <v>100</v>
      </c>
      <c r="G8" s="26">
        <v>18</v>
      </c>
      <c r="H8" s="26">
        <v>0</v>
      </c>
      <c r="I8" s="12">
        <f t="shared" si="0"/>
        <v>31</v>
      </c>
      <c r="J8" s="18"/>
      <c r="K8" s="19"/>
      <c r="L8" s="20"/>
    </row>
    <row r="9" spans="1:12" x14ac:dyDescent="0.2">
      <c r="B9" t="s">
        <v>8</v>
      </c>
      <c r="C9" s="5">
        <v>8</v>
      </c>
      <c r="D9" s="6">
        <v>0</v>
      </c>
      <c r="E9" s="7"/>
      <c r="G9" s="26">
        <v>22</v>
      </c>
      <c r="H9" s="26">
        <v>0</v>
      </c>
      <c r="I9" s="12">
        <f t="shared" si="0"/>
        <v>30</v>
      </c>
      <c r="J9" s="18">
        <f>I6</f>
        <v>12</v>
      </c>
      <c r="K9" s="19"/>
      <c r="L9" s="20"/>
    </row>
    <row r="10" spans="1:12" x14ac:dyDescent="0.2">
      <c r="B10" t="s">
        <v>9</v>
      </c>
      <c r="C10" s="5">
        <v>14</v>
      </c>
      <c r="D10" s="6">
        <v>2</v>
      </c>
      <c r="E10" s="7">
        <v>200</v>
      </c>
      <c r="G10" s="26">
        <v>12</v>
      </c>
      <c r="H10" s="26">
        <v>0</v>
      </c>
      <c r="I10" s="12">
        <f t="shared" si="0"/>
        <v>26</v>
      </c>
      <c r="J10" s="18">
        <f>I6</f>
        <v>12</v>
      </c>
      <c r="K10" s="19"/>
      <c r="L10" s="20"/>
    </row>
    <row r="11" spans="1:12" x14ac:dyDescent="0.2">
      <c r="B11" t="s">
        <v>10</v>
      </c>
      <c r="C11" s="5">
        <v>4</v>
      </c>
      <c r="D11" s="6">
        <v>2</v>
      </c>
      <c r="E11" s="7">
        <v>200</v>
      </c>
      <c r="G11" s="26">
        <v>19</v>
      </c>
      <c r="H11" s="26">
        <v>0</v>
      </c>
      <c r="I11" s="12">
        <f t="shared" si="0"/>
        <v>23</v>
      </c>
      <c r="J11" s="18">
        <f>I7</f>
        <v>19</v>
      </c>
      <c r="K11" s="19"/>
      <c r="L11" s="20"/>
    </row>
    <row r="12" spans="1:12" x14ac:dyDescent="0.2">
      <c r="B12" t="s">
        <v>11</v>
      </c>
      <c r="C12" s="5">
        <v>1</v>
      </c>
      <c r="D12" s="6">
        <v>0</v>
      </c>
      <c r="E12" s="7"/>
      <c r="G12" s="26">
        <v>22</v>
      </c>
      <c r="H12" s="26">
        <v>0</v>
      </c>
      <c r="I12" s="12">
        <f t="shared" si="0"/>
        <v>23</v>
      </c>
      <c r="J12" s="18">
        <f>I7</f>
        <v>19</v>
      </c>
      <c r="K12" s="19"/>
      <c r="L12" s="20"/>
    </row>
    <row r="13" spans="1:12" x14ac:dyDescent="0.2">
      <c r="B13" t="s">
        <v>12</v>
      </c>
      <c r="C13" s="5">
        <v>3</v>
      </c>
      <c r="D13" s="6">
        <v>1</v>
      </c>
      <c r="E13" s="7">
        <v>300</v>
      </c>
      <c r="G13" s="26">
        <v>20</v>
      </c>
      <c r="H13" s="26">
        <v>0</v>
      </c>
      <c r="I13" s="12">
        <f t="shared" si="0"/>
        <v>23</v>
      </c>
      <c r="J13" s="18">
        <f>I7</f>
        <v>19</v>
      </c>
      <c r="K13" s="19"/>
      <c r="L13" s="20"/>
    </row>
    <row r="14" spans="1:12" x14ac:dyDescent="0.2">
      <c r="B14" t="s">
        <v>13</v>
      </c>
      <c r="C14" s="5">
        <v>5</v>
      </c>
      <c r="D14" s="6">
        <v>0</v>
      </c>
      <c r="E14" s="7"/>
      <c r="G14" s="26">
        <v>19</v>
      </c>
      <c r="H14" s="26">
        <v>0</v>
      </c>
      <c r="I14" s="12">
        <f t="shared" si="0"/>
        <v>24</v>
      </c>
      <c r="J14" s="18">
        <f>I7</f>
        <v>19</v>
      </c>
      <c r="K14" s="19"/>
      <c r="L14" s="20"/>
    </row>
    <row r="15" spans="1:12" x14ac:dyDescent="0.2">
      <c r="B15" t="s">
        <v>15</v>
      </c>
      <c r="C15" s="5">
        <v>4</v>
      </c>
      <c r="D15" s="6">
        <v>4</v>
      </c>
      <c r="E15" s="7">
        <v>300</v>
      </c>
      <c r="G15" s="26">
        <v>26</v>
      </c>
      <c r="H15" s="26">
        <v>0</v>
      </c>
      <c r="I15" s="12">
        <f t="shared" si="0"/>
        <v>30</v>
      </c>
      <c r="J15" s="18">
        <f>I10</f>
        <v>26</v>
      </c>
      <c r="K15" s="19">
        <f>I11</f>
        <v>23</v>
      </c>
      <c r="L15" s="20">
        <f>I12</f>
        <v>23</v>
      </c>
    </row>
    <row r="16" spans="1:12" x14ac:dyDescent="0.2">
      <c r="B16" t="s">
        <v>14</v>
      </c>
      <c r="C16" s="5">
        <v>6</v>
      </c>
      <c r="D16" s="6">
        <v>0</v>
      </c>
      <c r="E16" s="7"/>
      <c r="G16" s="26">
        <v>23</v>
      </c>
      <c r="H16" s="26">
        <v>0</v>
      </c>
      <c r="I16" s="12">
        <f t="shared" si="0"/>
        <v>29</v>
      </c>
      <c r="J16" s="18">
        <f>I11</f>
        <v>23</v>
      </c>
      <c r="K16" s="19">
        <f>I12</f>
        <v>23</v>
      </c>
      <c r="L16" s="20">
        <f>I13</f>
        <v>23</v>
      </c>
    </row>
    <row r="17" spans="2:12" x14ac:dyDescent="0.2">
      <c r="B17" t="s">
        <v>16</v>
      </c>
      <c r="C17" s="5">
        <v>8</v>
      </c>
      <c r="D17" s="6">
        <v>0</v>
      </c>
      <c r="E17" s="7"/>
      <c r="G17" s="26">
        <v>30</v>
      </c>
      <c r="H17" s="26">
        <v>0</v>
      </c>
      <c r="I17" s="12">
        <f t="shared" si="0"/>
        <v>38</v>
      </c>
      <c r="J17" s="18">
        <f>I9</f>
        <v>30</v>
      </c>
      <c r="K17" s="19">
        <f>I15</f>
        <v>30</v>
      </c>
      <c r="L17" s="20"/>
    </row>
    <row r="18" spans="2:12" x14ac:dyDescent="0.2">
      <c r="B18" t="s">
        <v>17</v>
      </c>
      <c r="C18" s="5">
        <v>9</v>
      </c>
      <c r="D18" s="6">
        <v>3</v>
      </c>
      <c r="E18" s="7">
        <v>400</v>
      </c>
      <c r="G18" s="26">
        <v>29</v>
      </c>
      <c r="H18" s="26">
        <v>0</v>
      </c>
      <c r="I18" s="12">
        <f t="shared" si="0"/>
        <v>38</v>
      </c>
      <c r="J18" s="18">
        <f>I16</f>
        <v>29</v>
      </c>
      <c r="K18" s="19">
        <v>0</v>
      </c>
      <c r="L18" s="20"/>
    </row>
    <row r="19" spans="2:12" x14ac:dyDescent="0.2">
      <c r="B19" t="s">
        <v>18</v>
      </c>
      <c r="C19" s="8">
        <v>7</v>
      </c>
      <c r="D19" s="9">
        <v>0</v>
      </c>
      <c r="E19" s="10"/>
      <c r="G19" s="27">
        <v>31</v>
      </c>
      <c r="H19" s="27">
        <v>0</v>
      </c>
      <c r="I19" s="13">
        <f t="shared" si="0"/>
        <v>38</v>
      </c>
      <c r="J19" s="21">
        <f>I8</f>
        <v>31</v>
      </c>
      <c r="K19" s="22">
        <f>I14</f>
        <v>24</v>
      </c>
      <c r="L19" s="23"/>
    </row>
    <row r="20" spans="2:12" x14ac:dyDescent="0.2">
      <c r="H20">
        <f>SUM(Speedups)</f>
        <v>0</v>
      </c>
    </row>
    <row r="22" spans="2:12" x14ac:dyDescent="0.2">
      <c r="D22" s="28" t="s">
        <v>25</v>
      </c>
    </row>
    <row r="23" spans="2:12" x14ac:dyDescent="0.2">
      <c r="B23" t="s">
        <v>23</v>
      </c>
      <c r="D23" s="24">
        <v>38</v>
      </c>
    </row>
    <row r="24" spans="2:12" x14ac:dyDescent="0.2">
      <c r="B24" t="s">
        <v>182</v>
      </c>
    </row>
    <row r="25" spans="2:12" x14ac:dyDescent="0.2">
      <c r="B25" t="s">
        <v>24</v>
      </c>
      <c r="D25" s="24">
        <f>SUMPRODUCT(H6:H19,E6:E19)</f>
        <v>0</v>
      </c>
    </row>
  </sheetData>
  <phoneticPr fontId="0" type="noConversion"/>
  <conditionalFormatting sqref="I6:I19">
    <cfRule type="cellIs" dxfId="0" priority="1" stopIfTrue="1" operator="greaterThanOrEqual">
      <formula>$D$23</formula>
    </cfRule>
  </conditionalFormatting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defaultRowHeight="12.75" x14ac:dyDescent="0.2"/>
  <sheetData>
    <row r="1" spans="1:4" x14ac:dyDescent="0.2">
      <c r="A1" t="s">
        <v>184</v>
      </c>
      <c r="D1" t="s">
        <v>185</v>
      </c>
    </row>
    <row r="2" spans="1:4" x14ac:dyDescent="0.2">
      <c r="A2" s="22" t="s">
        <v>124</v>
      </c>
      <c r="B2" s="22" t="s">
        <v>183</v>
      </c>
      <c r="C2" s="22" t="s">
        <v>116</v>
      </c>
      <c r="D2" s="22" t="s">
        <v>116</v>
      </c>
    </row>
    <row r="3" spans="1:4" x14ac:dyDescent="0.2">
      <c r="A3">
        <v>38</v>
      </c>
      <c r="B3">
        <v>0</v>
      </c>
      <c r="C3">
        <v>0</v>
      </c>
    </row>
    <row r="4" spans="1:4" x14ac:dyDescent="0.2">
      <c r="A4">
        <v>37</v>
      </c>
      <c r="B4">
        <v>1</v>
      </c>
      <c r="C4">
        <v>200</v>
      </c>
      <c r="D4">
        <f t="shared" ref="D4:D12" si="0">C4-C3</f>
        <v>200</v>
      </c>
    </row>
    <row r="5" spans="1:4" x14ac:dyDescent="0.2">
      <c r="A5">
        <v>36</v>
      </c>
      <c r="B5">
        <v>2</v>
      </c>
      <c r="C5">
        <v>600</v>
      </c>
      <c r="D5">
        <f t="shared" si="0"/>
        <v>400</v>
      </c>
    </row>
    <row r="6" spans="1:4" x14ac:dyDescent="0.2">
      <c r="A6">
        <v>35</v>
      </c>
      <c r="B6">
        <v>3</v>
      </c>
      <c r="C6">
        <v>1200</v>
      </c>
      <c r="D6">
        <f t="shared" si="0"/>
        <v>600</v>
      </c>
    </row>
    <row r="7" spans="1:4" x14ac:dyDescent="0.2">
      <c r="A7">
        <v>34</v>
      </c>
      <c r="B7">
        <v>4</v>
      </c>
      <c r="C7">
        <v>1800</v>
      </c>
      <c r="D7">
        <f t="shared" si="0"/>
        <v>600</v>
      </c>
    </row>
    <row r="8" spans="1:4" x14ac:dyDescent="0.2">
      <c r="A8">
        <v>33</v>
      </c>
      <c r="B8">
        <v>5</v>
      </c>
      <c r="C8">
        <v>2600</v>
      </c>
      <c r="D8">
        <f t="shared" si="0"/>
        <v>800</v>
      </c>
    </row>
    <row r="9" spans="1:4" x14ac:dyDescent="0.2">
      <c r="A9">
        <v>32</v>
      </c>
      <c r="B9">
        <v>6</v>
      </c>
      <c r="C9">
        <v>3500</v>
      </c>
      <c r="D9">
        <f t="shared" si="0"/>
        <v>900</v>
      </c>
    </row>
    <row r="10" spans="1:4" x14ac:dyDescent="0.2">
      <c r="A10">
        <v>31</v>
      </c>
      <c r="B10">
        <v>7</v>
      </c>
      <c r="C10">
        <v>4400</v>
      </c>
      <c r="D10">
        <f t="shared" si="0"/>
        <v>900</v>
      </c>
    </row>
    <row r="11" spans="1:4" x14ac:dyDescent="0.2">
      <c r="A11">
        <v>30</v>
      </c>
      <c r="B11">
        <v>8</v>
      </c>
      <c r="C11">
        <v>5300</v>
      </c>
      <c r="D11">
        <f t="shared" si="0"/>
        <v>900</v>
      </c>
    </row>
    <row r="12" spans="1:4" x14ac:dyDescent="0.2">
      <c r="A12">
        <v>29</v>
      </c>
      <c r="B12">
        <v>9</v>
      </c>
      <c r="C12">
        <v>6400</v>
      </c>
      <c r="D12">
        <f t="shared" si="0"/>
        <v>1100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Answer Report 1</vt:lpstr>
      <vt:lpstr>Sensitivity Report 1</vt:lpstr>
      <vt:lpstr>model</vt:lpstr>
      <vt:lpstr>chart</vt:lpstr>
      <vt:lpstr>End_days</vt:lpstr>
      <vt:lpstr>Max_speedups</vt:lpstr>
      <vt:lpstr>Pred_1</vt:lpstr>
      <vt:lpstr>Pred_2</vt:lpstr>
      <vt:lpstr>Pred_3</vt:lpstr>
      <vt:lpstr>Project_Duration</vt:lpstr>
      <vt:lpstr>Speedup_cost</vt:lpstr>
      <vt:lpstr>Speedups</vt:lpstr>
      <vt:lpstr>Start_Days</vt:lpstr>
      <vt:lpstr>Time_Constraint</vt:lpstr>
    </vt:vector>
  </TitlesOfParts>
  <Company>University nof Pittsburgh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E. Wendell</dc:creator>
  <cp:lastModifiedBy>Anstreicher, Kurt M</cp:lastModifiedBy>
  <cp:lastPrinted>1998-01-07T01:23:54Z</cp:lastPrinted>
  <dcterms:created xsi:type="dcterms:W3CDTF">1998-01-01T01:35:24Z</dcterms:created>
  <dcterms:modified xsi:type="dcterms:W3CDTF">2017-03-08T16:20:42Z</dcterms:modified>
</cp:coreProperties>
</file>