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igitajemc-povse\Desktop\"/>
    </mc:Choice>
  </mc:AlternateContent>
  <bookViews>
    <workbookView xWindow="394" yWindow="394" windowWidth="15731" windowHeight="10379" tabRatio="907" firstSheet="2" activeTab="8"/>
  </bookViews>
  <sheets>
    <sheet name="Prva stran" sheetId="8" r:id="rId1"/>
    <sheet name="Zgodovina dokumenta" sheetId="6" r:id="rId2"/>
    <sheet name="Parametri" sheetId="17" r:id="rId3"/>
    <sheet name="Vrste zahtevkov" sheetId="10" r:id="rId4"/>
    <sheet name="ZZZS OE-Izpostave" sheetId="14" r:id="rId5"/>
    <sheet name="Statusi" sheetId="2" r:id="rId6"/>
    <sheet name="Razlogi zadržanosti" sheetId="7" r:id="rId7"/>
    <sheet name="List1" sheetId="24" r:id="rId8"/>
    <sheet name="Vrste prilog" sheetId="15" r:id="rId9"/>
    <sheet name="Povezane osebe" sheetId="11" r:id="rId10"/>
    <sheet name="Beneficirana doba" sheetId="9" r:id="rId11"/>
    <sheet name="Prispevki delodajalca" sheetId="12" r:id="rId12"/>
    <sheet name="Zavarovalne podlage" sheetId="16" r:id="rId13"/>
    <sheet name="Oznaka bolniškega lista" sheetId="18" r:id="rId14"/>
    <sheet name="Vrsta bolniškega lista" sheetId="19" r:id="rId15"/>
    <sheet name="Kategorije invalidnosti" sheetId="20" r:id="rId16"/>
    <sheet name="Vrste zdravnika" sheetId="21" r:id="rId17"/>
    <sheet name="Izdajatelj odločbe" sheetId="23" r:id="rId18"/>
  </sheets>
  <definedNames>
    <definedName name="_002_Kreiranje_zadeve">#REF!</definedName>
    <definedName name="_003_Uvrščanje_dokumenta_v_zadevo">#REF!</definedName>
    <definedName name="_005_Skeniranje_dokumentov">#REF!</definedName>
    <definedName name="_006_Delo_s_čakalno_vrsto__Obdelava">#REF!</definedName>
    <definedName name="_007_Presigniranje">#REF!</definedName>
    <definedName name="_012_Kreiranje_dokumenta">#REF!</definedName>
    <definedName name="_013_Odprema_izhodnih_dokumentov">#REF!</definedName>
    <definedName name="Sankcija___funkcije">#REF!</definedName>
    <definedName name="Sankcije">#REF!</definedName>
    <definedName name="Vnese_evidenčne_podatke__dokumenta.">#REF!</definedName>
    <definedName name="Vnos_dogodka_NO__Obdelava_P_NO_DOG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" i="17" l="1"/>
  <c r="H7" i="17"/>
  <c r="G7" i="17"/>
  <c r="F7" i="17"/>
  <c r="I6" i="17"/>
  <c r="H6" i="17"/>
  <c r="G6" i="17"/>
  <c r="F6" i="17"/>
  <c r="F7" i="9" l="1"/>
  <c r="G7" i="9"/>
  <c r="H7" i="9"/>
  <c r="I7" i="9"/>
  <c r="F8" i="9"/>
  <c r="G8" i="9"/>
  <c r="H8" i="9"/>
  <c r="I8" i="9"/>
  <c r="F9" i="9"/>
  <c r="G9" i="9"/>
  <c r="H9" i="9"/>
  <c r="I9" i="9"/>
  <c r="F10" i="9"/>
  <c r="G10" i="9"/>
  <c r="H10" i="9"/>
  <c r="I10" i="9"/>
  <c r="F11" i="9"/>
  <c r="G11" i="9"/>
  <c r="H11" i="9"/>
  <c r="I11" i="9"/>
  <c r="I6" i="9"/>
  <c r="H6" i="9"/>
  <c r="G6" i="9"/>
  <c r="F6" i="9"/>
  <c r="G22" i="12"/>
  <c r="H22" i="12"/>
  <c r="I22" i="12"/>
  <c r="J22" i="12"/>
  <c r="G23" i="12"/>
  <c r="H23" i="12"/>
  <c r="I23" i="12"/>
  <c r="J23" i="12"/>
  <c r="G24" i="12"/>
  <c r="H24" i="12"/>
  <c r="I24" i="12"/>
  <c r="J24" i="12"/>
  <c r="G25" i="12"/>
  <c r="H25" i="12"/>
  <c r="I25" i="12"/>
  <c r="J25" i="12"/>
  <c r="G26" i="12"/>
  <c r="H26" i="12"/>
  <c r="I26" i="12"/>
  <c r="J26" i="12"/>
  <c r="J21" i="12"/>
  <c r="I21" i="12"/>
  <c r="H21" i="12"/>
  <c r="G21" i="12"/>
  <c r="J20" i="12"/>
  <c r="I20" i="12"/>
  <c r="H20" i="12"/>
  <c r="G20" i="12"/>
  <c r="J19" i="12"/>
  <c r="I19" i="12"/>
  <c r="H19" i="12"/>
  <c r="G19" i="12"/>
  <c r="H18" i="12"/>
  <c r="G18" i="12"/>
  <c r="I7" i="12"/>
  <c r="I8" i="12"/>
  <c r="I9" i="12"/>
  <c r="I10" i="12"/>
  <c r="I6" i="12"/>
  <c r="G7" i="12"/>
  <c r="G8" i="12"/>
  <c r="G9" i="12"/>
  <c r="G10" i="12"/>
  <c r="G6" i="12"/>
  <c r="H7" i="12"/>
  <c r="H8" i="12"/>
  <c r="H9" i="12"/>
  <c r="H10" i="12"/>
  <c r="H6" i="12"/>
  <c r="F7" i="12"/>
  <c r="F8" i="12"/>
  <c r="F9" i="12"/>
  <c r="F10" i="12"/>
  <c r="F6" i="12"/>
</calcChain>
</file>

<file path=xl/sharedStrings.xml><?xml version="1.0" encoding="utf-8"?>
<sst xmlns="http://schemas.openxmlformats.org/spreadsheetml/2006/main" count="404" uniqueCount="295">
  <si>
    <t>ZGODOVINA DOKUMENTA</t>
  </si>
  <si>
    <t>Datum</t>
  </si>
  <si>
    <t>Verzija</t>
  </si>
  <si>
    <t>Opis</t>
  </si>
  <si>
    <t>Avtor</t>
  </si>
  <si>
    <t>Vzpostavitev dokumenta</t>
  </si>
  <si>
    <t>Šifra</t>
  </si>
  <si>
    <t>Naziv</t>
  </si>
  <si>
    <t xml:space="preserve">VSI STATUSI                             </t>
  </si>
  <si>
    <t xml:space="preserve">POPOLN BREZ OBRAČUNOV                   </t>
  </si>
  <si>
    <t xml:space="preserve">POSREDOVAN V DRUGO ENOTO                </t>
  </si>
  <si>
    <t xml:space="preserve">PREJET PO POSREDOVANJU                  </t>
  </si>
  <si>
    <t xml:space="preserve">V OBDELAVI Z VSAJ ENIM OBRAČUNOM        </t>
  </si>
  <si>
    <t xml:space="preserve">ZAVRNJEN Z VSEMI OBRAČUNI               </t>
  </si>
  <si>
    <t xml:space="preserve">POPOLN Z VSEMI OBRAČUNI                 </t>
  </si>
  <si>
    <t xml:space="preserve">ZAVRNJEN                                </t>
  </si>
  <si>
    <t xml:space="preserve">UVRŠČEN NA PLAČILNI NALOG               </t>
  </si>
  <si>
    <t xml:space="preserve">PONOVNO UVRŠČEN NA PLAČILNI NALOG       </t>
  </si>
  <si>
    <t xml:space="preserve">ZAKLJUČEN PLAČILNI NALOG                </t>
  </si>
  <si>
    <t xml:space="preserve">PRIDOBLJENA CELOTNA INFORMACIJA IZ UJP  </t>
  </si>
  <si>
    <t xml:space="preserve">PRIDOBLJENA DELNA INFORMACIJA IZ UJP    </t>
  </si>
  <si>
    <t xml:space="preserve">NI PRIDOBLJENA INFORMACIJA IZ UJP       </t>
  </si>
  <si>
    <t xml:space="preserve">STORNIRAN V CELOTI                      </t>
  </si>
  <si>
    <t xml:space="preserve">STORNIRAN DELNO                         </t>
  </si>
  <si>
    <t xml:space="preserve">NA NOVEM NALOGU                         </t>
  </si>
  <si>
    <t>BOLEZEN</t>
  </si>
  <si>
    <t>POŠKODBA IZVEN DELA</t>
  </si>
  <si>
    <t>POŠKODBA PO TRETJI OSEBI IZVEN DELA</t>
  </si>
  <si>
    <t>TRANSPLANTACIJA</t>
  </si>
  <si>
    <t>IZOLACIJA</t>
  </si>
  <si>
    <t>SPREMSTVO</t>
  </si>
  <si>
    <t>POKLICNA BOLEZEN</t>
  </si>
  <si>
    <t>POŠKODBA PRI DELU</t>
  </si>
  <si>
    <t>NEGA</t>
  </si>
  <si>
    <t>USPOSABLJANJE ZA REHABILITACIJO OTROKA</t>
  </si>
  <si>
    <t>POŠKODBA, NASTALA PRI AKTIVNOSTIH IZ 18. ČLENA ZAKONA</t>
  </si>
  <si>
    <t>DAROVANJE KRVI</t>
  </si>
  <si>
    <t>Izbira podaljšanja</t>
  </si>
  <si>
    <t>Ne</t>
  </si>
  <si>
    <t>Otrok</t>
  </si>
  <si>
    <t>Zakonec</t>
  </si>
  <si>
    <t>DA</t>
  </si>
  <si>
    <t>NE</t>
  </si>
  <si>
    <t>Invalidsko podjetje ali invalid nad kvoto</t>
  </si>
  <si>
    <t>OD</t>
  </si>
  <si>
    <t>DO</t>
  </si>
  <si>
    <t>Prispevki delodajalca za PIZ</t>
  </si>
  <si>
    <t>Prispevki delodajalca za ZZ</t>
  </si>
  <si>
    <t>Naziv prispevka</t>
  </si>
  <si>
    <t>Odstotek</t>
  </si>
  <si>
    <t>Prispevki delodajalca za ZAP</t>
  </si>
  <si>
    <t>Prispevki delodajalca za poškodbe pri delu</t>
  </si>
  <si>
    <t>Prispevki delodajalca za starševsko varstvo</t>
  </si>
  <si>
    <t>Šif.prispevka</t>
  </si>
  <si>
    <t>Delna oprostitev plačila prispevkov za PIZ - 30%</t>
  </si>
  <si>
    <t>Delna oprostitev plačila prispevkov za PIZ - 50%</t>
  </si>
  <si>
    <t>Posebna prispevna stopnja za  ZAP - 0,00</t>
  </si>
  <si>
    <t>Posebna prispevna stopnja za  ZAP - 0,3</t>
  </si>
  <si>
    <t>Vrste zahtevkov</t>
  </si>
  <si>
    <t xml:space="preserve">REFUNDACIJA DELODAJALCA                 </t>
  </si>
  <si>
    <t xml:space="preserve">OE CELJE                      </t>
  </si>
  <si>
    <t xml:space="preserve">IZPOSTAVA LAŠKO               </t>
  </si>
  <si>
    <t xml:space="preserve">IZPOSTAVA SLOVENSKE KONJICE   </t>
  </si>
  <si>
    <t xml:space="preserve">IZPOSTAVA ŠENTJUR PRI CELJU   </t>
  </si>
  <si>
    <t xml:space="preserve">IZPOSTAVA ŠMARJE PRI JELŠAH   </t>
  </si>
  <si>
    <t xml:space="preserve">IZPOSTAVA ŽALEC               </t>
  </si>
  <si>
    <t xml:space="preserve">OE KOPER                      </t>
  </si>
  <si>
    <t xml:space="preserve">IZPOSTAVA ILIRSKA BISTRICA    </t>
  </si>
  <si>
    <t xml:space="preserve">IZPOSTAVA IZOLA               </t>
  </si>
  <si>
    <t xml:space="preserve">IZPOSTAVA PIRAN               </t>
  </si>
  <si>
    <t xml:space="preserve">IZPOSTAVA POSTOJNA            </t>
  </si>
  <si>
    <t xml:space="preserve">IZPOSTAVA SEŽANA              </t>
  </si>
  <si>
    <t xml:space="preserve">OE KRŠKO                      </t>
  </si>
  <si>
    <t xml:space="preserve">IZPOSTAVA BREŽICE             </t>
  </si>
  <si>
    <t xml:space="preserve">IZPOSTAVA SEVNICA             </t>
  </si>
  <si>
    <t xml:space="preserve">OE KRANJ                      </t>
  </si>
  <si>
    <t xml:space="preserve">IZPOSTAVA JESENICE            </t>
  </si>
  <si>
    <t xml:space="preserve">IZPOSTAVA RADOVLJICA          </t>
  </si>
  <si>
    <t xml:space="preserve">IZPOSTAVA ŠKOFJA LOKA         </t>
  </si>
  <si>
    <t xml:space="preserve">IZPOSTAVA TRŽIČ               </t>
  </si>
  <si>
    <t xml:space="preserve">OE LJUBLJANA                  </t>
  </si>
  <si>
    <t xml:space="preserve">IZPOSTAVA CERKNICA            </t>
  </si>
  <si>
    <t xml:space="preserve">IZPOSTAVA DOMŽALE             </t>
  </si>
  <si>
    <t xml:space="preserve">IZPOSTAVA GROSUPLJE           </t>
  </si>
  <si>
    <t xml:space="preserve">IZPOSTAVA HRASTNIK            </t>
  </si>
  <si>
    <t xml:space="preserve">IZPOSTAVA IDRIJA              </t>
  </si>
  <si>
    <t xml:space="preserve">IZPOSTAVA KAMNIK              </t>
  </si>
  <si>
    <t xml:space="preserve">IZPOSTAVA KOČEVJE             </t>
  </si>
  <si>
    <t xml:space="preserve">IZPOSTAVA LITIJA              </t>
  </si>
  <si>
    <t xml:space="preserve">IZPOSTAVA LOGATEC             </t>
  </si>
  <si>
    <t xml:space="preserve">IZPOSTAVA RIBNICA             </t>
  </si>
  <si>
    <t xml:space="preserve">IZPOSTAVA TRBOVLJE            </t>
  </si>
  <si>
    <t xml:space="preserve">IZPOSTAVA VRHNIKA             </t>
  </si>
  <si>
    <t xml:space="preserve">IZPOSTAVA ZAGORJE             </t>
  </si>
  <si>
    <t xml:space="preserve">OE MARIBOR                    </t>
  </si>
  <si>
    <t xml:space="preserve">IZPOSTAVA LENART              </t>
  </si>
  <si>
    <t xml:space="preserve">IZPOSTAVA ORMOŽ               </t>
  </si>
  <si>
    <t xml:space="preserve">IZPOSTAVA PTUJ                </t>
  </si>
  <si>
    <t xml:space="preserve">IZPOSTAVA SLOVENSKA BISTRICA  </t>
  </si>
  <si>
    <t xml:space="preserve">OE MURSKA SOBOTA              </t>
  </si>
  <si>
    <t xml:space="preserve">IZPOSTAVA GORNJA RADGONA      </t>
  </si>
  <si>
    <t xml:space="preserve">IZPOSTAVA LENDAVA             </t>
  </si>
  <si>
    <t xml:space="preserve">IZPOSTAVA LJUTOMER            </t>
  </si>
  <si>
    <t xml:space="preserve">OE NOVA GORICA                </t>
  </si>
  <si>
    <t xml:space="preserve">IZPOSTAVA AJDOVŠČINA          </t>
  </si>
  <si>
    <t xml:space="preserve">IZPOSTAVA TOLMIN              </t>
  </si>
  <si>
    <t xml:space="preserve">OE NOVO MESTO                 </t>
  </si>
  <si>
    <t xml:space="preserve">IZPOSTAVA ČRNOMELJ            </t>
  </si>
  <si>
    <t xml:space="preserve">IZPOSTAVA METLIKA             </t>
  </si>
  <si>
    <t xml:space="preserve">IZPOSTAVA TREBNJE             </t>
  </si>
  <si>
    <t xml:space="preserve">OE RAVNE NA KOROŠKEM          </t>
  </si>
  <si>
    <t xml:space="preserve">IZPOSTAVA MOZIRJE             </t>
  </si>
  <si>
    <t xml:space="preserve">IZPOSTAVA RADLJE OB DRAVI     </t>
  </si>
  <si>
    <t xml:space="preserve">IZPOSTAVA SLOVENJ GRADEC      </t>
  </si>
  <si>
    <t xml:space="preserve">IZPOSTAVA VELENJE             </t>
  </si>
  <si>
    <t>1.0</t>
  </si>
  <si>
    <t>Lilijana Pretnar</t>
  </si>
  <si>
    <t>Končni status</t>
  </si>
  <si>
    <t>ZZZS OE/Izpostave</t>
  </si>
  <si>
    <t>Bolniški list</t>
  </si>
  <si>
    <t>Potrdilo o krvodajalstvu</t>
  </si>
  <si>
    <t>iREK</t>
  </si>
  <si>
    <t>Plačilna lista za delavca</t>
  </si>
  <si>
    <t>Pogodba o delu</t>
  </si>
  <si>
    <t>Odločba dohodnine</t>
  </si>
  <si>
    <t>Izjava o pobotu</t>
  </si>
  <si>
    <t>Dokazilo o izplačilu plače delavcu</t>
  </si>
  <si>
    <t>Drugo</t>
  </si>
  <si>
    <t>Skupni REK</t>
  </si>
  <si>
    <t>Povečanje prispevka PIZ za beneficirano dobo</t>
  </si>
  <si>
    <t>Sodba sodišča</t>
  </si>
  <si>
    <t>Obravnava</t>
  </si>
  <si>
    <t>obračun</t>
  </si>
  <si>
    <t>zahtevek</t>
  </si>
  <si>
    <t xml:space="preserve">zahtevek   </t>
  </si>
  <si>
    <t>zahtevek in obračun</t>
  </si>
  <si>
    <t>e-kartica konto 45</t>
  </si>
  <si>
    <t>Vrsta zahtevka</t>
  </si>
  <si>
    <t xml:space="preserve">Delovno razmerje v RS v podjetju, zavodu, pri drugih organiz.,delodajalcih, ... </t>
  </si>
  <si>
    <t>Detaširani delavci v delov.razmer. v RS - poslani na delo, strok.izpop. v tujino</t>
  </si>
  <si>
    <t>Zaposleni pri mednarod. organiz.,ustanov.,konzul.,diplomat. predst. s sedež.v RS</t>
  </si>
  <si>
    <t xml:space="preserve">Delovno razmerje v RS pri samostojnih podjetnikih posameznikih                  </t>
  </si>
  <si>
    <t xml:space="preserve">Delovno razmerje v RS pri osebah, ki opravljajo samostojno poklicno dejavnost   </t>
  </si>
  <si>
    <t xml:space="preserve">Udeleženci javnih del                                                           </t>
  </si>
  <si>
    <t xml:space="preserve">Osebe, ki opravljajo dopolnilno delo po 147. čl. Zakona o delovnih razmerjih    </t>
  </si>
  <si>
    <t xml:space="preserve">Mati z otrokom, ki dela po posebnih predpisih                                   </t>
  </si>
  <si>
    <t xml:space="preserve">REF.DEL.-RAZL.DO MIN.OSNOVE           </t>
  </si>
  <si>
    <t>Datum začetka veljavnosti</t>
  </si>
  <si>
    <t>Datum konca veljavnosti</t>
  </si>
  <si>
    <t>Leto začetka</t>
  </si>
  <si>
    <t>Mesec začetka</t>
  </si>
  <si>
    <t>Leto konca</t>
  </si>
  <si>
    <t>Mesec konca</t>
  </si>
  <si>
    <t>od 12 na 14 mesecev (4,20%)</t>
  </si>
  <si>
    <t>od 12 na 15 mesecev (6,25%)</t>
  </si>
  <si>
    <t>od 12 na 16 mesecev (8,40%)</t>
  </si>
  <si>
    <t>od 12 na 17 mesecev (10,55%)</t>
  </si>
  <si>
    <t>od 12 na 18 mesecev (12,60%)</t>
  </si>
  <si>
    <t>Veljavnost</t>
  </si>
  <si>
    <t>GD</t>
  </si>
  <si>
    <t>SP</t>
  </si>
  <si>
    <t>-GD (gospodarske družbe), SP (zaposleni pri samostojnem podjetniku)</t>
  </si>
  <si>
    <t>x</t>
  </si>
  <si>
    <t>Statusi obravnave eVem zahtevka</t>
  </si>
  <si>
    <t>Zahtevek prejet in čaka na prepis v nab.</t>
  </si>
  <si>
    <t xml:space="preserve">Zahtevek vsebuje tehnične napake        </t>
  </si>
  <si>
    <t>Zahtevek prepisan v nab., čaka na kontr.</t>
  </si>
  <si>
    <t xml:space="preserve">ZAHTEVEK ČAKA NA OBRAVNAVO PRI REFER.   </t>
  </si>
  <si>
    <t xml:space="preserve">ZAHTEVEK V OBRAVNAVI PRI REFERENTU      </t>
  </si>
  <si>
    <t xml:space="preserve">OBRAVNAVA ZAKLJUČENA-ZAHTEVEK IZPLAČAN  </t>
  </si>
  <si>
    <t>OBRAVNAVA ZAKLJUČENA-DELNO IZPLAČILO ZAH</t>
  </si>
  <si>
    <t xml:space="preserve">OBRAVNAVA ZAKLJUČENA-ZAHTEVEK ZAVRNJEN  </t>
  </si>
  <si>
    <t>Možni prehodi v statuse:</t>
  </si>
  <si>
    <t>20, 30, 100, 200, 300, 301, 302</t>
  </si>
  <si>
    <t>- ni prehodov - zaključni status</t>
  </si>
  <si>
    <t>100, 200, 300, 301, 302</t>
  </si>
  <si>
    <t>200, 300, 301, 302</t>
  </si>
  <si>
    <t>300, 301, 302</t>
  </si>
  <si>
    <t>Letni delovni koledar</t>
  </si>
  <si>
    <t>Max.velikost v kB</t>
  </si>
  <si>
    <t>V DELU</t>
  </si>
  <si>
    <t>Vloga je v delu in še ni bila poslana na registrski organ.</t>
  </si>
  <si>
    <t>PREJETO</t>
  </si>
  <si>
    <t>Registrski organ je prejel vlogo.</t>
  </si>
  <si>
    <t>ZAVRNJENO</t>
  </si>
  <si>
    <t>Vloga je bila negativno rešena.</t>
  </si>
  <si>
    <t>ODOBRENO</t>
  </si>
  <si>
    <t>PREPIS V NABIRALNIK</t>
  </si>
  <si>
    <t>Zahtevek zapisan v tabelo paketov in čaka na prepis v nabiralnike.</t>
  </si>
  <si>
    <t>TEHNICNA NAPAKA</t>
  </si>
  <si>
    <t>Zahtevek vsebuje tehnične napake, obravnava zaključena.</t>
  </si>
  <si>
    <t>VSEBINSKA KONTROLA</t>
  </si>
  <si>
    <t>Zahtevek prepisan v nabiralnike in čaka na avtomatsko vsebinsko kontrolo.</t>
  </si>
  <si>
    <t>KONTROLA REFERENT</t>
  </si>
  <si>
    <t>Zahtevek čaka na obravnavo pri referentu.</t>
  </si>
  <si>
    <t>OBRAVNAVA REFERENT</t>
  </si>
  <si>
    <t>Zahtevek v obravnavi pri referentu.</t>
  </si>
  <si>
    <t>DELNO ODOBRENO</t>
  </si>
  <si>
    <t>Vloga (zahtevek) je delno odobrena in delno izplačana.</t>
  </si>
  <si>
    <t>Manja Rojko</t>
  </si>
  <si>
    <t>Dopolnitev v zavihku "Statusi" - posodobitev nazivov in opisov</t>
  </si>
  <si>
    <t>SESTAVLJANJE</t>
  </si>
  <si>
    <t>Vloga je bila vnešena v vrsto in čaka na obdelavo.</t>
  </si>
  <si>
    <t>POŠILJANJE</t>
  </si>
  <si>
    <t>Vloga je bila vnešena v vrsto in čaka na pošiljanje.</t>
  </si>
  <si>
    <t>Postopek je bil uspešno zaključen.</t>
  </si>
  <si>
    <t>1.1</t>
  </si>
  <si>
    <t>Posodobitev naziva NDM v e-NDM</t>
  </si>
  <si>
    <t>1.2</t>
  </si>
  <si>
    <t>1.3</t>
  </si>
  <si>
    <t>Vrednost</t>
  </si>
  <si>
    <t>Število obračunov na zahtevek</t>
  </si>
  <si>
    <t>Zajamčena plača</t>
  </si>
  <si>
    <t>Parametri eVem za e-NDM vmesnik za Nadomestila plač</t>
  </si>
  <si>
    <t>Dodan zavihek "Parametri"</t>
  </si>
  <si>
    <t>1.4</t>
  </si>
  <si>
    <t>Poenotenje oblik, nazivov in opisov šifrantov</t>
  </si>
  <si>
    <t>Razlogi zadržanosti</t>
  </si>
  <si>
    <t>Statusi zahtevka pri obravnavi na ZZZS</t>
  </si>
  <si>
    <t>Šifra eVEM</t>
  </si>
  <si>
    <t>Šifra ZZZS</t>
  </si>
  <si>
    <t>Šifra razloga zadržanosti</t>
  </si>
  <si>
    <t>Odstotek osnove za prvih 90 koledarskih dni zadržanosti v breme ZZZS</t>
  </si>
  <si>
    <t>Odstotek osnove nad 90 koledarskih dni  zadržanosti v breme ZZZS</t>
  </si>
  <si>
    <t>Šifra dok. v eVEM</t>
  </si>
  <si>
    <t>Vrste prilog</t>
  </si>
  <si>
    <t>Zavarovalne podlage</t>
  </si>
  <si>
    <t>Prispevki delodajalca</t>
  </si>
  <si>
    <t>Posebnosti prispevkov delodajalca</t>
  </si>
  <si>
    <t>Naziv posebnosti prispevka</t>
  </si>
  <si>
    <t>Šifrant območnih enot in izpostav, na katere se lahko posreduje zahtevek.</t>
  </si>
  <si>
    <t>Zavihek "Parametri" je namenjen definiranju parametrov in njihovih veljavnosti na eVem portalu.</t>
  </si>
  <si>
    <t>Šifrant statusov zahtevka, ki se pojavljajo pri obravnavi zahtevka na ZZZS.</t>
  </si>
  <si>
    <t>Šifrant  zavarovalnih podlag opredeljuje zavarovalne podlage glede na vrsto zahtevka in obliko organizacije ter njihovo veljavnost.</t>
  </si>
  <si>
    <t>Oblike organizacije:</t>
  </si>
  <si>
    <t>Šifrant vrst prilog v stolpcu "obravnava" opredeljuje, kam se priloži določena vrsta priloge:  zahtevek in/ali obračun.</t>
  </si>
  <si>
    <t>STATUSI eVEM VLOG ZA ZZZS – Nadomestila plač</t>
  </si>
  <si>
    <t>Šifrant statusov eVEM vlog za ZZZS postopek Nadomestila plač, ki so vidni pri pregledu vlog na eVEM portalu.</t>
  </si>
  <si>
    <t>Šifrant statusov pri obravnavi eVEM zahtevka na ZZZS strani.</t>
  </si>
  <si>
    <t>Max.velikost v bytih</t>
  </si>
  <si>
    <t xml:space="preserve">Oprostitev plačila vseh prispevkov </t>
  </si>
  <si>
    <t>Oprostitev plačila vseh prispevkov</t>
  </si>
  <si>
    <t>Zadnja dva stolpca opredeljujeta največjo dovoljeno velikost skeniranega dokumenta posamezne vrste priloge.</t>
  </si>
  <si>
    <t>1.5</t>
  </si>
  <si>
    <t>Tomaž Marčun</t>
  </si>
  <si>
    <t>Šifrant družinskih članov oz. povezanih oseb opredeljuje ožje družinske člane oz. povezane osebe.</t>
  </si>
  <si>
    <t>Partner</t>
  </si>
  <si>
    <t>1.6</t>
  </si>
  <si>
    <t>Oznake bolniškega lista</t>
  </si>
  <si>
    <t>Redni</t>
  </si>
  <si>
    <t>Preklic</t>
  </si>
  <si>
    <t>Oznaka ali se podatki nanašajo na redni ali preklican eBOL.</t>
  </si>
  <si>
    <t>Vrsta bolniškega lista</t>
  </si>
  <si>
    <t>Z</t>
  </si>
  <si>
    <t>Zeleni</t>
  </si>
  <si>
    <t>M</t>
  </si>
  <si>
    <t>Modri</t>
  </si>
  <si>
    <t>Vrsta bolniškega lista - ali je zelen ali moder.</t>
  </si>
  <si>
    <t>Kategorije invalidnosti</t>
  </si>
  <si>
    <t>Kategorije invalidnosti.</t>
  </si>
  <si>
    <t>I. kat.</t>
  </si>
  <si>
    <t>Vrste zdravnika</t>
  </si>
  <si>
    <t>Vrste zdravnika.</t>
  </si>
  <si>
    <t>Osebni</t>
  </si>
  <si>
    <t>Nadomestni</t>
  </si>
  <si>
    <t>Izdajatelj odločbe</t>
  </si>
  <si>
    <t>Izdajatelj odločbe.</t>
  </si>
  <si>
    <t>Imenovani zdravnik</t>
  </si>
  <si>
    <t>Zdravstvena komisija</t>
  </si>
  <si>
    <t>Dopolnitev šifranta Družinski člani, sprememba v šifrantu Razlogi zadržanosti</t>
  </si>
  <si>
    <t>Zdenka Gazvoda</t>
  </si>
  <si>
    <t>Dodani šifranti za eBOL, dopolnjen naziv dokumenta</t>
  </si>
  <si>
    <t>II. kat.</t>
  </si>
  <si>
    <t>III. kat.</t>
  </si>
  <si>
    <t>1.7.2013 in  1.1.2020</t>
  </si>
  <si>
    <t>31.12.2015      do preklica</t>
  </si>
  <si>
    <t>E-VEM
ŠIFRANTI za vmesnik eBOL in eNDM
 Verzija 1.7</t>
  </si>
  <si>
    <t>1.7</t>
  </si>
  <si>
    <t>Dopolnjen šifrant Vrste zahtevkov</t>
  </si>
  <si>
    <t>INDIVIDUALNI ZAHTEVEK</t>
  </si>
  <si>
    <t>REF.DEL-17.B ČL.ZZZPB/9.ČLEN ZUTD</t>
  </si>
  <si>
    <t>1.ODSTAVEK 33.ČLENA</t>
  </si>
  <si>
    <t>2.ODSTAVEK 33.ČLENA</t>
  </si>
  <si>
    <t>DIREKTNO IZPLAČILO PO 137.ČLENU ZDR</t>
  </si>
  <si>
    <t>COVID-19-INDIVIDUALNI ZAHTEVEK</t>
  </si>
  <si>
    <t>COVID-19-REFUNDACIJA DELODAJALCA</t>
  </si>
  <si>
    <t>COVID-19-DIREKTNO IZPLAČILO PO ZDR</t>
  </si>
  <si>
    <t>Šifrant vrst zahtevkov opredeljuje  vrste zahtevkov. Postopek Nadomestila plače preko eVEM portala se lahko izvaja le za vrsti zahtevka 2 in 3.</t>
  </si>
  <si>
    <t>Šifrant razlogov zadržanosti in odstotkov osnove glede na trajanje zadržanosti.</t>
  </si>
  <si>
    <t>Šifrant za beneficirano dobo opredeljuje povečanje prispevka PIZ glede na izbrano podaljšanje.</t>
  </si>
  <si>
    <t>Šifrant  prispevkov delodajalca opredeljuje osnovne prispevke delodajalca ter določa njihovo veljavnost glede na obdobje zadržanosti.</t>
  </si>
  <si>
    <t>Šifrant  posebnosti prispevkov delodajalca opredeljuje posebnosti prispevkov delodajalca in njihov vpliv na osnovne prispevke delodajalca ter določa njihovo veljavnost glede na obdobje zadržanosti.</t>
  </si>
  <si>
    <t>Povezane osebe</t>
  </si>
  <si>
    <t>SOBIVANJE</t>
  </si>
  <si>
    <t>Potrdilo o sobivanju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</si>
</sst>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"/>
    <numFmt numFmtId="165" formatCode="0.000%"/>
  </numFmts>
  <fonts count="2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indexed="8"/>
      <name val="Calibri"/>
      <family val="2"/>
      <charset val="238"/>
    </font>
    <font>
      <sz val="12"/>
      <color indexed="8"/>
      <name val="Calibri"/>
      <family val="2"/>
      <charset val="238"/>
    </font>
    <font>
      <sz val="12"/>
      <color indexed="8"/>
      <name val="Arial"/>
      <family val="2"/>
      <charset val="238"/>
    </font>
    <font>
      <b/>
      <i/>
      <sz val="14"/>
      <color theme="8" tint="-0.249977111117893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2"/>
      <color rgb="FFE331BD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3"/>
      <color theme="8" tint="-0.249977111117893"/>
      <name val="Calibri"/>
      <family val="2"/>
      <charset val="238"/>
      <scheme val="minor"/>
    </font>
    <font>
      <sz val="11"/>
      <color rgb="FF0070C0"/>
      <name val="Calibri"/>
      <family val="2"/>
      <charset val="238"/>
      <scheme val="minor"/>
    </font>
    <font>
      <sz val="12"/>
      <color rgb="FF0070C0"/>
      <name val="Calibri"/>
      <family val="2"/>
      <charset val="238"/>
      <scheme val="minor"/>
    </font>
    <font>
      <sz val="11"/>
      <color rgb="FF0070C0"/>
      <name val="Calibri"/>
      <family val="2"/>
      <charset val="238"/>
    </font>
    <font>
      <sz val="11"/>
      <name val="Calibri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</borders>
  <cellStyleXfs count="5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8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129">
    <xf numFmtId="0" fontId="0" fillId="0" borderId="0" xfId="0"/>
    <xf numFmtId="0" fontId="3" fillId="2" borderId="4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center" wrapText="1"/>
    </xf>
    <xf numFmtId="14" fontId="3" fillId="0" borderId="4" xfId="0" applyNumberFormat="1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4" fillId="0" borderId="0" xfId="1" applyFont="1"/>
    <xf numFmtId="0" fontId="1" fillId="0" borderId="0" xfId="1"/>
    <xf numFmtId="0" fontId="1" fillId="0" borderId="0" xfId="1" applyBorder="1"/>
    <xf numFmtId="0" fontId="4" fillId="0" borderId="0" xfId="1" applyFont="1" applyAlignment="1">
      <alignment horizontal="right"/>
    </xf>
    <xf numFmtId="0" fontId="1" fillId="0" borderId="0" xfId="1" applyFont="1"/>
    <xf numFmtId="0" fontId="2" fillId="0" borderId="0" xfId="1" applyFont="1" applyFill="1" applyAlignment="1">
      <alignment vertical="top" wrapText="1"/>
    </xf>
    <xf numFmtId="0" fontId="2" fillId="0" borderId="0" xfId="1" applyFont="1" applyAlignment="1">
      <alignment horizontal="center" vertical="top" wrapText="1"/>
    </xf>
    <xf numFmtId="0" fontId="3" fillId="0" borderId="0" xfId="1" applyFont="1" applyFill="1" applyBorder="1" applyAlignment="1">
      <alignment horizontal="justify" vertical="top" wrapText="1"/>
    </xf>
    <xf numFmtId="0" fontId="0" fillId="0" borderId="0" xfId="0"/>
    <xf numFmtId="0" fontId="5" fillId="0" borderId="0" xfId="0" applyFont="1"/>
    <xf numFmtId="10" fontId="0" fillId="0" borderId="0" xfId="2" applyNumberFormat="1" applyFont="1"/>
    <xf numFmtId="0" fontId="0" fillId="0" borderId="4" xfId="0" applyBorder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14" fontId="0" fillId="0" borderId="4" xfId="0" applyNumberFormat="1" applyBorder="1"/>
    <xf numFmtId="0" fontId="9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0" fontId="0" fillId="0" borderId="11" xfId="2" applyNumberFormat="1" applyFont="1" applyBorder="1"/>
    <xf numFmtId="14" fontId="0" fillId="0" borderId="11" xfId="0" applyNumberFormat="1" applyBorder="1"/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/>
    <xf numFmtId="14" fontId="0" fillId="0" borderId="0" xfId="0" applyNumberFormat="1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/>
    <xf numFmtId="14" fontId="0" fillId="0" borderId="16" xfId="0" applyNumberFormat="1" applyBorder="1"/>
    <xf numFmtId="0" fontId="0" fillId="0" borderId="8" xfId="0" applyBorder="1" applyAlignment="1">
      <alignment horizontal="center" vertical="center"/>
    </xf>
    <xf numFmtId="0" fontId="0" fillId="0" borderId="11" xfId="0" applyBorder="1"/>
    <xf numFmtId="0" fontId="0" fillId="0" borderId="4" xfId="0" applyNumberFormat="1" applyBorder="1" applyAlignment="1">
      <alignment horizontal="center" vertical="center" wrapText="1"/>
    </xf>
    <xf numFmtId="0" fontId="0" fillId="0" borderId="0" xfId="0" quotePrefix="1"/>
    <xf numFmtId="0" fontId="13" fillId="0" borderId="0" xfId="0" applyFont="1" applyAlignment="1">
      <alignment horizontal="left"/>
    </xf>
    <xf numFmtId="0" fontId="0" fillId="0" borderId="0" xfId="0" applyAlignment="1">
      <alignment horizontal="left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9" fillId="0" borderId="0" xfId="1" applyFont="1"/>
    <xf numFmtId="0" fontId="14" fillId="0" borderId="0" xfId="4"/>
    <xf numFmtId="0" fontId="0" fillId="0" borderId="0" xfId="0" applyFont="1"/>
    <xf numFmtId="49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wrapText="1"/>
    </xf>
    <xf numFmtId="0" fontId="8" fillId="0" borderId="0" xfId="3" applyBorder="1" applyAlignment="1">
      <alignment vertical="center" wrapText="1"/>
    </xf>
    <xf numFmtId="0" fontId="15" fillId="0" borderId="0" xfId="3" applyFont="1" applyBorder="1" applyAlignment="1">
      <alignment vertical="center"/>
    </xf>
    <xf numFmtId="0" fontId="16" fillId="0" borderId="0" xfId="3" applyFont="1" applyBorder="1" applyAlignment="1">
      <alignment vertical="center"/>
    </xf>
    <xf numFmtId="0" fontId="9" fillId="0" borderId="0" xfId="0" applyFont="1" applyFill="1" applyBorder="1"/>
    <xf numFmtId="0" fontId="11" fillId="0" borderId="0" xfId="0" applyFont="1" applyFill="1" applyBorder="1"/>
    <xf numFmtId="0" fontId="1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/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14" fontId="0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10" fontId="6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wrapText="1"/>
    </xf>
    <xf numFmtId="0" fontId="9" fillId="0" borderId="0" xfId="0" applyFont="1" applyBorder="1"/>
    <xf numFmtId="10" fontId="0" fillId="0" borderId="0" xfId="2" applyNumberFormat="1" applyFont="1" applyBorder="1"/>
    <xf numFmtId="14" fontId="10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center" vertical="center"/>
    </xf>
    <xf numFmtId="10" fontId="7" fillId="0" borderId="0" xfId="2" applyNumberFormat="1" applyFon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0" fontId="0" fillId="0" borderId="0" xfId="2" applyNumberFormat="1" applyFont="1" applyBorder="1" applyAlignment="1">
      <alignment horizontal="center" vertical="center"/>
    </xf>
    <xf numFmtId="165" fontId="10" fillId="0" borderId="0" xfId="2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0" xfId="3" applyFont="1" applyBorder="1" applyAlignment="1">
      <alignment vertical="center"/>
    </xf>
    <xf numFmtId="0" fontId="10" fillId="0" borderId="0" xfId="0" applyFont="1" applyFill="1" applyBorder="1" applyAlignment="1">
      <alignment horizontal="left" vertical="center" wrapText="1" shrinkToFit="1"/>
    </xf>
    <xf numFmtId="0" fontId="0" fillId="0" borderId="0" xfId="0" applyBorder="1" applyAlignment="1">
      <alignment horizontal="center" vertical="center"/>
    </xf>
    <xf numFmtId="164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7" fillId="0" borderId="0" xfId="0" applyFont="1"/>
    <xf numFmtId="0" fontId="18" fillId="0" borderId="0" xfId="3" applyFont="1" applyBorder="1" applyAlignment="1">
      <alignment vertical="center"/>
    </xf>
    <xf numFmtId="0" fontId="0" fillId="0" borderId="4" xfId="0" applyFill="1" applyBorder="1"/>
    <xf numFmtId="14" fontId="10" fillId="0" borderId="4" xfId="0" applyNumberFormat="1" applyFont="1" applyBorder="1"/>
    <xf numFmtId="49" fontId="10" fillId="0" borderId="4" xfId="0" applyNumberFormat="1" applyFont="1" applyBorder="1" applyAlignment="1">
      <alignment horizontal="center" vertical="center"/>
    </xf>
    <xf numFmtId="0" fontId="11" fillId="3" borderId="17" xfId="0" applyFont="1" applyFill="1" applyBorder="1"/>
    <xf numFmtId="0" fontId="11" fillId="3" borderId="18" xfId="0" applyFont="1" applyFill="1" applyBorder="1"/>
    <xf numFmtId="14" fontId="10" fillId="0" borderId="0" xfId="0" applyNumberFormat="1" applyFont="1" applyBorder="1" applyAlignment="1">
      <alignment horizontal="left" vertical="top" wrapText="1" readingOrder="1"/>
    </xf>
    <xf numFmtId="16" fontId="10" fillId="0" borderId="4" xfId="0" quotePrefix="1" applyNumberFormat="1" applyFont="1" applyBorder="1" applyAlignment="1">
      <alignment horizontal="center" vertical="center"/>
    </xf>
    <xf numFmtId="0" fontId="10" fillId="0" borderId="4" xfId="0" applyFont="1" applyBorder="1"/>
    <xf numFmtId="0" fontId="10" fillId="0" borderId="4" xfId="0" applyFont="1" applyFill="1" applyBorder="1"/>
    <xf numFmtId="0" fontId="10" fillId="0" borderId="0" xfId="0" applyFont="1"/>
    <xf numFmtId="0" fontId="10" fillId="0" borderId="0" xfId="0" applyFont="1" applyAlignment="1">
      <alignment horizontal="center"/>
    </xf>
    <xf numFmtId="0" fontId="10" fillId="4" borderId="17" xfId="0" applyFont="1" applyFill="1" applyBorder="1" applyAlignment="1">
      <alignment horizontal="center"/>
    </xf>
    <xf numFmtId="10" fontId="10" fillId="4" borderId="18" xfId="2" applyNumberFormat="1" applyFont="1" applyFill="1" applyBorder="1"/>
    <xf numFmtId="0" fontId="10" fillId="0" borderId="17" xfId="0" applyFont="1" applyBorder="1" applyAlignment="1">
      <alignment horizontal="center"/>
    </xf>
    <xf numFmtId="0" fontId="10" fillId="0" borderId="18" xfId="0" applyFont="1" applyBorder="1"/>
    <xf numFmtId="0" fontId="10" fillId="4" borderId="17" xfId="0" applyFont="1" applyFill="1" applyBorder="1" applyAlignment="1">
      <alignment horizontal="center" vertical="center"/>
    </xf>
    <xf numFmtId="0" fontId="10" fillId="4" borderId="19" xfId="0" applyFont="1" applyFill="1" applyBorder="1"/>
    <xf numFmtId="0" fontId="10" fillId="0" borderId="17" xfId="0" applyFont="1" applyBorder="1" applyAlignment="1">
      <alignment horizontal="center" vertical="center"/>
    </xf>
    <xf numFmtId="0" fontId="10" fillId="0" borderId="19" xfId="0" applyFont="1" applyBorder="1"/>
    <xf numFmtId="14" fontId="17" fillId="0" borderId="4" xfId="0" applyNumberFormat="1" applyFont="1" applyBorder="1"/>
    <xf numFmtId="49" fontId="19" fillId="0" borderId="4" xfId="0" applyNumberFormat="1" applyFont="1" applyBorder="1" applyAlignment="1">
      <alignment horizontal="center" vertical="center" wrapText="1"/>
    </xf>
    <xf numFmtId="0" fontId="17" fillId="0" borderId="4" xfId="0" applyFont="1" applyBorder="1" applyAlignment="1">
      <alignment vertical="center" wrapText="1"/>
    </xf>
    <xf numFmtId="14" fontId="19" fillId="0" borderId="4" xfId="0" applyNumberFormat="1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164" fontId="20" fillId="0" borderId="0" xfId="0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1" fillId="0" borderId="0" xfId="0" applyFont="1" applyFill="1" applyAlignment="1">
      <alignment horizontal="left" vertical="center" wrapText="1" shrinkToFit="1"/>
    </xf>
    <xf numFmtId="0" fontId="2" fillId="0" borderId="5" xfId="1" applyFont="1" applyFill="1" applyBorder="1" applyAlignment="1">
      <alignment horizontal="center" vertical="top" wrapText="1"/>
    </xf>
    <xf numFmtId="0" fontId="2" fillId="0" borderId="6" xfId="1" applyFont="1" applyFill="1" applyBorder="1" applyAlignment="1">
      <alignment horizontal="center" vertical="top" wrapText="1"/>
    </xf>
    <xf numFmtId="0" fontId="2" fillId="0" borderId="7" xfId="1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11" fillId="3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5">
    <cellStyle name="Heading 2" xfId="3" builtinId="17"/>
    <cellStyle name="Hyperlink" xfId="4" builtinId="8"/>
    <cellStyle name="Normal" xfId="0" builtinId="0"/>
    <cellStyle name="Normal 2" xfId="1"/>
    <cellStyle name="Percent" xfId="2" builtinId="5"/>
  </cellStyles>
  <dxfs count="68">
    <dxf>
      <alignment horizontal="center" vertical="center" textRotation="0" wrapText="0" indent="0" justifyLastLine="0" shrinkToFit="0" readingOrder="0"/>
    </dxf>
    <dxf>
      <numFmt numFmtId="166" formatCode="d/m/yyyy"/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6" formatCode="d/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d/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6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d/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Slog tabele 1" pivot="0" count="0"/>
  </tableStyles>
  <colors>
    <mruColors>
      <color rgb="FF66FF66"/>
      <color rgb="FFE331BD"/>
      <color rgb="FFA94E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6" name="Tabela6" displayName="Tabela6" ref="A5:I7" totalsRowShown="0" headerRowDxfId="67" dataDxfId="66">
  <autoFilter ref="A5:I7"/>
  <tableColumns count="9">
    <tableColumn id="1" name="Šifra" dataDxfId="65"/>
    <tableColumn id="2" name="Naziv"/>
    <tableColumn id="3" name="Vrednost"/>
    <tableColumn id="4" name="OD" dataDxfId="64"/>
    <tableColumn id="5" name="DO"/>
    <tableColumn id="6" name="Leto začetka" dataDxfId="63">
      <calculatedColumnFormula>YEAR(D6)</calculatedColumnFormula>
    </tableColumn>
    <tableColumn id="7" name="Mesec začetka" dataDxfId="62">
      <calculatedColumnFormula>MONTH(D6)</calculatedColumnFormula>
    </tableColumn>
    <tableColumn id="8" name="Leto konca" dataDxfId="61">
      <calculatedColumnFormula>IF(E6="","",YEAR(E6))</calculatedColumnFormula>
    </tableColumn>
    <tableColumn id="9" name="Mesec konca" dataDxfId="60">
      <calculatedColumnFormula>IF(E6="","",MONTH(E6))</calculatedColumnFormula>
    </tableColumn>
  </tableColumns>
  <tableStyleInfo name="TableStyleMedium13" showFirstColumn="0" showLastColumn="0" showRowStripes="1" showColumnStripes="0"/>
</table>
</file>

<file path=xl/tables/table10.xml><?xml version="1.0" encoding="utf-8"?>
<table xmlns="http://schemas.openxmlformats.org/spreadsheetml/2006/main" id="11" name="Tabela11" displayName="Tabela11" ref="A5:I11" totalsRowShown="0" headerRowDxfId="36" dataDxfId="35">
  <autoFilter ref="A5:I11"/>
  <tableColumns count="9">
    <tableColumn id="1" name="Šifra" dataDxfId="34"/>
    <tableColumn id="2" name="Izbira podaljšanja"/>
    <tableColumn id="3" name="Odstotek" dataDxfId="33"/>
    <tableColumn id="4" name="OD" dataDxfId="32"/>
    <tableColumn id="5" name="DO"/>
    <tableColumn id="6" name="Leto začetka" dataDxfId="31">
      <calculatedColumnFormula>YEAR(D6)</calculatedColumnFormula>
    </tableColumn>
    <tableColumn id="7" name="Mesec začetka" dataDxfId="30">
      <calculatedColumnFormula>MONTH(D6)</calculatedColumnFormula>
    </tableColumn>
    <tableColumn id="8" name="Leto konca" dataDxfId="29">
      <calculatedColumnFormula>IF(E6="","",YEAR(E6))</calculatedColumnFormula>
    </tableColumn>
    <tableColumn id="9" name="Mesec konca" dataDxfId="28">
      <calculatedColumnFormula>IF(E6="","",MONTH(E6))</calculatedColumnFormula>
    </tableColumn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id="12" name="Tabela12" displayName="Tabela12" ref="A5:I10" totalsRowShown="0" headerRowDxfId="27" dataDxfId="26">
  <autoFilter ref="A5:I10"/>
  <tableColumns count="9">
    <tableColumn id="1" name="Šifra" dataDxfId="25"/>
    <tableColumn id="2" name="Naziv prispevka" dataDxfId="24"/>
    <tableColumn id="3" name="Odstotek" dataDxfId="23"/>
    <tableColumn id="4" name="OD" dataDxfId="22"/>
    <tableColumn id="5" name="DO"/>
    <tableColumn id="6" name="Leto začetka" dataDxfId="21">
      <calculatedColumnFormula>YEAR(D6)</calculatedColumnFormula>
    </tableColumn>
    <tableColumn id="7" name="Mesec začetka" dataDxfId="20">
      <calculatedColumnFormula>MONTH(D6)</calculatedColumnFormula>
    </tableColumn>
    <tableColumn id="8" name="Leto konca" dataDxfId="19">
      <calculatedColumnFormula>IF(E6="","",YEAR(E6))</calculatedColumnFormula>
    </tableColumn>
    <tableColumn id="9" name="Mesec konca" dataDxfId="18">
      <calculatedColumnFormula>IF(E6="","",MONTH(E6))</calculatedColumnFormula>
    </tableColumn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id="13" name="Tabela13" displayName="Tabela13" ref="A16:J26" totalsRowShown="0" headerRowDxfId="17" dataDxfId="16">
  <autoFilter ref="A16:J26"/>
  <tableColumns count="10">
    <tableColumn id="1" name="Šifra" dataDxfId="15"/>
    <tableColumn id="2" name="Naziv posebnosti prispevka" dataDxfId="14"/>
    <tableColumn id="3" name="Šif.prispevka" dataDxfId="13"/>
    <tableColumn id="4" name="Odstotek" dataDxfId="12"/>
    <tableColumn id="5" name="OD" dataDxfId="11"/>
    <tableColumn id="6" name="DO" dataDxfId="10"/>
    <tableColumn id="7" name="Leto začetka" dataDxfId="9">
      <calculatedColumnFormula>YEAR(E17)</calculatedColumnFormula>
    </tableColumn>
    <tableColumn id="8" name="Mesec začetka" dataDxfId="8">
      <calculatedColumnFormula>MONTH(E17)</calculatedColumnFormula>
    </tableColumn>
    <tableColumn id="9" name="Leto konca" dataDxfId="7">
      <calculatedColumnFormula>IF(F17="","",YEAR(F17))</calculatedColumnFormula>
    </tableColumn>
    <tableColumn id="10" name="Mesec konca" dataDxfId="6">
      <calculatedColumnFormula>IF(F17="","",MONTH(F17))</calculatedColumnFormula>
    </tableColumn>
  </tableColumns>
  <tableStyleInfo name="TableStyleMedium6" showFirstColumn="0" showLastColumn="0" showRowStripes="1" showColumnStripes="0"/>
</table>
</file>

<file path=xl/tables/table13.xml><?xml version="1.0" encoding="utf-8"?>
<table xmlns="http://schemas.openxmlformats.org/spreadsheetml/2006/main" id="5" name="Tabela36" displayName="Tabela36" ref="A6:G21" totalsRowShown="0">
  <autoFilter ref="A6:G21"/>
  <tableColumns count="7">
    <tableColumn id="1" name="Vrsta zahtevka" dataDxfId="5"/>
    <tableColumn id="3" name="Šifra" dataDxfId="4"/>
    <tableColumn id="6" name="GD" dataDxfId="3"/>
    <tableColumn id="7" name="SP" dataDxfId="2"/>
    <tableColumn id="2" name="Naziv"/>
    <tableColumn id="4" name="Datum začetka veljavnosti" dataDxfId="1"/>
    <tableColumn id="5" name="Datum konca veljavnosti" dataDxfId="0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1" name="Tabela5" displayName="Tabela5" ref="A4:B14" totalsRowShown="0">
  <autoFilter ref="A4:B14"/>
  <tableColumns count="2">
    <tableColumn id="1" name="Šifra" dataDxfId="59"/>
    <tableColumn id="2" name="Naziv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id="2" name="Tabela7" displayName="Tabela7" ref="A4:B59" totalsRowShown="0">
  <autoFilter ref="A4:B59"/>
  <tableColumns count="2">
    <tableColumn id="1" name="Šifra" dataDxfId="58"/>
    <tableColumn id="2" name="Naziv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id="8" name="Tabela8" displayName="Tabela8" ref="A26:D34" totalsRowShown="0" headerRowDxfId="57">
  <tableColumns count="4">
    <tableColumn id="1" name="Šifra" dataDxfId="56"/>
    <tableColumn id="2" name="Naziv"/>
    <tableColumn id="3" name="Končni status" dataDxfId="55"/>
    <tableColumn id="4" name="Možni prehodi v statuse:" dataDxfId="54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id="9" name="Tabela9" displayName="Tabela9" ref="A4:B21" totalsRowShown="0" headerRowDxfId="53">
  <autoFilter ref="A4:B21"/>
  <tableColumns count="2">
    <tableColumn id="1" name="Šifra" dataDxfId="52"/>
    <tableColumn id="2" name="Naziv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id="7" name="Tabela118" displayName="Tabela118" ref="A39:D51" totalsRowShown="0" headerRowDxfId="51" dataDxfId="50">
  <tableColumns count="4">
    <tableColumn id="1" name="Šifra eVEM" dataDxfId="49"/>
    <tableColumn id="2" name="Šifra ZZZS" dataDxfId="48"/>
    <tableColumn id="3" name="Naziv" dataDxfId="47"/>
    <tableColumn id="4" name="Opis" dataDxfId="46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id="10" name="Tabela10" displayName="Tabela10" ref="A4:D17" totalsRowShown="0" headerRowDxfId="45" dataDxfId="44">
  <autoFilter ref="A4:D17"/>
  <tableColumns count="4">
    <tableColumn id="1" name="Šifra razloga zadržanosti" dataDxfId="43"/>
    <tableColumn id="2" name="Naziv" dataDxfId="42"/>
    <tableColumn id="3" name="Odstotek osnove za prvih 90 koledarskih dni zadržanosti v breme ZZZS" dataDxfId="41"/>
    <tableColumn id="4" name="Odstotek osnove nad 90 koledarskih dni  zadržanosti v breme ZZZS" dataDxfId="40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id="4" name="Tabela55" displayName="Tabela55" ref="A5:F19" totalsRowShown="0">
  <autoFilter ref="A5:F19"/>
  <tableColumns count="6">
    <tableColumn id="1" name="Šifra" dataDxfId="39"/>
    <tableColumn id="6" name="Šifra dok. v eVEM" dataDxfId="38"/>
    <tableColumn id="2" name="Naziv"/>
    <tableColumn id="3" name="Obravnava"/>
    <tableColumn id="4" name="Max.velikost v kB"/>
    <tableColumn id="5" name="Max.velikost v bytih"/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id="3" name="Tabela3" displayName="Tabela3" ref="A4:B10" totalsRowShown="0">
  <autoFilter ref="A4:B10"/>
  <tableColumns count="2">
    <tableColumn id="1" name="Šifra" dataDxfId="37"/>
    <tableColumn id="2" name="Naziv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H34"/>
  <sheetViews>
    <sheetView topLeftCell="A13" workbookViewId="0">
      <selection activeCell="A18" sqref="A18:XFD19"/>
    </sheetView>
  </sheetViews>
  <sheetFormatPr defaultColWidth="9.125" defaultRowHeight="14.3" x14ac:dyDescent="0.25"/>
  <cols>
    <col min="1" max="1" width="9.125" style="7"/>
    <col min="2" max="2" width="13.375" style="7" customWidth="1"/>
    <col min="3" max="3" width="109.125" style="7" customWidth="1"/>
    <col min="4" max="4" width="19" style="7" customWidth="1"/>
    <col min="5" max="5" width="44.625" style="7" customWidth="1"/>
    <col min="6" max="6" width="17.375" style="7" customWidth="1"/>
    <col min="7" max="8" width="14.125" style="7" customWidth="1"/>
    <col min="9" max="16384" width="9.125" style="7"/>
  </cols>
  <sheetData>
    <row r="9" spans="1:8" ht="15.8" x14ac:dyDescent="0.25">
      <c r="A9" s="6"/>
    </row>
    <row r="10" spans="1:8" ht="14.95" x14ac:dyDescent="0.25">
      <c r="A10" s="8"/>
    </row>
    <row r="11" spans="1:8" ht="15.8" x14ac:dyDescent="0.25">
      <c r="A11" s="9"/>
    </row>
    <row r="15" spans="1:8" ht="15.8" thickBot="1" x14ac:dyDescent="0.3">
      <c r="A15" s="10"/>
      <c r="B15" s="10"/>
      <c r="C15" s="10"/>
      <c r="D15" s="10"/>
      <c r="E15" s="10"/>
      <c r="F15" s="10"/>
      <c r="G15" s="10"/>
      <c r="H15" s="10"/>
    </row>
    <row r="16" spans="1:8" ht="97.5" customHeight="1" thickBot="1" x14ac:dyDescent="0.3">
      <c r="A16" s="11"/>
      <c r="B16" s="120" t="s">
        <v>276</v>
      </c>
      <c r="C16" s="121"/>
      <c r="D16" s="121"/>
      <c r="E16" s="121"/>
      <c r="F16" s="121"/>
      <c r="G16" s="121"/>
      <c r="H16" s="122"/>
    </row>
    <row r="17" spans="1:8" ht="23.3" x14ac:dyDescent="0.25">
      <c r="A17" s="10"/>
      <c r="B17" s="11"/>
      <c r="C17" s="11"/>
      <c r="D17" s="11"/>
      <c r="E17" s="11"/>
      <c r="F17" s="11"/>
      <c r="G17" s="11"/>
      <c r="H17" s="11"/>
    </row>
    <row r="18" spans="1:8" ht="23.3" x14ac:dyDescent="0.25">
      <c r="A18" s="10"/>
      <c r="B18" s="12"/>
      <c r="C18" s="12"/>
      <c r="D18" s="12"/>
      <c r="E18" s="13"/>
      <c r="F18" s="12"/>
      <c r="G18" s="12"/>
      <c r="H18" s="12"/>
    </row>
    <row r="21" spans="1:8" ht="14.95" x14ac:dyDescent="0.25">
      <c r="B21" s="49"/>
    </row>
    <row r="22" spans="1:8" ht="14.95" x14ac:dyDescent="0.25">
      <c r="B22" s="50"/>
    </row>
    <row r="23" spans="1:8" ht="14.95" x14ac:dyDescent="0.25">
      <c r="B23" s="50"/>
    </row>
    <row r="24" spans="1:8" ht="14.95" x14ac:dyDescent="0.25">
      <c r="B24" s="50"/>
    </row>
    <row r="25" spans="1:8" ht="14.95" x14ac:dyDescent="0.25">
      <c r="B25" s="50"/>
    </row>
    <row r="26" spans="1:8" ht="14.95" x14ac:dyDescent="0.25">
      <c r="B26" s="50"/>
    </row>
    <row r="27" spans="1:8" x14ac:dyDescent="0.25">
      <c r="B27" s="50"/>
    </row>
    <row r="28" spans="1:8" x14ac:dyDescent="0.25">
      <c r="B28" s="50"/>
    </row>
    <row r="29" spans="1:8" x14ac:dyDescent="0.25">
      <c r="B29" s="50"/>
    </row>
    <row r="30" spans="1:8" x14ac:dyDescent="0.25">
      <c r="B30" s="50"/>
    </row>
    <row r="31" spans="1:8" x14ac:dyDescent="0.25">
      <c r="B31" s="50"/>
    </row>
    <row r="32" spans="1:8" x14ac:dyDescent="0.25">
      <c r="B32" s="50"/>
    </row>
    <row r="33" spans="2:2" x14ac:dyDescent="0.25">
      <c r="B33" s="50"/>
    </row>
    <row r="34" spans="2:2" x14ac:dyDescent="0.25">
      <c r="B34" s="50"/>
    </row>
  </sheetData>
  <mergeCells count="1">
    <mergeCell ref="B16:H16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2" sqref="A2"/>
    </sheetView>
  </sheetViews>
  <sheetFormatPr defaultColWidth="9.125" defaultRowHeight="14.3" x14ac:dyDescent="0.25"/>
  <cols>
    <col min="1" max="1" width="7.125" style="14" customWidth="1"/>
    <col min="2" max="2" width="11.375" style="14" customWidth="1"/>
    <col min="3" max="16384" width="9.125" style="14"/>
  </cols>
  <sheetData>
    <row r="1" spans="1:2" ht="17.350000000000001" x14ac:dyDescent="0.25">
      <c r="A1" s="56" t="s">
        <v>292</v>
      </c>
    </row>
    <row r="2" spans="1:2" ht="16.3" x14ac:dyDescent="0.25">
      <c r="A2" s="92" t="s">
        <v>245</v>
      </c>
    </row>
    <row r="4" spans="1:2" x14ac:dyDescent="0.25">
      <c r="A4" s="14" t="s">
        <v>6</v>
      </c>
      <c r="B4" s="14" t="s">
        <v>7</v>
      </c>
    </row>
    <row r="5" spans="1:2" ht="14.95" x14ac:dyDescent="0.25">
      <c r="A5" s="18">
        <v>1</v>
      </c>
      <c r="B5" s="16" t="s">
        <v>39</v>
      </c>
    </row>
    <row r="6" spans="1:2" ht="14.95" x14ac:dyDescent="0.25">
      <c r="A6" s="18">
        <v>2</v>
      </c>
      <c r="B6" s="14" t="s">
        <v>40</v>
      </c>
    </row>
    <row r="7" spans="1:2" ht="14.95" x14ac:dyDescent="0.25">
      <c r="A7" s="18"/>
      <c r="B7" s="14" t="s">
        <v>127</v>
      </c>
    </row>
    <row r="8" spans="1:2" ht="14.95" x14ac:dyDescent="0.25">
      <c r="A8" s="103">
        <v>11</v>
      </c>
      <c r="B8" s="102" t="s">
        <v>246</v>
      </c>
    </row>
    <row r="9" spans="1:2" ht="14.95" x14ac:dyDescent="0.25">
      <c r="A9" s="103">
        <v>12</v>
      </c>
      <c r="B9" s="102" t="s">
        <v>39</v>
      </c>
    </row>
    <row r="10" spans="1:2" ht="14.95" x14ac:dyDescent="0.25">
      <c r="A10" s="103">
        <v>13</v>
      </c>
      <c r="B10" s="102" t="s">
        <v>127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A2" sqref="A2"/>
    </sheetView>
  </sheetViews>
  <sheetFormatPr defaultRowHeight="14.3" x14ac:dyDescent="0.25"/>
  <cols>
    <col min="1" max="1" width="9.125" style="14"/>
    <col min="2" max="2" width="33.875" customWidth="1"/>
    <col min="3" max="3" width="11.375" customWidth="1"/>
    <col min="6" max="6" width="14" customWidth="1"/>
    <col min="7" max="7" width="16" customWidth="1"/>
    <col min="8" max="8" width="12.625" customWidth="1"/>
    <col min="9" max="9" width="14.625" customWidth="1"/>
  </cols>
  <sheetData>
    <row r="1" spans="1:9" s="14" customFormat="1" ht="17" x14ac:dyDescent="0.25">
      <c r="A1" s="56" t="s">
        <v>129</v>
      </c>
    </row>
    <row r="2" spans="1:9" s="14" customFormat="1" ht="16.3" x14ac:dyDescent="0.25">
      <c r="A2" s="55" t="s">
        <v>289</v>
      </c>
    </row>
    <row r="3" spans="1:9" s="14" customFormat="1" ht="15.8" x14ac:dyDescent="0.25">
      <c r="A3" s="55"/>
    </row>
    <row r="4" spans="1:9" s="14" customFormat="1" ht="14.95" x14ac:dyDescent="0.25">
      <c r="B4" s="24"/>
      <c r="C4" s="24"/>
      <c r="D4" s="126" t="s">
        <v>158</v>
      </c>
      <c r="E4" s="128"/>
      <c r="F4" s="128"/>
      <c r="G4" s="128"/>
      <c r="H4" s="128"/>
      <c r="I4" s="128"/>
    </row>
    <row r="5" spans="1:9" x14ac:dyDescent="0.25">
      <c r="A5" s="74" t="s">
        <v>6</v>
      </c>
      <c r="B5" s="74" t="s">
        <v>37</v>
      </c>
      <c r="C5" s="74" t="s">
        <v>49</v>
      </c>
      <c r="D5" s="65" t="s">
        <v>44</v>
      </c>
      <c r="E5" s="65" t="s">
        <v>45</v>
      </c>
      <c r="F5" s="65" t="s">
        <v>149</v>
      </c>
      <c r="G5" s="65" t="s">
        <v>150</v>
      </c>
      <c r="H5" s="65" t="s">
        <v>151</v>
      </c>
      <c r="I5" s="65" t="s">
        <v>152</v>
      </c>
    </row>
    <row r="6" spans="1:9" ht="14.95" x14ac:dyDescent="0.25">
      <c r="A6" s="21">
        <v>16</v>
      </c>
      <c r="B6" s="34" t="s">
        <v>153</v>
      </c>
      <c r="C6" s="75">
        <v>4.2000000000000003E-2</v>
      </c>
      <c r="D6" s="35">
        <v>38353</v>
      </c>
      <c r="E6" s="34"/>
      <c r="F6" s="21">
        <f>YEAR(D6)</f>
        <v>2005</v>
      </c>
      <c r="G6" s="21">
        <f>MONTH(D6)</f>
        <v>1</v>
      </c>
      <c r="H6" s="21" t="str">
        <f>IF(E6="","",YEAR(E6))</f>
        <v/>
      </c>
      <c r="I6" s="21" t="str">
        <f>IF(E6="","",MONTH(E6))</f>
        <v/>
      </c>
    </row>
    <row r="7" spans="1:9" ht="14.95" x14ac:dyDescent="0.25">
      <c r="A7" s="21">
        <v>17</v>
      </c>
      <c r="B7" s="34" t="s">
        <v>154</v>
      </c>
      <c r="C7" s="75">
        <v>6.25E-2</v>
      </c>
      <c r="D7" s="35">
        <v>38353</v>
      </c>
      <c r="E7" s="34"/>
      <c r="F7" s="21">
        <f t="shared" ref="F7:F11" si="0">YEAR(D7)</f>
        <v>2005</v>
      </c>
      <c r="G7" s="21">
        <f t="shared" ref="G7:G11" si="1">MONTH(D7)</f>
        <v>1</v>
      </c>
      <c r="H7" s="21" t="str">
        <f t="shared" ref="H7:H11" si="2">IF(E7="","",YEAR(E7))</f>
        <v/>
      </c>
      <c r="I7" s="21" t="str">
        <f t="shared" ref="I7:I11" si="3">IF(E7="","",MONTH(E7))</f>
        <v/>
      </c>
    </row>
    <row r="8" spans="1:9" ht="14.95" x14ac:dyDescent="0.25">
      <c r="A8" s="21">
        <v>18</v>
      </c>
      <c r="B8" s="34" t="s">
        <v>155</v>
      </c>
      <c r="C8" s="75">
        <v>8.4000000000000005E-2</v>
      </c>
      <c r="D8" s="35">
        <v>38353</v>
      </c>
      <c r="E8" s="34"/>
      <c r="F8" s="21">
        <f t="shared" si="0"/>
        <v>2005</v>
      </c>
      <c r="G8" s="21">
        <f t="shared" si="1"/>
        <v>1</v>
      </c>
      <c r="H8" s="21" t="str">
        <f t="shared" si="2"/>
        <v/>
      </c>
      <c r="I8" s="21" t="str">
        <f t="shared" si="3"/>
        <v/>
      </c>
    </row>
    <row r="9" spans="1:9" ht="14.95" x14ac:dyDescent="0.25">
      <c r="A9" s="60">
        <v>19</v>
      </c>
      <c r="B9" s="34" t="s">
        <v>156</v>
      </c>
      <c r="C9" s="75">
        <v>0.1055</v>
      </c>
      <c r="D9" s="35">
        <v>38353</v>
      </c>
      <c r="E9" s="76"/>
      <c r="F9" s="21">
        <f t="shared" si="0"/>
        <v>2005</v>
      </c>
      <c r="G9" s="21">
        <f t="shared" si="1"/>
        <v>1</v>
      </c>
      <c r="H9" s="21" t="str">
        <f t="shared" si="2"/>
        <v/>
      </c>
      <c r="I9" s="21" t="str">
        <f t="shared" si="3"/>
        <v/>
      </c>
    </row>
    <row r="10" spans="1:9" ht="14.95" x14ac:dyDescent="0.25">
      <c r="A10" s="60">
        <v>20</v>
      </c>
      <c r="B10" s="34" t="s">
        <v>157</v>
      </c>
      <c r="C10" s="75">
        <v>0.126</v>
      </c>
      <c r="D10" s="35">
        <v>38353</v>
      </c>
      <c r="E10" s="34"/>
      <c r="F10" s="21">
        <f t="shared" si="0"/>
        <v>2005</v>
      </c>
      <c r="G10" s="21">
        <f t="shared" si="1"/>
        <v>1</v>
      </c>
      <c r="H10" s="21" t="str">
        <f t="shared" si="2"/>
        <v/>
      </c>
      <c r="I10" s="21" t="str">
        <f t="shared" si="3"/>
        <v/>
      </c>
    </row>
    <row r="11" spans="1:9" ht="14.95" x14ac:dyDescent="0.25">
      <c r="A11" s="21">
        <v>0</v>
      </c>
      <c r="B11" s="34" t="s">
        <v>38</v>
      </c>
      <c r="C11" s="75">
        <v>0</v>
      </c>
      <c r="D11" s="35">
        <v>38353</v>
      </c>
      <c r="E11" s="34"/>
      <c r="F11" s="21">
        <f t="shared" si="0"/>
        <v>2005</v>
      </c>
      <c r="G11" s="21">
        <f t="shared" si="1"/>
        <v>1</v>
      </c>
      <c r="H11" s="21" t="str">
        <f t="shared" si="2"/>
        <v/>
      </c>
      <c r="I11" s="21" t="str">
        <f t="shared" si="3"/>
        <v/>
      </c>
    </row>
  </sheetData>
  <mergeCells count="1">
    <mergeCell ref="D4:I4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opLeftCell="B13" zoomScaleNormal="100" workbookViewId="0">
      <selection activeCell="I21" sqref="I21"/>
    </sheetView>
  </sheetViews>
  <sheetFormatPr defaultRowHeight="14.3" x14ac:dyDescent="0.25"/>
  <cols>
    <col min="1" max="1" width="8.875" style="5" customWidth="1"/>
    <col min="2" max="2" width="44.375" style="20" customWidth="1"/>
    <col min="3" max="3" width="14.625" style="5" customWidth="1"/>
    <col min="4" max="4" width="13.625" style="5" customWidth="1"/>
    <col min="5" max="5" width="15.375" style="5" customWidth="1"/>
    <col min="6" max="6" width="14" style="5" customWidth="1"/>
    <col min="7" max="7" width="20.625" style="5" customWidth="1"/>
    <col min="8" max="8" width="15.625" style="5" customWidth="1"/>
    <col min="9" max="9" width="15.125" customWidth="1"/>
    <col min="10" max="10" width="14.625" customWidth="1"/>
  </cols>
  <sheetData>
    <row r="1" spans="1:10" s="14" customFormat="1" ht="17.350000000000001" x14ac:dyDescent="0.25">
      <c r="A1" s="56" t="s">
        <v>227</v>
      </c>
      <c r="B1" s="5"/>
      <c r="C1" s="5"/>
      <c r="D1" s="5"/>
      <c r="E1" s="5"/>
      <c r="F1" s="5"/>
      <c r="G1" s="5"/>
    </row>
    <row r="2" spans="1:10" s="14" customFormat="1" ht="16.3" x14ac:dyDescent="0.25">
      <c r="A2" s="55" t="s">
        <v>290</v>
      </c>
      <c r="B2" s="5"/>
      <c r="C2" s="5"/>
      <c r="D2" s="5"/>
      <c r="E2" s="5"/>
      <c r="F2" s="5"/>
      <c r="G2" s="5"/>
    </row>
    <row r="3" spans="1:10" s="14" customFormat="1" ht="17.350000000000001" x14ac:dyDescent="0.25">
      <c r="A3" s="56"/>
      <c r="B3" s="5"/>
      <c r="C3" s="5"/>
      <c r="D3" s="5"/>
      <c r="E3" s="5"/>
      <c r="F3" s="5"/>
      <c r="G3" s="5"/>
    </row>
    <row r="4" spans="1:10" s="14" customFormat="1" ht="14.95" x14ac:dyDescent="0.25">
      <c r="A4" s="5"/>
      <c r="B4" s="20"/>
      <c r="C4" s="5"/>
      <c r="D4" s="126" t="s">
        <v>158</v>
      </c>
      <c r="E4" s="128"/>
      <c r="F4" s="128"/>
      <c r="G4" s="128"/>
      <c r="H4" s="128"/>
      <c r="I4" s="128"/>
    </row>
    <row r="5" spans="1:10" s="14" customFormat="1" x14ac:dyDescent="0.25">
      <c r="A5" s="77" t="s">
        <v>6</v>
      </c>
      <c r="B5" s="78" t="s">
        <v>48</v>
      </c>
      <c r="C5" s="79" t="s">
        <v>49</v>
      </c>
      <c r="D5" s="65" t="s">
        <v>44</v>
      </c>
      <c r="E5" s="65" t="s">
        <v>45</v>
      </c>
      <c r="F5" s="65" t="s">
        <v>149</v>
      </c>
      <c r="G5" s="65" t="s">
        <v>150</v>
      </c>
      <c r="H5" s="65" t="s">
        <v>151</v>
      </c>
      <c r="I5" s="65" t="s">
        <v>152</v>
      </c>
    </row>
    <row r="6" spans="1:10" s="14" customFormat="1" ht="18.7" customHeight="1" x14ac:dyDescent="0.25">
      <c r="A6" s="21">
        <v>7</v>
      </c>
      <c r="B6" s="22" t="s">
        <v>46</v>
      </c>
      <c r="C6" s="80">
        <v>8.8499999999999995E-2</v>
      </c>
      <c r="D6" s="66">
        <v>38353</v>
      </c>
      <c r="E6" s="67"/>
      <c r="F6" s="21">
        <f>YEAR(D6)</f>
        <v>2005</v>
      </c>
      <c r="G6" s="21">
        <f>MONTH(D6)</f>
        <v>1</v>
      </c>
      <c r="H6" s="21" t="str">
        <f>IF(E6="","",YEAR(E6))</f>
        <v/>
      </c>
      <c r="I6" s="21" t="str">
        <f>IF(E6="","",MONTH(E6))</f>
        <v/>
      </c>
    </row>
    <row r="7" spans="1:10" s="14" customFormat="1" ht="18.7" customHeight="1" x14ac:dyDescent="0.25">
      <c r="A7" s="21">
        <v>8</v>
      </c>
      <c r="B7" s="22" t="s">
        <v>47</v>
      </c>
      <c r="C7" s="80">
        <v>6.5600000000000006E-2</v>
      </c>
      <c r="D7" s="66">
        <v>38353</v>
      </c>
      <c r="E7" s="68"/>
      <c r="F7" s="21">
        <f t="shared" ref="F7:F10" si="0">YEAR(D7)</f>
        <v>2005</v>
      </c>
      <c r="G7" s="21">
        <f t="shared" ref="G7:G10" si="1">MONTH(D7)</f>
        <v>1</v>
      </c>
      <c r="H7" s="21" t="str">
        <f t="shared" ref="H7:H10" si="2">IF(E7="","",YEAR(E7))</f>
        <v/>
      </c>
      <c r="I7" s="21" t="str">
        <f t="shared" ref="I7:I10" si="3">IF(E7="","",MONTH(E7))</f>
        <v/>
      </c>
    </row>
    <row r="8" spans="1:10" s="14" customFormat="1" ht="18.7" customHeight="1" x14ac:dyDescent="0.25">
      <c r="A8" s="21">
        <v>9</v>
      </c>
      <c r="B8" s="22" t="s">
        <v>50</v>
      </c>
      <c r="C8" s="80">
        <v>5.9999999999999995E-4</v>
      </c>
      <c r="D8" s="66">
        <v>38353</v>
      </c>
      <c r="E8" s="67"/>
      <c r="F8" s="21">
        <f t="shared" si="0"/>
        <v>2005</v>
      </c>
      <c r="G8" s="21">
        <f t="shared" si="1"/>
        <v>1</v>
      </c>
      <c r="H8" s="21" t="str">
        <f t="shared" si="2"/>
        <v/>
      </c>
      <c r="I8" s="21" t="str">
        <f t="shared" si="3"/>
        <v/>
      </c>
    </row>
    <row r="9" spans="1:10" s="14" customFormat="1" ht="18.7" customHeight="1" x14ac:dyDescent="0.25">
      <c r="A9" s="21">
        <v>10</v>
      </c>
      <c r="B9" s="22" t="s">
        <v>52</v>
      </c>
      <c r="C9" s="80">
        <v>1E-3</v>
      </c>
      <c r="D9" s="66">
        <v>38353</v>
      </c>
      <c r="E9" s="21"/>
      <c r="F9" s="21">
        <f t="shared" si="0"/>
        <v>2005</v>
      </c>
      <c r="G9" s="21">
        <f t="shared" si="1"/>
        <v>1</v>
      </c>
      <c r="H9" s="21" t="str">
        <f t="shared" si="2"/>
        <v/>
      </c>
      <c r="I9" s="21" t="str">
        <f t="shared" si="3"/>
        <v/>
      </c>
    </row>
    <row r="10" spans="1:10" s="14" customFormat="1" ht="18.7" customHeight="1" x14ac:dyDescent="0.25">
      <c r="A10" s="21">
        <v>11</v>
      </c>
      <c r="B10" s="22" t="s">
        <v>51</v>
      </c>
      <c r="C10" s="80">
        <v>5.3E-3</v>
      </c>
      <c r="D10" s="66">
        <v>38353</v>
      </c>
      <c r="E10" s="68"/>
      <c r="F10" s="21">
        <f t="shared" si="0"/>
        <v>2005</v>
      </c>
      <c r="G10" s="21">
        <f t="shared" si="1"/>
        <v>1</v>
      </c>
      <c r="H10" s="21" t="str">
        <f t="shared" si="2"/>
        <v/>
      </c>
      <c r="I10" s="21" t="str">
        <f t="shared" si="3"/>
        <v/>
      </c>
    </row>
    <row r="11" spans="1:10" s="14" customFormat="1" ht="14.95" x14ac:dyDescent="0.25">
      <c r="A11" s="5"/>
      <c r="B11" s="20"/>
      <c r="C11" s="5"/>
      <c r="D11" s="5"/>
      <c r="E11" s="5"/>
      <c r="F11" s="5"/>
      <c r="G11" s="5"/>
      <c r="H11" s="5"/>
    </row>
    <row r="12" spans="1:10" s="14" customFormat="1" ht="17.350000000000001" x14ac:dyDescent="0.25">
      <c r="A12" s="56" t="s">
        <v>228</v>
      </c>
      <c r="B12" s="5"/>
      <c r="C12" s="5"/>
      <c r="D12" s="5"/>
      <c r="E12" s="5"/>
      <c r="F12" s="5"/>
      <c r="G12" s="5"/>
    </row>
    <row r="13" spans="1:10" s="14" customFormat="1" ht="16.3" x14ac:dyDescent="0.25">
      <c r="A13" s="55" t="s">
        <v>291</v>
      </c>
      <c r="B13" s="5"/>
      <c r="C13" s="5"/>
      <c r="D13" s="5"/>
      <c r="E13" s="5"/>
      <c r="F13" s="5"/>
      <c r="G13" s="5"/>
    </row>
    <row r="14" spans="1:10" s="14" customFormat="1" ht="17.350000000000001" x14ac:dyDescent="0.25">
      <c r="A14" s="56"/>
      <c r="B14" s="5"/>
      <c r="C14" s="5"/>
      <c r="D14" s="5"/>
      <c r="E14" s="5"/>
      <c r="F14" s="5"/>
      <c r="G14" s="5"/>
    </row>
    <row r="15" spans="1:10" s="14" customFormat="1" ht="14.95" x14ac:dyDescent="0.25">
      <c r="A15" s="5"/>
      <c r="B15" s="20"/>
      <c r="C15" s="18"/>
      <c r="D15" s="19"/>
      <c r="E15" s="126" t="s">
        <v>158</v>
      </c>
      <c r="F15" s="128"/>
      <c r="G15" s="128"/>
      <c r="H15" s="128"/>
      <c r="I15" s="128"/>
      <c r="J15" s="128"/>
    </row>
    <row r="16" spans="1:10" s="14" customFormat="1" x14ac:dyDescent="0.25">
      <c r="A16" s="77" t="s">
        <v>6</v>
      </c>
      <c r="B16" s="78" t="s">
        <v>229</v>
      </c>
      <c r="C16" s="77" t="s">
        <v>53</v>
      </c>
      <c r="D16" s="79" t="s">
        <v>49</v>
      </c>
      <c r="E16" s="65" t="s">
        <v>44</v>
      </c>
      <c r="F16" s="65" t="s">
        <v>45</v>
      </c>
      <c r="G16" s="65" t="s">
        <v>149</v>
      </c>
      <c r="H16" s="65" t="s">
        <v>150</v>
      </c>
      <c r="I16" s="65" t="s">
        <v>151</v>
      </c>
      <c r="J16" s="65" t="s">
        <v>152</v>
      </c>
    </row>
    <row r="17" spans="1:11" s="14" customFormat="1" ht="28.55" x14ac:dyDescent="0.25">
      <c r="A17" s="21">
        <v>23</v>
      </c>
      <c r="B17" s="22" t="s">
        <v>54</v>
      </c>
      <c r="C17" s="21">
        <v>7</v>
      </c>
      <c r="D17" s="83">
        <v>2.6550000000000001E-2</v>
      </c>
      <c r="E17" s="98" t="s">
        <v>274</v>
      </c>
      <c r="F17" s="98" t="s">
        <v>275</v>
      </c>
      <c r="G17" s="84">
        <v>2013</v>
      </c>
      <c r="H17" s="84">
        <v>7</v>
      </c>
      <c r="I17" s="84"/>
      <c r="J17" s="84"/>
      <c r="K17" s="48"/>
    </row>
    <row r="18" spans="1:11" s="14" customFormat="1" x14ac:dyDescent="0.25">
      <c r="A18" s="21">
        <v>24</v>
      </c>
      <c r="B18" s="22" t="s">
        <v>55</v>
      </c>
      <c r="C18" s="21">
        <v>7</v>
      </c>
      <c r="D18" s="83">
        <v>4.4249999999999998E-2</v>
      </c>
      <c r="E18" s="76">
        <v>41456</v>
      </c>
      <c r="F18" s="76">
        <v>42369</v>
      </c>
      <c r="G18" s="84">
        <f t="shared" ref="G18:G21" si="4">YEAR(E18)</f>
        <v>2013</v>
      </c>
      <c r="H18" s="84">
        <f t="shared" ref="H18:H21" si="5">MONTH(E18)</f>
        <v>7</v>
      </c>
      <c r="I18" s="84">
        <v>2015</v>
      </c>
      <c r="J18" s="84">
        <v>12</v>
      </c>
    </row>
    <row r="19" spans="1:11" s="14" customFormat="1" ht="14.95" x14ac:dyDescent="0.25">
      <c r="A19" s="21">
        <v>33</v>
      </c>
      <c r="B19" s="22" t="s">
        <v>56</v>
      </c>
      <c r="C19" s="21">
        <v>9</v>
      </c>
      <c r="D19" s="82">
        <v>0</v>
      </c>
      <c r="E19" s="81">
        <v>41376</v>
      </c>
      <c r="F19" s="21"/>
      <c r="G19" s="21">
        <f t="shared" si="4"/>
        <v>2013</v>
      </c>
      <c r="H19" s="21">
        <f t="shared" si="5"/>
        <v>4</v>
      </c>
      <c r="I19" s="21" t="str">
        <f t="shared" ref="I19:I21" si="6">IF(F19="","",YEAR(F19))</f>
        <v/>
      </c>
      <c r="J19" s="21" t="str">
        <f t="shared" ref="J19:J21" si="7">IF(F19="","",MONTH(F19))</f>
        <v/>
      </c>
    </row>
    <row r="20" spans="1:11" s="14" customFormat="1" ht="14.95" x14ac:dyDescent="0.25">
      <c r="A20" s="21">
        <v>34</v>
      </c>
      <c r="B20" s="22" t="s">
        <v>57</v>
      </c>
      <c r="C20" s="21">
        <v>9</v>
      </c>
      <c r="D20" s="82">
        <v>3.0000000000000001E-3</v>
      </c>
      <c r="E20" s="81">
        <v>41376</v>
      </c>
      <c r="F20" s="21"/>
      <c r="G20" s="21">
        <f t="shared" si="4"/>
        <v>2013</v>
      </c>
      <c r="H20" s="21">
        <f t="shared" si="5"/>
        <v>4</v>
      </c>
      <c r="I20" s="21" t="str">
        <f t="shared" si="6"/>
        <v/>
      </c>
      <c r="J20" s="21" t="str">
        <f t="shared" si="7"/>
        <v/>
      </c>
    </row>
    <row r="21" spans="1:11" s="14" customFormat="1" x14ac:dyDescent="0.25">
      <c r="A21" s="21">
        <v>35</v>
      </c>
      <c r="B21" s="22" t="s">
        <v>240</v>
      </c>
      <c r="C21" s="21">
        <v>7</v>
      </c>
      <c r="D21" s="82">
        <v>0</v>
      </c>
      <c r="E21" s="81">
        <v>41579</v>
      </c>
      <c r="F21" s="21"/>
      <c r="G21" s="21">
        <f t="shared" si="4"/>
        <v>2013</v>
      </c>
      <c r="H21" s="21">
        <f t="shared" si="5"/>
        <v>11</v>
      </c>
      <c r="I21" s="21" t="str">
        <f t="shared" si="6"/>
        <v/>
      </c>
      <c r="J21" s="21" t="str">
        <f t="shared" si="7"/>
        <v/>
      </c>
    </row>
    <row r="22" spans="1:11" s="14" customFormat="1" x14ac:dyDescent="0.25">
      <c r="A22" s="21">
        <v>36</v>
      </c>
      <c r="B22" s="22" t="s">
        <v>240</v>
      </c>
      <c r="C22" s="21">
        <v>8</v>
      </c>
      <c r="D22" s="82">
        <v>0</v>
      </c>
      <c r="E22" s="81">
        <v>41579</v>
      </c>
      <c r="F22" s="21"/>
      <c r="G22" s="21">
        <f t="shared" ref="G22:G26" si="8">YEAR(E22)</f>
        <v>2013</v>
      </c>
      <c r="H22" s="21">
        <f t="shared" ref="H22:H26" si="9">MONTH(E22)</f>
        <v>11</v>
      </c>
      <c r="I22" s="21" t="str">
        <f t="shared" ref="I22:I26" si="10">IF(F22="","",YEAR(F22))</f>
        <v/>
      </c>
      <c r="J22" s="21" t="str">
        <f t="shared" ref="J22:J26" si="11">IF(F22="","",MONTH(F22))</f>
        <v/>
      </c>
    </row>
    <row r="23" spans="1:11" s="14" customFormat="1" x14ac:dyDescent="0.25">
      <c r="A23" s="21">
        <v>37</v>
      </c>
      <c r="B23" s="22" t="s">
        <v>240</v>
      </c>
      <c r="C23" s="21">
        <v>9</v>
      </c>
      <c r="D23" s="82">
        <v>0</v>
      </c>
      <c r="E23" s="81">
        <v>41579</v>
      </c>
      <c r="F23" s="21"/>
      <c r="G23" s="21">
        <f t="shared" si="8"/>
        <v>2013</v>
      </c>
      <c r="H23" s="21">
        <f t="shared" si="9"/>
        <v>11</v>
      </c>
      <c r="I23" s="21" t="str">
        <f t="shared" si="10"/>
        <v/>
      </c>
      <c r="J23" s="21" t="str">
        <f t="shared" si="11"/>
        <v/>
      </c>
    </row>
    <row r="24" spans="1:11" s="14" customFormat="1" x14ac:dyDescent="0.25">
      <c r="A24" s="21">
        <v>38</v>
      </c>
      <c r="B24" s="22" t="s">
        <v>240</v>
      </c>
      <c r="C24" s="21">
        <v>10</v>
      </c>
      <c r="D24" s="82">
        <v>0</v>
      </c>
      <c r="E24" s="81">
        <v>41579</v>
      </c>
      <c r="F24" s="21"/>
      <c r="G24" s="21">
        <f t="shared" si="8"/>
        <v>2013</v>
      </c>
      <c r="H24" s="21">
        <f t="shared" si="9"/>
        <v>11</v>
      </c>
      <c r="I24" s="21" t="str">
        <f t="shared" si="10"/>
        <v/>
      </c>
      <c r="J24" s="21" t="str">
        <f t="shared" si="11"/>
        <v/>
      </c>
    </row>
    <row r="25" spans="1:11" s="14" customFormat="1" x14ac:dyDescent="0.25">
      <c r="A25" s="21">
        <v>39</v>
      </c>
      <c r="B25" s="22" t="s">
        <v>241</v>
      </c>
      <c r="C25" s="21">
        <v>11</v>
      </c>
      <c r="D25" s="82">
        <v>0</v>
      </c>
      <c r="E25" s="81">
        <v>41579</v>
      </c>
      <c r="F25" s="21"/>
      <c r="G25" s="21">
        <f t="shared" si="8"/>
        <v>2013</v>
      </c>
      <c r="H25" s="21">
        <f t="shared" si="9"/>
        <v>11</v>
      </c>
      <c r="I25" s="21" t="str">
        <f t="shared" si="10"/>
        <v/>
      </c>
      <c r="J25" s="21" t="str">
        <f t="shared" si="11"/>
        <v/>
      </c>
    </row>
    <row r="26" spans="1:11" s="14" customFormat="1" ht="14.95" x14ac:dyDescent="0.25">
      <c r="A26" s="21">
        <v>40</v>
      </c>
      <c r="B26" s="22" t="s">
        <v>43</v>
      </c>
      <c r="C26" s="21">
        <v>7</v>
      </c>
      <c r="D26" s="82">
        <v>8.8499999999999995E-2</v>
      </c>
      <c r="E26" s="66">
        <v>38353</v>
      </c>
      <c r="F26" s="21"/>
      <c r="G26" s="21">
        <f t="shared" si="8"/>
        <v>2005</v>
      </c>
      <c r="H26" s="21">
        <f t="shared" si="9"/>
        <v>1</v>
      </c>
      <c r="I26" s="21" t="str">
        <f t="shared" si="10"/>
        <v/>
      </c>
      <c r="J26" s="21" t="str">
        <f t="shared" si="11"/>
        <v/>
      </c>
    </row>
    <row r="27" spans="1:11" s="14" customFormat="1" ht="14.95" x14ac:dyDescent="0.25">
      <c r="A27" s="21"/>
      <c r="B27" s="22"/>
      <c r="C27" s="21"/>
      <c r="D27" s="21"/>
      <c r="E27" s="21"/>
      <c r="F27" s="21"/>
      <c r="G27" s="21"/>
      <c r="H27" s="21"/>
    </row>
    <row r="28" spans="1:11" ht="14.95" x14ac:dyDescent="0.25">
      <c r="C28" s="47"/>
      <c r="D28" s="47"/>
      <c r="E28" s="47"/>
      <c r="F28" s="48"/>
    </row>
  </sheetData>
  <mergeCells count="2">
    <mergeCell ref="D4:I4"/>
    <mergeCell ref="E15:J15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workbookViewId="0"/>
  </sheetViews>
  <sheetFormatPr defaultColWidth="9.125" defaultRowHeight="14.3" x14ac:dyDescent="0.25"/>
  <cols>
    <col min="1" max="1" width="12.625" style="14" customWidth="1"/>
    <col min="2" max="4" width="11.375" style="14" customWidth="1"/>
    <col min="5" max="5" width="76.375" style="14" bestFit="1" customWidth="1"/>
    <col min="6" max="7" width="14.625" style="26" customWidth="1"/>
    <col min="8" max="12" width="9.125" style="14"/>
    <col min="13" max="13" width="13.625" style="14" customWidth="1"/>
    <col min="14" max="14" width="14" style="14" customWidth="1"/>
    <col min="15" max="16384" width="9.125" style="14"/>
  </cols>
  <sheetData>
    <row r="1" spans="1:13" ht="17.350000000000001" x14ac:dyDescent="0.25">
      <c r="A1" s="56" t="s">
        <v>226</v>
      </c>
    </row>
    <row r="2" spans="1:13" ht="16.3" x14ac:dyDescent="0.25">
      <c r="A2" s="55" t="s">
        <v>233</v>
      </c>
    </row>
    <row r="3" spans="1:13" ht="14.95" x14ac:dyDescent="0.25">
      <c r="A3" s="85" t="s">
        <v>234</v>
      </c>
    </row>
    <row r="4" spans="1:13" x14ac:dyDescent="0.25">
      <c r="A4" s="85" t="s">
        <v>161</v>
      </c>
    </row>
    <row r="6" spans="1:13" ht="29.25" thickBot="1" x14ac:dyDescent="0.3">
      <c r="A6" s="25" t="s">
        <v>137</v>
      </c>
      <c r="B6" s="5" t="s">
        <v>6</v>
      </c>
      <c r="C6" s="5" t="s">
        <v>159</v>
      </c>
      <c r="D6" s="5" t="s">
        <v>160</v>
      </c>
      <c r="E6" s="19" t="s">
        <v>7</v>
      </c>
      <c r="F6" s="26" t="s">
        <v>147</v>
      </c>
      <c r="G6" s="26" t="s">
        <v>148</v>
      </c>
    </row>
    <row r="7" spans="1:13" ht="14.95" x14ac:dyDescent="0.25">
      <c r="A7" s="28">
        <v>2</v>
      </c>
      <c r="B7" s="29">
        <v>1</v>
      </c>
      <c r="C7" s="29" t="s">
        <v>162</v>
      </c>
      <c r="D7" s="29"/>
      <c r="E7" s="30" t="s">
        <v>138</v>
      </c>
      <c r="F7" s="31">
        <v>26207</v>
      </c>
      <c r="G7" s="32"/>
      <c r="M7" s="27"/>
    </row>
    <row r="8" spans="1:13" x14ac:dyDescent="0.25">
      <c r="A8" s="33">
        <v>2</v>
      </c>
      <c r="B8" s="21">
        <v>2</v>
      </c>
      <c r="C8" s="21" t="s">
        <v>162</v>
      </c>
      <c r="D8" s="21" t="s">
        <v>162</v>
      </c>
      <c r="E8" s="34" t="s">
        <v>139</v>
      </c>
      <c r="F8" s="35">
        <v>26207</v>
      </c>
      <c r="G8" s="36"/>
      <c r="M8" s="27"/>
    </row>
    <row r="9" spans="1:13" x14ac:dyDescent="0.25">
      <c r="A9" s="33">
        <v>2</v>
      </c>
      <c r="B9" s="21">
        <v>8</v>
      </c>
      <c r="C9" s="21" t="s">
        <v>162</v>
      </c>
      <c r="D9" s="21"/>
      <c r="E9" s="34" t="s">
        <v>140</v>
      </c>
      <c r="F9" s="35">
        <v>26207</v>
      </c>
      <c r="G9" s="36"/>
      <c r="M9" s="27"/>
    </row>
    <row r="10" spans="1:13" ht="14.95" x14ac:dyDescent="0.25">
      <c r="A10" s="33">
        <v>2</v>
      </c>
      <c r="B10" s="21">
        <v>13</v>
      </c>
      <c r="C10" s="21"/>
      <c r="D10" s="21" t="s">
        <v>162</v>
      </c>
      <c r="E10" s="34" t="s">
        <v>141</v>
      </c>
      <c r="F10" s="35">
        <v>24473</v>
      </c>
      <c r="G10" s="36"/>
      <c r="M10" s="27"/>
    </row>
    <row r="11" spans="1:13" ht="14.95" x14ac:dyDescent="0.25">
      <c r="A11" s="33">
        <v>2</v>
      </c>
      <c r="B11" s="21">
        <v>29</v>
      </c>
      <c r="C11" s="21"/>
      <c r="D11" s="21" t="s">
        <v>162</v>
      </c>
      <c r="E11" s="34" t="s">
        <v>142</v>
      </c>
      <c r="F11" s="35">
        <v>29799</v>
      </c>
      <c r="G11" s="36"/>
      <c r="M11" s="27"/>
    </row>
    <row r="12" spans="1:13" x14ac:dyDescent="0.25">
      <c r="A12" s="33">
        <v>2</v>
      </c>
      <c r="B12" s="21">
        <v>34</v>
      </c>
      <c r="C12" s="21" t="s">
        <v>162</v>
      </c>
      <c r="D12" s="21" t="s">
        <v>162</v>
      </c>
      <c r="E12" s="34" t="s">
        <v>143</v>
      </c>
      <c r="F12" s="35">
        <v>31778</v>
      </c>
      <c r="G12" s="36"/>
      <c r="M12" s="27"/>
    </row>
    <row r="13" spans="1:13" x14ac:dyDescent="0.25">
      <c r="A13" s="33">
        <v>2</v>
      </c>
      <c r="B13" s="21">
        <v>36</v>
      </c>
      <c r="C13" s="21" t="s">
        <v>162</v>
      </c>
      <c r="D13" s="21"/>
      <c r="E13" s="34" t="s">
        <v>144</v>
      </c>
      <c r="F13" s="35">
        <v>33239</v>
      </c>
      <c r="G13" s="36"/>
      <c r="M13" s="27"/>
    </row>
    <row r="14" spans="1:13" ht="15.8" thickBot="1" x14ac:dyDescent="0.3">
      <c r="A14" s="33">
        <v>2</v>
      </c>
      <c r="B14" s="21">
        <v>85</v>
      </c>
      <c r="C14" s="21" t="s">
        <v>162</v>
      </c>
      <c r="D14" s="21" t="s">
        <v>162</v>
      </c>
      <c r="E14" s="34" t="s">
        <v>145</v>
      </c>
      <c r="F14" s="35">
        <v>28034</v>
      </c>
      <c r="G14" s="36"/>
      <c r="M14" s="27"/>
    </row>
    <row r="15" spans="1:13" ht="14.95" x14ac:dyDescent="0.25">
      <c r="A15" s="28">
        <v>3</v>
      </c>
      <c r="B15" s="29">
        <v>1</v>
      </c>
      <c r="C15" s="29" t="s">
        <v>162</v>
      </c>
      <c r="D15" s="29"/>
      <c r="E15" s="42" t="s">
        <v>138</v>
      </c>
      <c r="F15" s="31">
        <v>26207</v>
      </c>
      <c r="G15" s="32"/>
      <c r="M15" s="27"/>
    </row>
    <row r="16" spans="1:13" x14ac:dyDescent="0.25">
      <c r="A16" s="33">
        <v>3</v>
      </c>
      <c r="B16" s="21">
        <v>2</v>
      </c>
      <c r="C16" s="21" t="s">
        <v>162</v>
      </c>
      <c r="D16" s="21" t="s">
        <v>162</v>
      </c>
      <c r="E16" s="34" t="s">
        <v>139</v>
      </c>
      <c r="F16" s="35">
        <v>26207</v>
      </c>
      <c r="G16" s="36"/>
      <c r="M16" s="27"/>
    </row>
    <row r="17" spans="1:13" x14ac:dyDescent="0.25">
      <c r="A17" s="33">
        <v>3</v>
      </c>
      <c r="B17" s="21">
        <v>8</v>
      </c>
      <c r="C17" s="21" t="s">
        <v>162</v>
      </c>
      <c r="D17" s="21"/>
      <c r="E17" s="34" t="s">
        <v>140</v>
      </c>
      <c r="F17" s="35">
        <v>26207</v>
      </c>
      <c r="G17" s="36"/>
      <c r="M17" s="27"/>
    </row>
    <row r="18" spans="1:13" ht="14.95" x14ac:dyDescent="0.25">
      <c r="A18" s="33">
        <v>3</v>
      </c>
      <c r="B18" s="21">
        <v>13</v>
      </c>
      <c r="C18" s="21"/>
      <c r="D18" s="21" t="s">
        <v>162</v>
      </c>
      <c r="E18" s="34" t="s">
        <v>141</v>
      </c>
      <c r="F18" s="35">
        <v>24473</v>
      </c>
      <c r="G18" s="36"/>
      <c r="M18" s="27"/>
    </row>
    <row r="19" spans="1:13" ht="14.95" x14ac:dyDescent="0.25">
      <c r="A19" s="33">
        <v>3</v>
      </c>
      <c r="B19" s="21">
        <v>29</v>
      </c>
      <c r="C19" s="21"/>
      <c r="D19" s="21" t="s">
        <v>162</v>
      </c>
      <c r="E19" s="34" t="s">
        <v>142</v>
      </c>
      <c r="F19" s="35">
        <v>29799</v>
      </c>
      <c r="G19" s="36"/>
      <c r="M19" s="27"/>
    </row>
    <row r="20" spans="1:13" x14ac:dyDescent="0.25">
      <c r="A20" s="33">
        <v>3</v>
      </c>
      <c r="B20" s="21">
        <v>34</v>
      </c>
      <c r="C20" s="21" t="s">
        <v>162</v>
      </c>
      <c r="D20" s="21" t="s">
        <v>162</v>
      </c>
      <c r="E20" s="34" t="s">
        <v>143</v>
      </c>
      <c r="F20" s="35">
        <v>31778</v>
      </c>
      <c r="G20" s="36"/>
      <c r="M20" s="27"/>
    </row>
    <row r="21" spans="1:13" ht="14.95" thickBot="1" x14ac:dyDescent="0.3">
      <c r="A21" s="37">
        <v>3</v>
      </c>
      <c r="B21" s="38">
        <v>85</v>
      </c>
      <c r="C21" s="38" t="s">
        <v>162</v>
      </c>
      <c r="D21" s="38" t="s">
        <v>162</v>
      </c>
      <c r="E21" s="39" t="s">
        <v>145</v>
      </c>
      <c r="F21" s="40">
        <v>28034</v>
      </c>
      <c r="G21" s="41"/>
      <c r="M21" s="27"/>
    </row>
    <row r="22" spans="1:13" x14ac:dyDescent="0.25">
      <c r="M22" s="27"/>
    </row>
    <row r="23" spans="1:13" x14ac:dyDescent="0.25">
      <c r="M23" s="27"/>
    </row>
    <row r="24" spans="1:13" x14ac:dyDescent="0.25">
      <c r="M24" s="27"/>
    </row>
    <row r="25" spans="1:13" x14ac:dyDescent="0.25">
      <c r="M25" s="27"/>
    </row>
    <row r="26" spans="1:13" x14ac:dyDescent="0.25">
      <c r="M26" s="27"/>
    </row>
    <row r="27" spans="1:13" x14ac:dyDescent="0.25">
      <c r="M27" s="27"/>
    </row>
    <row r="28" spans="1:13" x14ac:dyDescent="0.25">
      <c r="M28" s="27"/>
    </row>
    <row r="29" spans="1:13" x14ac:dyDescent="0.25">
      <c r="M29" s="27"/>
    </row>
    <row r="30" spans="1:13" x14ac:dyDescent="0.25">
      <c r="M30" s="27"/>
    </row>
    <row r="31" spans="1:13" x14ac:dyDescent="0.25">
      <c r="M31" s="27"/>
    </row>
    <row r="32" spans="1:13" x14ac:dyDescent="0.25">
      <c r="M32" s="27"/>
    </row>
    <row r="33" spans="13:13" x14ac:dyDescent="0.25">
      <c r="M33" s="27"/>
    </row>
    <row r="34" spans="13:13" x14ac:dyDescent="0.25">
      <c r="M34" s="27"/>
    </row>
    <row r="35" spans="13:13" x14ac:dyDescent="0.25">
      <c r="M35" s="27"/>
    </row>
    <row r="36" spans="13:13" x14ac:dyDescent="0.25">
      <c r="M36" s="27"/>
    </row>
    <row r="37" spans="13:13" x14ac:dyDescent="0.25">
      <c r="M37" s="27"/>
    </row>
    <row r="38" spans="13:13" x14ac:dyDescent="0.25">
      <c r="M38" s="27"/>
    </row>
    <row r="39" spans="13:13" x14ac:dyDescent="0.25">
      <c r="M39" s="27"/>
    </row>
    <row r="40" spans="13:13" x14ac:dyDescent="0.25">
      <c r="M40" s="27"/>
    </row>
    <row r="41" spans="13:13" x14ac:dyDescent="0.25">
      <c r="M41" s="27"/>
    </row>
    <row r="42" spans="13:13" x14ac:dyDescent="0.25">
      <c r="M42" s="27"/>
    </row>
    <row r="43" spans="13:13" x14ac:dyDescent="0.25">
      <c r="M43" s="27"/>
    </row>
    <row r="44" spans="13:13" x14ac:dyDescent="0.25">
      <c r="M44" s="27"/>
    </row>
    <row r="45" spans="13:13" x14ac:dyDescent="0.25">
      <c r="M45" s="27"/>
    </row>
    <row r="46" spans="13:13" x14ac:dyDescent="0.25">
      <c r="M46" s="27"/>
    </row>
    <row r="47" spans="13:13" x14ac:dyDescent="0.25">
      <c r="M47" s="27"/>
    </row>
    <row r="48" spans="13:13" x14ac:dyDescent="0.25">
      <c r="M48" s="27"/>
    </row>
    <row r="49" spans="13:13" x14ac:dyDescent="0.25">
      <c r="M49" s="27"/>
    </row>
    <row r="50" spans="13:13" x14ac:dyDescent="0.25">
      <c r="M50" s="27"/>
    </row>
    <row r="51" spans="13:13" x14ac:dyDescent="0.25">
      <c r="M51" s="27"/>
    </row>
    <row r="52" spans="13:13" x14ac:dyDescent="0.25">
      <c r="M52" s="27"/>
    </row>
    <row r="53" spans="13:13" x14ac:dyDescent="0.25">
      <c r="M53" s="27"/>
    </row>
    <row r="54" spans="13:13" x14ac:dyDescent="0.25">
      <c r="M54" s="27"/>
    </row>
    <row r="55" spans="13:13" x14ac:dyDescent="0.25">
      <c r="M55" s="27"/>
    </row>
    <row r="56" spans="13:13" x14ac:dyDescent="0.25">
      <c r="M56" s="27"/>
    </row>
    <row r="57" spans="13:13" x14ac:dyDescent="0.25">
      <c r="M57" s="27"/>
    </row>
    <row r="58" spans="13:13" x14ac:dyDescent="0.25">
      <c r="M58" s="27"/>
    </row>
    <row r="59" spans="13:13" x14ac:dyDescent="0.25">
      <c r="M59" s="27"/>
    </row>
    <row r="60" spans="13:13" x14ac:dyDescent="0.25">
      <c r="M60" s="27"/>
    </row>
    <row r="61" spans="13:13" x14ac:dyDescent="0.25">
      <c r="M61" s="27"/>
    </row>
    <row r="62" spans="13:13" x14ac:dyDescent="0.25">
      <c r="M62" s="27"/>
    </row>
    <row r="63" spans="13:13" x14ac:dyDescent="0.25">
      <c r="M63" s="27"/>
    </row>
    <row r="64" spans="13:13" x14ac:dyDescent="0.25">
      <c r="M64" s="27"/>
    </row>
    <row r="65" spans="13:13" x14ac:dyDescent="0.25">
      <c r="M65" s="27"/>
    </row>
    <row r="66" spans="13:13" x14ac:dyDescent="0.25">
      <c r="M66" s="27"/>
    </row>
    <row r="67" spans="13:13" x14ac:dyDescent="0.25">
      <c r="M67" s="27"/>
    </row>
    <row r="68" spans="13:13" x14ac:dyDescent="0.25">
      <c r="M68" s="27"/>
    </row>
    <row r="69" spans="13:13" x14ac:dyDescent="0.25">
      <c r="M69" s="27"/>
    </row>
    <row r="70" spans="13:13" x14ac:dyDescent="0.25">
      <c r="M70" s="27"/>
    </row>
    <row r="71" spans="13:13" x14ac:dyDescent="0.25">
      <c r="M71" s="27"/>
    </row>
    <row r="72" spans="13:13" x14ac:dyDescent="0.25">
      <c r="M72" s="27"/>
    </row>
    <row r="73" spans="13:13" x14ac:dyDescent="0.25">
      <c r="M73" s="27"/>
    </row>
    <row r="74" spans="13:13" x14ac:dyDescent="0.25">
      <c r="M74" s="27"/>
    </row>
    <row r="75" spans="13:13" x14ac:dyDescent="0.25">
      <c r="M75" s="27"/>
    </row>
    <row r="76" spans="13:13" x14ac:dyDescent="0.25">
      <c r="M76" s="27"/>
    </row>
    <row r="77" spans="13:13" x14ac:dyDescent="0.25">
      <c r="M77" s="27"/>
    </row>
    <row r="78" spans="13:13" x14ac:dyDescent="0.25">
      <c r="M78" s="27"/>
    </row>
    <row r="79" spans="13:13" x14ac:dyDescent="0.25">
      <c r="M79" s="27"/>
    </row>
    <row r="80" spans="13:13" x14ac:dyDescent="0.25">
      <c r="M80" s="27"/>
    </row>
    <row r="81" spans="13:13" x14ac:dyDescent="0.25">
      <c r="M81" s="27"/>
    </row>
    <row r="82" spans="13:13" x14ac:dyDescent="0.25">
      <c r="M82" s="27"/>
    </row>
    <row r="83" spans="13:13" x14ac:dyDescent="0.25">
      <c r="M83" s="27"/>
    </row>
    <row r="84" spans="13:13" x14ac:dyDescent="0.25">
      <c r="M84" s="27"/>
    </row>
    <row r="85" spans="13:13" x14ac:dyDescent="0.25">
      <c r="M85" s="27"/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5" sqref="A5:B6"/>
    </sheetView>
  </sheetViews>
  <sheetFormatPr defaultRowHeight="14.3" x14ac:dyDescent="0.25"/>
  <sheetData>
    <row r="1" spans="1:2" ht="17" x14ac:dyDescent="0.25">
      <c r="A1" s="56" t="s">
        <v>248</v>
      </c>
    </row>
    <row r="2" spans="1:2" x14ac:dyDescent="0.25">
      <c r="A2" s="102" t="s">
        <v>251</v>
      </c>
    </row>
    <row r="4" spans="1:2" x14ac:dyDescent="0.25">
      <c r="A4" s="96" t="s">
        <v>6</v>
      </c>
      <c r="B4" s="97" t="s">
        <v>7</v>
      </c>
    </row>
    <row r="5" spans="1:2" ht="14.95" x14ac:dyDescent="0.25">
      <c r="A5" s="104">
        <v>1</v>
      </c>
      <c r="B5" s="105" t="s">
        <v>249</v>
      </c>
    </row>
    <row r="6" spans="1:2" ht="14.95" x14ac:dyDescent="0.25">
      <c r="A6" s="106">
        <v>2</v>
      </c>
      <c r="B6" s="107" t="s">
        <v>250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5" sqref="A5:B6"/>
    </sheetView>
  </sheetViews>
  <sheetFormatPr defaultRowHeight="14.3" x14ac:dyDescent="0.25"/>
  <sheetData>
    <row r="1" spans="1:2" ht="17" x14ac:dyDescent="0.25">
      <c r="A1" s="56" t="s">
        <v>252</v>
      </c>
      <c r="B1" s="14"/>
    </row>
    <row r="2" spans="1:2" x14ac:dyDescent="0.25">
      <c r="A2" s="102" t="s">
        <v>257</v>
      </c>
      <c r="B2" s="14"/>
    </row>
    <row r="3" spans="1:2" ht="14.95" x14ac:dyDescent="0.25">
      <c r="A3" s="14"/>
      <c r="B3" s="14"/>
    </row>
    <row r="4" spans="1:2" x14ac:dyDescent="0.25">
      <c r="A4" s="96" t="s">
        <v>6</v>
      </c>
      <c r="B4" s="97" t="s">
        <v>7</v>
      </c>
    </row>
    <row r="5" spans="1:2" ht="14.95" x14ac:dyDescent="0.25">
      <c r="A5" s="104" t="s">
        <v>253</v>
      </c>
      <c r="B5" s="105" t="s">
        <v>254</v>
      </c>
    </row>
    <row r="6" spans="1:2" ht="14.95" x14ac:dyDescent="0.25">
      <c r="A6" s="106" t="s">
        <v>255</v>
      </c>
      <c r="B6" s="107" t="s">
        <v>256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5" sqref="A5:B7"/>
    </sheetView>
  </sheetViews>
  <sheetFormatPr defaultRowHeight="14.3" x14ac:dyDescent="0.25"/>
  <sheetData>
    <row r="1" spans="1:2" ht="17.350000000000001" x14ac:dyDescent="0.25">
      <c r="A1" s="56" t="s">
        <v>258</v>
      </c>
      <c r="B1" s="14"/>
    </row>
    <row r="2" spans="1:2" ht="14.95" x14ac:dyDescent="0.25">
      <c r="A2" s="102" t="s">
        <v>259</v>
      </c>
      <c r="B2" s="14"/>
    </row>
    <row r="3" spans="1:2" ht="14.95" x14ac:dyDescent="0.25">
      <c r="A3" s="14"/>
      <c r="B3" s="14"/>
    </row>
    <row r="4" spans="1:2" x14ac:dyDescent="0.25">
      <c r="A4" s="96" t="s">
        <v>6</v>
      </c>
      <c r="B4" s="97" t="s">
        <v>7</v>
      </c>
    </row>
    <row r="5" spans="1:2" ht="14.95" x14ac:dyDescent="0.25">
      <c r="A5" s="108">
        <v>1</v>
      </c>
      <c r="B5" s="109" t="s">
        <v>260</v>
      </c>
    </row>
    <row r="6" spans="1:2" ht="14.95" x14ac:dyDescent="0.25">
      <c r="A6" s="110">
        <v>2</v>
      </c>
      <c r="B6" s="111" t="s">
        <v>272</v>
      </c>
    </row>
    <row r="7" spans="1:2" s="14" customFormat="1" ht="14.95" x14ac:dyDescent="0.25">
      <c r="A7" s="108">
        <v>3</v>
      </c>
      <c r="B7" s="109" t="s">
        <v>273</v>
      </c>
    </row>
    <row r="8" spans="1:2" ht="14.95" x14ac:dyDescent="0.25">
      <c r="A8" s="14"/>
      <c r="B8" s="1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5" sqref="A5:B6"/>
    </sheetView>
  </sheetViews>
  <sheetFormatPr defaultRowHeight="14.3" x14ac:dyDescent="0.25"/>
  <cols>
    <col min="2" max="2" width="13.625" customWidth="1"/>
  </cols>
  <sheetData>
    <row r="1" spans="1:2" ht="17.350000000000001" x14ac:dyDescent="0.25">
      <c r="A1" s="56" t="s">
        <v>261</v>
      </c>
      <c r="B1" s="14"/>
    </row>
    <row r="2" spans="1:2" ht="14.95" x14ac:dyDescent="0.25">
      <c r="A2" s="102" t="s">
        <v>262</v>
      </c>
      <c r="B2" s="14"/>
    </row>
    <row r="3" spans="1:2" ht="14.95" x14ac:dyDescent="0.25">
      <c r="A3" s="14"/>
      <c r="B3" s="14"/>
    </row>
    <row r="4" spans="1:2" x14ac:dyDescent="0.25">
      <c r="A4" s="96" t="s">
        <v>6</v>
      </c>
      <c r="B4" s="97" t="s">
        <v>7</v>
      </c>
    </row>
    <row r="5" spans="1:2" ht="14.95" x14ac:dyDescent="0.25">
      <c r="A5" s="108">
        <v>1</v>
      </c>
      <c r="B5" s="109" t="s">
        <v>263</v>
      </c>
    </row>
    <row r="6" spans="1:2" ht="14.95" x14ac:dyDescent="0.25">
      <c r="A6" s="110">
        <v>2</v>
      </c>
      <c r="B6" s="111" t="s">
        <v>264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11" sqref="B11"/>
    </sheetView>
  </sheetViews>
  <sheetFormatPr defaultRowHeight="14.3" x14ac:dyDescent="0.25"/>
  <cols>
    <col min="2" max="2" width="20.625" customWidth="1"/>
  </cols>
  <sheetData>
    <row r="1" spans="1:2" ht="17" x14ac:dyDescent="0.25">
      <c r="A1" s="56" t="s">
        <v>265</v>
      </c>
      <c r="B1" s="14"/>
    </row>
    <row r="2" spans="1:2" x14ac:dyDescent="0.25">
      <c r="A2" s="102" t="s">
        <v>266</v>
      </c>
      <c r="B2" s="14"/>
    </row>
    <row r="3" spans="1:2" ht="14.95" x14ac:dyDescent="0.25">
      <c r="A3" s="14"/>
      <c r="B3" s="14"/>
    </row>
    <row r="4" spans="1:2" x14ac:dyDescent="0.25">
      <c r="A4" s="96" t="s">
        <v>6</v>
      </c>
      <c r="B4" s="97" t="s">
        <v>7</v>
      </c>
    </row>
    <row r="5" spans="1:2" ht="14.95" x14ac:dyDescent="0.25">
      <c r="A5" s="108">
        <v>1</v>
      </c>
      <c r="B5" s="109" t="s">
        <v>267</v>
      </c>
    </row>
    <row r="6" spans="1:2" ht="14.95" x14ac:dyDescent="0.25">
      <c r="A6" s="110">
        <v>2</v>
      </c>
      <c r="B6" s="111" t="s">
        <v>268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12" sqref="C12"/>
    </sheetView>
  </sheetViews>
  <sheetFormatPr defaultRowHeight="14.3" x14ac:dyDescent="0.25"/>
  <cols>
    <col min="1" max="1" width="19.375" customWidth="1"/>
    <col min="2" max="2" width="11" style="5" customWidth="1"/>
    <col min="3" max="3" width="64.125" customWidth="1"/>
    <col min="4" max="4" width="26.375" customWidth="1"/>
  </cols>
  <sheetData>
    <row r="1" spans="1:4" ht="23.3" x14ac:dyDescent="0.35">
      <c r="A1" s="123" t="s">
        <v>0</v>
      </c>
      <c r="B1" s="124"/>
      <c r="C1" s="124"/>
      <c r="D1" s="125"/>
    </row>
    <row r="2" spans="1:4" ht="15.8" x14ac:dyDescent="0.25">
      <c r="A2" s="1" t="s">
        <v>1</v>
      </c>
      <c r="B2" s="2" t="s">
        <v>2</v>
      </c>
      <c r="C2" s="1" t="s">
        <v>3</v>
      </c>
      <c r="D2" s="1" t="s">
        <v>4</v>
      </c>
    </row>
    <row r="3" spans="1:4" ht="15.8" x14ac:dyDescent="0.25">
      <c r="A3" s="3">
        <v>42607</v>
      </c>
      <c r="B3" s="43" t="s">
        <v>115</v>
      </c>
      <c r="C3" s="4" t="s">
        <v>5</v>
      </c>
      <c r="D3" s="3" t="s">
        <v>116</v>
      </c>
    </row>
    <row r="4" spans="1:4" ht="14.95" x14ac:dyDescent="0.25">
      <c r="A4" s="23">
        <v>42613</v>
      </c>
      <c r="B4" s="52" t="s">
        <v>206</v>
      </c>
      <c r="C4" s="4" t="s">
        <v>200</v>
      </c>
      <c r="D4" s="17" t="s">
        <v>199</v>
      </c>
    </row>
    <row r="5" spans="1:4" ht="14.95" x14ac:dyDescent="0.25">
      <c r="A5" s="23">
        <v>42615</v>
      </c>
      <c r="B5" s="52" t="s">
        <v>208</v>
      </c>
      <c r="C5" s="17" t="s">
        <v>207</v>
      </c>
      <c r="D5" s="17" t="s">
        <v>199</v>
      </c>
    </row>
    <row r="6" spans="1:4" ht="14.95" x14ac:dyDescent="0.25">
      <c r="A6" s="23">
        <v>42690</v>
      </c>
      <c r="B6" s="52" t="s">
        <v>209</v>
      </c>
      <c r="C6" s="53" t="s">
        <v>214</v>
      </c>
      <c r="D6" s="17" t="s">
        <v>116</v>
      </c>
    </row>
    <row r="7" spans="1:4" x14ac:dyDescent="0.25">
      <c r="A7" s="23">
        <v>42780</v>
      </c>
      <c r="B7" s="52" t="s">
        <v>215</v>
      </c>
      <c r="C7" s="53" t="s">
        <v>216</v>
      </c>
      <c r="D7" s="17" t="s">
        <v>116</v>
      </c>
    </row>
    <row r="8" spans="1:4" x14ac:dyDescent="0.25">
      <c r="A8" s="94">
        <v>43740</v>
      </c>
      <c r="B8" s="95" t="s">
        <v>243</v>
      </c>
      <c r="C8" s="17" t="s">
        <v>269</v>
      </c>
      <c r="D8" s="93" t="s">
        <v>270</v>
      </c>
    </row>
    <row r="9" spans="1:4" s="102" customFormat="1" x14ac:dyDescent="0.25">
      <c r="A9" s="94">
        <v>43742</v>
      </c>
      <c r="B9" s="99" t="s">
        <v>247</v>
      </c>
      <c r="C9" s="100" t="s">
        <v>271</v>
      </c>
      <c r="D9" s="101" t="s">
        <v>244</v>
      </c>
    </row>
    <row r="10" spans="1:4" s="14" customFormat="1" x14ac:dyDescent="0.25">
      <c r="A10" s="112">
        <v>43951</v>
      </c>
      <c r="B10" s="113" t="s">
        <v>277</v>
      </c>
      <c r="C10" s="114" t="s">
        <v>278</v>
      </c>
      <c r="D10" s="115" t="s">
        <v>270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A33" sqref="A33"/>
    </sheetView>
  </sheetViews>
  <sheetFormatPr defaultColWidth="9.125" defaultRowHeight="14.3" x14ac:dyDescent="0.25"/>
  <cols>
    <col min="1" max="1" width="9.125" style="14"/>
    <col min="2" max="2" width="35" style="14" customWidth="1"/>
    <col min="3" max="3" width="13.625" style="14" bestFit="1" customWidth="1"/>
    <col min="4" max="5" width="9.125" style="14"/>
    <col min="6" max="6" width="16.375" style="14" bestFit="1" customWidth="1"/>
    <col min="7" max="7" width="16" style="14" customWidth="1"/>
    <col min="8" max="8" width="12.625" style="14" customWidth="1"/>
    <col min="9" max="9" width="14.625" style="14" customWidth="1"/>
    <col min="10" max="16384" width="9.125" style="14"/>
  </cols>
  <sheetData>
    <row r="1" spans="1:9" ht="17" x14ac:dyDescent="0.25">
      <c r="A1" s="56" t="s">
        <v>213</v>
      </c>
    </row>
    <row r="2" spans="1:9" ht="15.8" x14ac:dyDescent="0.25">
      <c r="A2" s="55" t="s">
        <v>231</v>
      </c>
    </row>
    <row r="3" spans="1:9" ht="17.350000000000001" x14ac:dyDescent="0.25">
      <c r="B3" s="54"/>
    </row>
    <row r="4" spans="1:9" ht="14.95" x14ac:dyDescent="0.25">
      <c r="A4" s="34"/>
      <c r="B4" s="34"/>
      <c r="C4" s="34"/>
      <c r="D4" s="126" t="s">
        <v>158</v>
      </c>
      <c r="E4" s="127"/>
      <c r="F4" s="127"/>
      <c r="G4" s="127"/>
      <c r="H4" s="127"/>
      <c r="I4" s="127"/>
    </row>
    <row r="5" spans="1:9" x14ac:dyDescent="0.25">
      <c r="A5" s="65" t="s">
        <v>6</v>
      </c>
      <c r="B5" s="65" t="s">
        <v>7</v>
      </c>
      <c r="C5" s="65" t="s">
        <v>210</v>
      </c>
      <c r="D5" s="65" t="s">
        <v>44</v>
      </c>
      <c r="E5" s="65" t="s">
        <v>45</v>
      </c>
      <c r="F5" s="65" t="s">
        <v>149</v>
      </c>
      <c r="G5" s="65" t="s">
        <v>150</v>
      </c>
      <c r="H5" s="65" t="s">
        <v>151</v>
      </c>
      <c r="I5" s="65" t="s">
        <v>152</v>
      </c>
    </row>
    <row r="6" spans="1:9" x14ac:dyDescent="0.25">
      <c r="A6" s="69">
        <v>1</v>
      </c>
      <c r="B6" s="34" t="s">
        <v>211</v>
      </c>
      <c r="C6" s="34">
        <v>50</v>
      </c>
      <c r="D6" s="66">
        <v>42491</v>
      </c>
      <c r="E6" s="67"/>
      <c r="F6" s="21">
        <f>YEAR(D6)</f>
        <v>2016</v>
      </c>
      <c r="G6" s="21">
        <f>MONTH(D6)</f>
        <v>5</v>
      </c>
      <c r="H6" s="21" t="str">
        <f>IF(E6="","",YEAR(E6))</f>
        <v/>
      </c>
      <c r="I6" s="21" t="str">
        <f>IF(E6="","",MONTH(E6))</f>
        <v/>
      </c>
    </row>
    <row r="7" spans="1:9" x14ac:dyDescent="0.25">
      <c r="A7" s="69">
        <v>2</v>
      </c>
      <c r="B7" s="34" t="s">
        <v>212</v>
      </c>
      <c r="C7" s="34">
        <v>237.73</v>
      </c>
      <c r="D7" s="66">
        <v>38930</v>
      </c>
      <c r="E7" s="68"/>
      <c r="F7" s="21">
        <f t="shared" ref="F7" si="0">YEAR(D7)</f>
        <v>2006</v>
      </c>
      <c r="G7" s="21">
        <f t="shared" ref="G7" si="1">MONTH(D7)</f>
        <v>8</v>
      </c>
      <c r="H7" s="21" t="str">
        <f t="shared" ref="H7" si="2">IF(E7="","",YEAR(E7))</f>
        <v/>
      </c>
      <c r="I7" s="21" t="str">
        <f t="shared" ref="I7" si="3">IF(E7="","",MONTH(E7))</f>
        <v/>
      </c>
    </row>
  </sheetData>
  <mergeCells count="1">
    <mergeCell ref="D4:I4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15" sqref="A15"/>
    </sheetView>
  </sheetViews>
  <sheetFormatPr defaultColWidth="9.125" defaultRowHeight="14.3" x14ac:dyDescent="0.25"/>
  <cols>
    <col min="1" max="1" width="7.125" style="14" customWidth="1"/>
    <col min="2" max="2" width="34.125" style="14" bestFit="1" customWidth="1"/>
    <col min="3" max="16384" width="9.125" style="14"/>
  </cols>
  <sheetData>
    <row r="1" spans="1:2" ht="17.350000000000001" x14ac:dyDescent="0.25">
      <c r="A1" s="56" t="s">
        <v>58</v>
      </c>
    </row>
    <row r="2" spans="1:2" ht="16.3" x14ac:dyDescent="0.25">
      <c r="A2" s="55" t="s">
        <v>287</v>
      </c>
    </row>
    <row r="4" spans="1:2" x14ac:dyDescent="0.25">
      <c r="A4" s="14" t="s">
        <v>6</v>
      </c>
      <c r="B4" s="14" t="s">
        <v>7</v>
      </c>
    </row>
    <row r="5" spans="1:2" ht="14.95" x14ac:dyDescent="0.25">
      <c r="A5" s="91">
        <v>1</v>
      </c>
      <c r="B5" s="91" t="s">
        <v>279</v>
      </c>
    </row>
    <row r="6" spans="1:2" ht="14.95" x14ac:dyDescent="0.25">
      <c r="A6" s="14">
        <v>2</v>
      </c>
      <c r="B6" s="14" t="s">
        <v>59</v>
      </c>
    </row>
    <row r="7" spans="1:2" ht="14.95" x14ac:dyDescent="0.25">
      <c r="A7" s="14">
        <v>3</v>
      </c>
      <c r="B7" s="14" t="s">
        <v>146</v>
      </c>
    </row>
    <row r="8" spans="1:2" x14ac:dyDescent="0.25">
      <c r="A8" s="91">
        <v>4</v>
      </c>
      <c r="B8" s="91" t="s">
        <v>280</v>
      </c>
    </row>
    <row r="9" spans="1:2" x14ac:dyDescent="0.25">
      <c r="A9" s="91">
        <v>5</v>
      </c>
      <c r="B9" s="91" t="s">
        <v>281</v>
      </c>
    </row>
    <row r="10" spans="1:2" x14ac:dyDescent="0.25">
      <c r="A10" s="91">
        <v>6</v>
      </c>
      <c r="B10" s="91" t="s">
        <v>282</v>
      </c>
    </row>
    <row r="11" spans="1:2" x14ac:dyDescent="0.25">
      <c r="A11" s="91">
        <v>7</v>
      </c>
      <c r="B11" s="91" t="s">
        <v>283</v>
      </c>
    </row>
    <row r="12" spans="1:2" ht="14.95" x14ac:dyDescent="0.25">
      <c r="A12" s="91">
        <v>11</v>
      </c>
      <c r="B12" s="91" t="s">
        <v>284</v>
      </c>
    </row>
    <row r="13" spans="1:2" ht="14.95" x14ac:dyDescent="0.25">
      <c r="A13" s="91">
        <v>12</v>
      </c>
      <c r="B13" s="91" t="s">
        <v>285</v>
      </c>
    </row>
    <row r="14" spans="1:2" x14ac:dyDescent="0.25">
      <c r="A14" s="91">
        <v>17</v>
      </c>
      <c r="B14" s="91" t="s">
        <v>286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workbookViewId="0">
      <selection activeCell="A3" sqref="A3"/>
    </sheetView>
  </sheetViews>
  <sheetFormatPr defaultColWidth="9.125" defaultRowHeight="14.3" x14ac:dyDescent="0.25"/>
  <cols>
    <col min="1" max="1" width="9.125" style="14"/>
    <col min="2" max="2" width="34.625" style="14" bestFit="1" customWidth="1"/>
    <col min="3" max="16384" width="9.125" style="14"/>
  </cols>
  <sheetData>
    <row r="1" spans="1:2" ht="17.350000000000001" x14ac:dyDescent="0.25">
      <c r="A1" s="56" t="s">
        <v>118</v>
      </c>
    </row>
    <row r="2" spans="1:2" ht="16.3" x14ac:dyDescent="0.25">
      <c r="A2" s="55" t="s">
        <v>230</v>
      </c>
    </row>
    <row r="4" spans="1:2" x14ac:dyDescent="0.25">
      <c r="A4" s="14" t="s">
        <v>6</v>
      </c>
      <c r="B4" s="14" t="s">
        <v>7</v>
      </c>
    </row>
    <row r="5" spans="1:2" ht="14.95" x14ac:dyDescent="0.25">
      <c r="A5" s="5">
        <v>210000</v>
      </c>
      <c r="B5" s="14" t="s">
        <v>60</v>
      </c>
    </row>
    <row r="6" spans="1:2" x14ac:dyDescent="0.25">
      <c r="A6" s="5">
        <v>210100</v>
      </c>
      <c r="B6" s="14" t="s">
        <v>61</v>
      </c>
    </row>
    <row r="7" spans="1:2" ht="14.95" x14ac:dyDescent="0.25">
      <c r="A7" s="5">
        <v>210200</v>
      </c>
      <c r="B7" s="14" t="s">
        <v>62</v>
      </c>
    </row>
    <row r="8" spans="1:2" x14ac:dyDescent="0.25">
      <c r="A8" s="5">
        <v>210300</v>
      </c>
      <c r="B8" s="14" t="s">
        <v>63</v>
      </c>
    </row>
    <row r="9" spans="1:2" x14ac:dyDescent="0.25">
      <c r="A9" s="5">
        <v>210400</v>
      </c>
      <c r="B9" s="14" t="s">
        <v>64</v>
      </c>
    </row>
    <row r="10" spans="1:2" x14ac:dyDescent="0.25">
      <c r="A10" s="5">
        <v>210500</v>
      </c>
      <c r="B10" s="14" t="s">
        <v>65</v>
      </c>
    </row>
    <row r="11" spans="1:2" ht="14.95" x14ac:dyDescent="0.25">
      <c r="A11" s="5">
        <v>220000</v>
      </c>
      <c r="B11" s="14" t="s">
        <v>66</v>
      </c>
    </row>
    <row r="12" spans="1:2" ht="14.95" x14ac:dyDescent="0.25">
      <c r="A12" s="5">
        <v>220100</v>
      </c>
      <c r="B12" s="14" t="s">
        <v>67</v>
      </c>
    </row>
    <row r="13" spans="1:2" ht="14.95" x14ac:dyDescent="0.25">
      <c r="A13" s="5">
        <v>220200</v>
      </c>
      <c r="B13" s="14" t="s">
        <v>68</v>
      </c>
    </row>
    <row r="14" spans="1:2" ht="14.95" x14ac:dyDescent="0.25">
      <c r="A14" s="5">
        <v>220300</v>
      </c>
      <c r="B14" s="14" t="s">
        <v>69</v>
      </c>
    </row>
    <row r="15" spans="1:2" ht="14.95" x14ac:dyDescent="0.25">
      <c r="A15" s="5">
        <v>220400</v>
      </c>
      <c r="B15" s="14" t="s">
        <v>70</v>
      </c>
    </row>
    <row r="16" spans="1:2" x14ac:dyDescent="0.25">
      <c r="A16" s="5">
        <v>220500</v>
      </c>
      <c r="B16" s="14" t="s">
        <v>71</v>
      </c>
    </row>
    <row r="17" spans="1:2" x14ac:dyDescent="0.25">
      <c r="A17" s="5">
        <v>230000</v>
      </c>
      <c r="B17" s="14" t="s">
        <v>72</v>
      </c>
    </row>
    <row r="18" spans="1:2" x14ac:dyDescent="0.25">
      <c r="A18" s="5">
        <v>230100</v>
      </c>
      <c r="B18" s="14" t="s">
        <v>73</v>
      </c>
    </row>
    <row r="19" spans="1:2" ht="14.95" x14ac:dyDescent="0.25">
      <c r="A19" s="5">
        <v>230200</v>
      </c>
      <c r="B19" s="14" t="s">
        <v>74</v>
      </c>
    </row>
    <row r="20" spans="1:2" ht="14.95" x14ac:dyDescent="0.25">
      <c r="A20" s="5">
        <v>240000</v>
      </c>
      <c r="B20" s="14" t="s">
        <v>75</v>
      </c>
    </row>
    <row r="21" spans="1:2" ht="14.95" x14ac:dyDescent="0.25">
      <c r="A21" s="5">
        <v>240100</v>
      </c>
      <c r="B21" s="14" t="s">
        <v>76</v>
      </c>
    </row>
    <row r="22" spans="1:2" x14ac:dyDescent="0.25">
      <c r="A22" s="5">
        <v>240200</v>
      </c>
      <c r="B22" s="14" t="s">
        <v>77</v>
      </c>
    </row>
    <row r="23" spans="1:2" x14ac:dyDescent="0.25">
      <c r="A23" s="5">
        <v>240300</v>
      </c>
      <c r="B23" s="14" t="s">
        <v>78</v>
      </c>
    </row>
    <row r="24" spans="1:2" x14ac:dyDescent="0.25">
      <c r="A24" s="5">
        <v>240400</v>
      </c>
      <c r="B24" s="14" t="s">
        <v>79</v>
      </c>
    </row>
    <row r="25" spans="1:2" x14ac:dyDescent="0.25">
      <c r="A25" s="5">
        <v>250000</v>
      </c>
      <c r="B25" s="14" t="s">
        <v>80</v>
      </c>
    </row>
    <row r="26" spans="1:2" x14ac:dyDescent="0.25">
      <c r="A26" s="5">
        <v>250100</v>
      </c>
      <c r="B26" s="14" t="s">
        <v>81</v>
      </c>
    </row>
    <row r="27" spans="1:2" x14ac:dyDescent="0.25">
      <c r="A27" s="5">
        <v>250200</v>
      </c>
      <c r="B27" s="14" t="s">
        <v>82</v>
      </c>
    </row>
    <row r="28" spans="1:2" x14ac:dyDescent="0.25">
      <c r="A28" s="5">
        <v>250300</v>
      </c>
      <c r="B28" s="14" t="s">
        <v>83</v>
      </c>
    </row>
    <row r="29" spans="1:2" x14ac:dyDescent="0.25">
      <c r="A29" s="5">
        <v>250400</v>
      </c>
      <c r="B29" s="14" t="s">
        <v>84</v>
      </c>
    </row>
    <row r="30" spans="1:2" x14ac:dyDescent="0.25">
      <c r="A30" s="5">
        <v>250500</v>
      </c>
      <c r="B30" s="14" t="s">
        <v>85</v>
      </c>
    </row>
    <row r="31" spans="1:2" x14ac:dyDescent="0.25">
      <c r="A31" s="5">
        <v>250600</v>
      </c>
      <c r="B31" s="14" t="s">
        <v>86</v>
      </c>
    </row>
    <row r="32" spans="1:2" x14ac:dyDescent="0.25">
      <c r="A32" s="5">
        <v>250700</v>
      </c>
      <c r="B32" s="14" t="s">
        <v>87</v>
      </c>
    </row>
    <row r="33" spans="1:2" x14ac:dyDescent="0.25">
      <c r="A33" s="5">
        <v>250800</v>
      </c>
      <c r="B33" s="14" t="s">
        <v>88</v>
      </c>
    </row>
    <row r="34" spans="1:2" x14ac:dyDescent="0.25">
      <c r="A34" s="5">
        <v>250900</v>
      </c>
      <c r="B34" s="14" t="s">
        <v>89</v>
      </c>
    </row>
    <row r="35" spans="1:2" x14ac:dyDescent="0.25">
      <c r="A35" s="5">
        <v>251000</v>
      </c>
      <c r="B35" s="14" t="s">
        <v>90</v>
      </c>
    </row>
    <row r="36" spans="1:2" x14ac:dyDescent="0.25">
      <c r="A36" s="5">
        <v>251100</v>
      </c>
      <c r="B36" s="14" t="s">
        <v>91</v>
      </c>
    </row>
    <row r="37" spans="1:2" x14ac:dyDescent="0.25">
      <c r="A37" s="5">
        <v>251200</v>
      </c>
      <c r="B37" s="14" t="s">
        <v>92</v>
      </c>
    </row>
    <row r="38" spans="1:2" x14ac:dyDescent="0.25">
      <c r="A38" s="5">
        <v>251300</v>
      </c>
      <c r="B38" s="14" t="s">
        <v>93</v>
      </c>
    </row>
    <row r="39" spans="1:2" x14ac:dyDescent="0.25">
      <c r="A39" s="5">
        <v>260000</v>
      </c>
      <c r="B39" s="14" t="s">
        <v>94</v>
      </c>
    </row>
    <row r="40" spans="1:2" x14ac:dyDescent="0.25">
      <c r="A40" s="5">
        <v>260100</v>
      </c>
      <c r="B40" s="14" t="s">
        <v>95</v>
      </c>
    </row>
    <row r="41" spans="1:2" x14ac:dyDescent="0.25">
      <c r="A41" s="5">
        <v>260200</v>
      </c>
      <c r="B41" s="14" t="s">
        <v>96</v>
      </c>
    </row>
    <row r="42" spans="1:2" x14ac:dyDescent="0.25">
      <c r="A42" s="5">
        <v>260300</v>
      </c>
      <c r="B42" s="14" t="s">
        <v>97</v>
      </c>
    </row>
    <row r="43" spans="1:2" x14ac:dyDescent="0.25">
      <c r="A43" s="5">
        <v>260400</v>
      </c>
      <c r="B43" s="14" t="s">
        <v>98</v>
      </c>
    </row>
    <row r="44" spans="1:2" x14ac:dyDescent="0.25">
      <c r="A44" s="5">
        <v>270000</v>
      </c>
      <c r="B44" s="14" t="s">
        <v>99</v>
      </c>
    </row>
    <row r="45" spans="1:2" x14ac:dyDescent="0.25">
      <c r="A45" s="5">
        <v>270100</v>
      </c>
      <c r="B45" s="14" t="s">
        <v>100</v>
      </c>
    </row>
    <row r="46" spans="1:2" x14ac:dyDescent="0.25">
      <c r="A46" s="5">
        <v>270200</v>
      </c>
      <c r="B46" s="14" t="s">
        <v>101</v>
      </c>
    </row>
    <row r="47" spans="1:2" x14ac:dyDescent="0.25">
      <c r="A47" s="5">
        <v>270300</v>
      </c>
      <c r="B47" s="14" t="s">
        <v>102</v>
      </c>
    </row>
    <row r="48" spans="1:2" x14ac:dyDescent="0.25">
      <c r="A48" s="5">
        <v>280000</v>
      </c>
      <c r="B48" s="14" t="s">
        <v>103</v>
      </c>
    </row>
    <row r="49" spans="1:2" x14ac:dyDescent="0.25">
      <c r="A49" s="5">
        <v>280100</v>
      </c>
      <c r="B49" s="14" t="s">
        <v>104</v>
      </c>
    </row>
    <row r="50" spans="1:2" x14ac:dyDescent="0.25">
      <c r="A50" s="5">
        <v>280200</v>
      </c>
      <c r="B50" s="14" t="s">
        <v>105</v>
      </c>
    </row>
    <row r="51" spans="1:2" x14ac:dyDescent="0.25">
      <c r="A51" s="5">
        <v>290000</v>
      </c>
      <c r="B51" s="14" t="s">
        <v>106</v>
      </c>
    </row>
    <row r="52" spans="1:2" x14ac:dyDescent="0.25">
      <c r="A52" s="5">
        <v>290100</v>
      </c>
      <c r="B52" s="14" t="s">
        <v>107</v>
      </c>
    </row>
    <row r="53" spans="1:2" x14ac:dyDescent="0.25">
      <c r="A53" s="5">
        <v>290200</v>
      </c>
      <c r="B53" s="14" t="s">
        <v>108</v>
      </c>
    </row>
    <row r="54" spans="1:2" x14ac:dyDescent="0.25">
      <c r="A54" s="5">
        <v>290400</v>
      </c>
      <c r="B54" s="14" t="s">
        <v>109</v>
      </c>
    </row>
    <row r="55" spans="1:2" x14ac:dyDescent="0.25">
      <c r="A55" s="5">
        <v>300000</v>
      </c>
      <c r="B55" s="14" t="s">
        <v>110</v>
      </c>
    </row>
    <row r="56" spans="1:2" x14ac:dyDescent="0.25">
      <c r="A56" s="5">
        <v>300200</v>
      </c>
      <c r="B56" s="14" t="s">
        <v>111</v>
      </c>
    </row>
    <row r="57" spans="1:2" x14ac:dyDescent="0.25">
      <c r="A57" s="5">
        <v>300300</v>
      </c>
      <c r="B57" s="14" t="s">
        <v>112</v>
      </c>
    </row>
    <row r="58" spans="1:2" x14ac:dyDescent="0.25">
      <c r="A58" s="5">
        <v>300400</v>
      </c>
      <c r="B58" s="14" t="s">
        <v>113</v>
      </c>
    </row>
    <row r="59" spans="1:2" x14ac:dyDescent="0.25">
      <c r="A59" s="5">
        <v>300500</v>
      </c>
      <c r="B59" s="14" t="s">
        <v>114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A3" sqref="A3"/>
    </sheetView>
  </sheetViews>
  <sheetFormatPr defaultRowHeight="14.3" x14ac:dyDescent="0.25"/>
  <cols>
    <col min="1" max="1" width="7.125" customWidth="1"/>
    <col min="2" max="2" width="49" customWidth="1"/>
    <col min="3" max="3" width="23.875" customWidth="1"/>
    <col min="4" max="4" width="68.625" bestFit="1" customWidth="1"/>
  </cols>
  <sheetData>
    <row r="1" spans="1:2" ht="17.350000000000001" x14ac:dyDescent="0.25">
      <c r="A1" s="56" t="s">
        <v>218</v>
      </c>
      <c r="B1" s="14"/>
    </row>
    <row r="2" spans="1:2" s="14" customFormat="1" ht="16.3" x14ac:dyDescent="0.25">
      <c r="A2" s="55" t="s">
        <v>232</v>
      </c>
    </row>
    <row r="4" spans="1:2" x14ac:dyDescent="0.25">
      <c r="A4" s="57" t="s">
        <v>6</v>
      </c>
      <c r="B4" s="57" t="s">
        <v>7</v>
      </c>
    </row>
    <row r="5" spans="1:2" ht="14.95" x14ac:dyDescent="0.25">
      <c r="A5" s="21">
        <v>0</v>
      </c>
      <c r="B5" s="34" t="s">
        <v>8</v>
      </c>
    </row>
    <row r="6" spans="1:2" x14ac:dyDescent="0.25">
      <c r="A6" s="21">
        <v>1</v>
      </c>
      <c r="B6" s="34" t="s">
        <v>9</v>
      </c>
    </row>
    <row r="7" spans="1:2" ht="14.95" x14ac:dyDescent="0.25">
      <c r="A7" s="21">
        <v>2</v>
      </c>
      <c r="B7" s="34" t="s">
        <v>10</v>
      </c>
    </row>
    <row r="8" spans="1:2" ht="14.95" x14ac:dyDescent="0.25">
      <c r="A8" s="21">
        <v>3</v>
      </c>
      <c r="B8" s="34" t="s">
        <v>11</v>
      </c>
    </row>
    <row r="9" spans="1:2" x14ac:dyDescent="0.25">
      <c r="A9" s="21">
        <v>4</v>
      </c>
      <c r="B9" s="34" t="s">
        <v>12</v>
      </c>
    </row>
    <row r="10" spans="1:2" x14ac:dyDescent="0.25">
      <c r="A10" s="21">
        <v>5</v>
      </c>
      <c r="B10" s="34" t="s">
        <v>13</v>
      </c>
    </row>
    <row r="11" spans="1:2" x14ac:dyDescent="0.25">
      <c r="A11" s="21">
        <v>6</v>
      </c>
      <c r="B11" s="34" t="s">
        <v>14</v>
      </c>
    </row>
    <row r="12" spans="1:2" ht="14.95" x14ac:dyDescent="0.25">
      <c r="A12" s="21">
        <v>7</v>
      </c>
      <c r="B12" s="34" t="s">
        <v>15</v>
      </c>
    </row>
    <row r="13" spans="1:2" x14ac:dyDescent="0.25">
      <c r="A13" s="21">
        <v>8</v>
      </c>
      <c r="B13" s="34" t="s">
        <v>16</v>
      </c>
    </row>
    <row r="14" spans="1:2" x14ac:dyDescent="0.25">
      <c r="A14" s="21">
        <v>9</v>
      </c>
      <c r="B14" s="34" t="s">
        <v>17</v>
      </c>
    </row>
    <row r="15" spans="1:2" x14ac:dyDescent="0.25">
      <c r="A15" s="21">
        <v>51</v>
      </c>
      <c r="B15" s="34" t="s">
        <v>18</v>
      </c>
    </row>
    <row r="16" spans="1:2" ht="14.95" x14ac:dyDescent="0.25">
      <c r="A16" s="21">
        <v>52</v>
      </c>
      <c r="B16" s="34" t="s">
        <v>19</v>
      </c>
    </row>
    <row r="17" spans="1:4" ht="14.95" x14ac:dyDescent="0.25">
      <c r="A17" s="21">
        <v>53</v>
      </c>
      <c r="B17" s="34" t="s">
        <v>20</v>
      </c>
    </row>
    <row r="18" spans="1:4" ht="14.95" x14ac:dyDescent="0.25">
      <c r="A18" s="21">
        <v>54</v>
      </c>
      <c r="B18" s="34" t="s">
        <v>21</v>
      </c>
    </row>
    <row r="19" spans="1:4" ht="14.95" x14ac:dyDescent="0.25">
      <c r="A19" s="21">
        <v>55</v>
      </c>
      <c r="B19" s="34" t="s">
        <v>22</v>
      </c>
    </row>
    <row r="20" spans="1:4" ht="14.95" x14ac:dyDescent="0.25">
      <c r="A20" s="21">
        <v>57</v>
      </c>
      <c r="B20" s="34" t="s">
        <v>23</v>
      </c>
    </row>
    <row r="21" spans="1:4" ht="14.95" x14ac:dyDescent="0.25">
      <c r="A21" s="21">
        <v>58</v>
      </c>
      <c r="B21" s="34" t="s">
        <v>24</v>
      </c>
    </row>
    <row r="23" spans="1:4" ht="17" x14ac:dyDescent="0.25">
      <c r="A23" s="56" t="s">
        <v>163</v>
      </c>
      <c r="B23" s="14"/>
      <c r="C23" s="14"/>
    </row>
    <row r="24" spans="1:4" s="14" customFormat="1" ht="16.3" x14ac:dyDescent="0.25">
      <c r="A24" s="55" t="s">
        <v>238</v>
      </c>
    </row>
    <row r="25" spans="1:4" ht="19.05" x14ac:dyDescent="0.35">
      <c r="A25" s="15"/>
      <c r="B25" s="14"/>
      <c r="C25" s="14"/>
    </row>
    <row r="26" spans="1:4" x14ac:dyDescent="0.25">
      <c r="A26" s="58" t="s">
        <v>6</v>
      </c>
      <c r="B26" s="58" t="s">
        <v>7</v>
      </c>
      <c r="C26" s="59" t="s">
        <v>117</v>
      </c>
      <c r="D26" s="58" t="s">
        <v>172</v>
      </c>
    </row>
    <row r="27" spans="1:4" s="14" customFormat="1" x14ac:dyDescent="0.25">
      <c r="A27" s="90">
        <v>10</v>
      </c>
      <c r="B27" s="34" t="s">
        <v>164</v>
      </c>
      <c r="C27" s="60" t="s">
        <v>42</v>
      </c>
      <c r="D27" s="61" t="s">
        <v>173</v>
      </c>
    </row>
    <row r="28" spans="1:4" s="14" customFormat="1" x14ac:dyDescent="0.25">
      <c r="A28" s="90">
        <v>20</v>
      </c>
      <c r="B28" s="34" t="s">
        <v>165</v>
      </c>
      <c r="C28" s="60" t="s">
        <v>41</v>
      </c>
      <c r="D28" s="61" t="s">
        <v>174</v>
      </c>
    </row>
    <row r="29" spans="1:4" s="14" customFormat="1" x14ac:dyDescent="0.25">
      <c r="A29" s="90">
        <v>30</v>
      </c>
      <c r="B29" s="34" t="s">
        <v>166</v>
      </c>
      <c r="C29" s="60" t="s">
        <v>42</v>
      </c>
      <c r="D29" s="61" t="s">
        <v>175</v>
      </c>
    </row>
    <row r="30" spans="1:4" x14ac:dyDescent="0.25">
      <c r="A30" s="90">
        <v>100</v>
      </c>
      <c r="B30" s="34" t="s">
        <v>167</v>
      </c>
      <c r="C30" s="21" t="s">
        <v>42</v>
      </c>
      <c r="D30" s="61" t="s">
        <v>176</v>
      </c>
    </row>
    <row r="31" spans="1:4" x14ac:dyDescent="0.25">
      <c r="A31" s="90">
        <v>200</v>
      </c>
      <c r="B31" s="34" t="s">
        <v>168</v>
      </c>
      <c r="C31" s="21" t="s">
        <v>42</v>
      </c>
      <c r="D31" s="61" t="s">
        <v>177</v>
      </c>
    </row>
    <row r="32" spans="1:4" x14ac:dyDescent="0.25">
      <c r="A32" s="90">
        <v>300</v>
      </c>
      <c r="B32" s="34" t="s">
        <v>169</v>
      </c>
      <c r="C32" s="21" t="s">
        <v>41</v>
      </c>
      <c r="D32" s="61" t="s">
        <v>174</v>
      </c>
    </row>
    <row r="33" spans="1:4" x14ac:dyDescent="0.25">
      <c r="A33" s="90">
        <v>301</v>
      </c>
      <c r="B33" s="34" t="s">
        <v>170</v>
      </c>
      <c r="C33" s="21" t="s">
        <v>41</v>
      </c>
      <c r="D33" s="61" t="s">
        <v>174</v>
      </c>
    </row>
    <row r="34" spans="1:4" x14ac:dyDescent="0.25">
      <c r="A34" s="90">
        <v>302</v>
      </c>
      <c r="B34" s="34" t="s">
        <v>171</v>
      </c>
      <c r="C34" s="21" t="s">
        <v>41</v>
      </c>
      <c r="D34" s="61" t="s">
        <v>174</v>
      </c>
    </row>
    <row r="36" spans="1:4" ht="17" x14ac:dyDescent="0.25">
      <c r="A36" s="56" t="s">
        <v>236</v>
      </c>
      <c r="B36" s="14"/>
      <c r="C36" s="14"/>
      <c r="D36" s="14"/>
    </row>
    <row r="37" spans="1:4" s="14" customFormat="1" ht="16.3" x14ac:dyDescent="0.25">
      <c r="A37" s="55" t="s">
        <v>237</v>
      </c>
    </row>
    <row r="38" spans="1:4" x14ac:dyDescent="0.25">
      <c r="A38" s="14"/>
      <c r="B38" s="14"/>
      <c r="C38" s="14"/>
      <c r="D38" s="14"/>
    </row>
    <row r="39" spans="1:4" s="51" customFormat="1" ht="28.55" x14ac:dyDescent="0.25">
      <c r="A39" s="62" t="s">
        <v>219</v>
      </c>
      <c r="B39" s="62" t="s">
        <v>220</v>
      </c>
      <c r="C39" s="63" t="s">
        <v>7</v>
      </c>
      <c r="D39" s="64" t="s">
        <v>3</v>
      </c>
    </row>
    <row r="40" spans="1:4" x14ac:dyDescent="0.25">
      <c r="A40" s="87">
        <v>101</v>
      </c>
      <c r="B40" s="87"/>
      <c r="C40" s="34" t="s">
        <v>180</v>
      </c>
      <c r="D40" s="34" t="s">
        <v>181</v>
      </c>
    </row>
    <row r="41" spans="1:4" x14ac:dyDescent="0.25">
      <c r="A41" s="87">
        <v>106</v>
      </c>
      <c r="B41" s="87"/>
      <c r="C41" s="34" t="s">
        <v>201</v>
      </c>
      <c r="D41" s="34" t="s">
        <v>202</v>
      </c>
    </row>
    <row r="42" spans="1:4" x14ac:dyDescent="0.25">
      <c r="A42" s="87">
        <v>107</v>
      </c>
      <c r="B42" s="87"/>
      <c r="C42" s="34" t="s">
        <v>203</v>
      </c>
      <c r="D42" s="34" t="s">
        <v>204</v>
      </c>
    </row>
    <row r="43" spans="1:4" x14ac:dyDescent="0.25">
      <c r="A43" s="87">
        <v>109</v>
      </c>
      <c r="B43" s="87"/>
      <c r="C43" s="34" t="s">
        <v>182</v>
      </c>
      <c r="D43" s="34" t="s">
        <v>183</v>
      </c>
    </row>
    <row r="44" spans="1:4" x14ac:dyDescent="0.25">
      <c r="A44" s="87">
        <v>115</v>
      </c>
      <c r="B44" s="87">
        <v>302</v>
      </c>
      <c r="C44" s="34" t="s">
        <v>184</v>
      </c>
      <c r="D44" s="34" t="s">
        <v>185</v>
      </c>
    </row>
    <row r="45" spans="1:4" x14ac:dyDescent="0.25">
      <c r="A45" s="87">
        <v>114</v>
      </c>
      <c r="B45" s="87">
        <v>300</v>
      </c>
      <c r="C45" s="34" t="s">
        <v>186</v>
      </c>
      <c r="D45" s="34" t="s">
        <v>205</v>
      </c>
    </row>
    <row r="46" spans="1:4" x14ac:dyDescent="0.25">
      <c r="A46" s="87">
        <v>125</v>
      </c>
      <c r="B46" s="87">
        <v>10</v>
      </c>
      <c r="C46" s="34" t="s">
        <v>187</v>
      </c>
      <c r="D46" s="34" t="s">
        <v>188</v>
      </c>
    </row>
    <row r="47" spans="1:4" x14ac:dyDescent="0.25">
      <c r="A47" s="87">
        <v>124</v>
      </c>
      <c r="B47" s="87">
        <v>20</v>
      </c>
      <c r="C47" s="34" t="s">
        <v>189</v>
      </c>
      <c r="D47" s="34" t="s">
        <v>190</v>
      </c>
    </row>
    <row r="48" spans="1:4" x14ac:dyDescent="0.25">
      <c r="A48" s="87">
        <v>126</v>
      </c>
      <c r="B48" s="87">
        <v>30</v>
      </c>
      <c r="C48" s="34" t="s">
        <v>191</v>
      </c>
      <c r="D48" s="34" t="s">
        <v>192</v>
      </c>
    </row>
    <row r="49" spans="1:4" x14ac:dyDescent="0.25">
      <c r="A49" s="87">
        <v>127</v>
      </c>
      <c r="B49" s="87">
        <v>100</v>
      </c>
      <c r="C49" s="34" t="s">
        <v>193</v>
      </c>
      <c r="D49" s="34" t="s">
        <v>194</v>
      </c>
    </row>
    <row r="50" spans="1:4" x14ac:dyDescent="0.25">
      <c r="A50" s="87">
        <v>128</v>
      </c>
      <c r="B50" s="87">
        <v>200</v>
      </c>
      <c r="C50" s="34" t="s">
        <v>195</v>
      </c>
      <c r="D50" s="34" t="s">
        <v>196</v>
      </c>
    </row>
    <row r="51" spans="1:4" x14ac:dyDescent="0.25">
      <c r="A51" s="87">
        <v>123</v>
      </c>
      <c r="B51" s="87">
        <v>301</v>
      </c>
      <c r="C51" s="34" t="s">
        <v>197</v>
      </c>
      <c r="D51" s="34" t="s">
        <v>198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7" workbookViewId="0">
      <selection activeCell="D18" sqref="D18"/>
    </sheetView>
  </sheetViews>
  <sheetFormatPr defaultRowHeight="14.3" x14ac:dyDescent="0.25"/>
  <cols>
    <col min="1" max="1" width="16.375" customWidth="1"/>
    <col min="2" max="2" width="56.375" customWidth="1"/>
    <col min="3" max="3" width="26" customWidth="1"/>
    <col min="4" max="4" width="25.375" customWidth="1"/>
  </cols>
  <sheetData>
    <row r="1" spans="1:4" s="14" customFormat="1" ht="17" x14ac:dyDescent="0.25">
      <c r="A1" s="56" t="s">
        <v>217</v>
      </c>
    </row>
    <row r="2" spans="1:4" s="14" customFormat="1" ht="16.3" x14ac:dyDescent="0.25">
      <c r="A2" s="55" t="s">
        <v>288</v>
      </c>
    </row>
    <row r="3" spans="1:4" s="14" customFormat="1" ht="14.95" x14ac:dyDescent="0.25"/>
    <row r="4" spans="1:4" s="26" customFormat="1" ht="41.95" customHeight="1" x14ac:dyDescent="0.25">
      <c r="A4" s="70" t="s">
        <v>221</v>
      </c>
      <c r="B4" s="71" t="s">
        <v>7</v>
      </c>
      <c r="C4" s="70" t="s">
        <v>222</v>
      </c>
      <c r="D4" s="70" t="s">
        <v>223</v>
      </c>
    </row>
    <row r="5" spans="1:4" ht="18.7" customHeight="1" x14ac:dyDescent="0.25">
      <c r="A5" s="88">
        <v>1</v>
      </c>
      <c r="B5" s="86" t="s">
        <v>25</v>
      </c>
      <c r="C5" s="89">
        <v>80</v>
      </c>
      <c r="D5" s="89">
        <v>90</v>
      </c>
    </row>
    <row r="6" spans="1:4" ht="18.7" customHeight="1" x14ac:dyDescent="0.25">
      <c r="A6" s="88">
        <v>2</v>
      </c>
      <c r="B6" s="86" t="s">
        <v>26</v>
      </c>
      <c r="C6" s="89">
        <v>70</v>
      </c>
      <c r="D6" s="89">
        <v>80</v>
      </c>
    </row>
    <row r="7" spans="1:4" ht="18.7" customHeight="1" x14ac:dyDescent="0.25">
      <c r="A7" s="88">
        <v>5</v>
      </c>
      <c r="B7" s="86" t="s">
        <v>27</v>
      </c>
      <c r="C7" s="89">
        <v>70</v>
      </c>
      <c r="D7" s="89">
        <v>80</v>
      </c>
    </row>
    <row r="8" spans="1:4" ht="18.7" customHeight="1" x14ac:dyDescent="0.25">
      <c r="A8" s="88">
        <v>7</v>
      </c>
      <c r="B8" s="86" t="s">
        <v>28</v>
      </c>
      <c r="C8" s="89">
        <v>100</v>
      </c>
      <c r="D8" s="89">
        <v>100</v>
      </c>
    </row>
    <row r="9" spans="1:4" ht="18.7" customHeight="1" x14ac:dyDescent="0.25">
      <c r="A9" s="88">
        <v>8</v>
      </c>
      <c r="B9" s="86" t="s">
        <v>29</v>
      </c>
      <c r="C9" s="89">
        <v>90</v>
      </c>
      <c r="D9" s="89">
        <v>100</v>
      </c>
    </row>
    <row r="10" spans="1:4" ht="18.7" customHeight="1" x14ac:dyDescent="0.25">
      <c r="A10" s="88">
        <v>9</v>
      </c>
      <c r="B10" s="86" t="s">
        <v>30</v>
      </c>
      <c r="C10" s="89">
        <v>70</v>
      </c>
      <c r="D10" s="89">
        <v>80</v>
      </c>
    </row>
    <row r="11" spans="1:4" ht="18.7" customHeight="1" x14ac:dyDescent="0.25">
      <c r="A11" s="88">
        <v>3</v>
      </c>
      <c r="B11" s="86" t="s">
        <v>31</v>
      </c>
      <c r="C11" s="89">
        <v>100</v>
      </c>
      <c r="D11" s="89">
        <v>100</v>
      </c>
    </row>
    <row r="12" spans="1:4" ht="18.7" customHeight="1" x14ac:dyDescent="0.25">
      <c r="A12" s="88">
        <v>4</v>
      </c>
      <c r="B12" s="86" t="s">
        <v>32</v>
      </c>
      <c r="C12" s="89">
        <v>100</v>
      </c>
      <c r="D12" s="89">
        <v>100</v>
      </c>
    </row>
    <row r="13" spans="1:4" ht="18.7" customHeight="1" x14ac:dyDescent="0.25">
      <c r="A13" s="88">
        <v>6</v>
      </c>
      <c r="B13" s="86" t="s">
        <v>33</v>
      </c>
      <c r="C13" s="89">
        <v>80</v>
      </c>
      <c r="D13" s="89">
        <v>80</v>
      </c>
    </row>
    <row r="14" spans="1:4" ht="18.7" customHeight="1" x14ac:dyDescent="0.25">
      <c r="A14" s="88">
        <v>10</v>
      </c>
      <c r="B14" s="86" t="s">
        <v>34</v>
      </c>
      <c r="C14" s="89">
        <v>80</v>
      </c>
      <c r="D14" s="89">
        <v>80</v>
      </c>
    </row>
    <row r="15" spans="1:4" ht="18.7" customHeight="1" x14ac:dyDescent="0.25">
      <c r="A15" s="88">
        <v>11</v>
      </c>
      <c r="B15" s="86" t="s">
        <v>35</v>
      </c>
      <c r="C15" s="89">
        <v>100</v>
      </c>
      <c r="D15" s="89">
        <v>100</v>
      </c>
    </row>
    <row r="16" spans="1:4" ht="18.7" customHeight="1" x14ac:dyDescent="0.25">
      <c r="A16" s="88">
        <v>12</v>
      </c>
      <c r="B16" s="86" t="s">
        <v>36</v>
      </c>
      <c r="C16" s="89">
        <v>100</v>
      </c>
      <c r="D16" s="89">
        <v>100</v>
      </c>
    </row>
    <row r="17" spans="1:4" ht="14.95" x14ac:dyDescent="0.25">
      <c r="A17" s="117">
        <v>14</v>
      </c>
      <c r="B17" s="119" t="s">
        <v>293</v>
      </c>
      <c r="C17" s="118">
        <v>80</v>
      </c>
      <c r="D17" s="118">
        <v>80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topLeftCell="A4" workbookViewId="0">
      <selection activeCell="B19" sqref="B19"/>
    </sheetView>
  </sheetViews>
  <sheetFormatPr defaultColWidth="9.125" defaultRowHeight="14.3" x14ac:dyDescent="0.25"/>
  <cols>
    <col min="1" max="1" width="9.375" style="46" customWidth="1"/>
    <col min="2" max="2" width="10" style="46" customWidth="1"/>
    <col min="3" max="3" width="31" style="14" bestFit="1" customWidth="1"/>
    <col min="4" max="4" width="19" style="14" bestFit="1" customWidth="1"/>
    <col min="5" max="5" width="18.875" style="14" bestFit="1" customWidth="1"/>
    <col min="6" max="6" width="21.375" style="14" bestFit="1" customWidth="1"/>
    <col min="7" max="16384" width="9.125" style="14"/>
  </cols>
  <sheetData>
    <row r="1" spans="1:8" ht="17.350000000000001" x14ac:dyDescent="0.25">
      <c r="A1" s="56" t="s">
        <v>225</v>
      </c>
      <c r="B1" s="56"/>
    </row>
    <row r="2" spans="1:8" ht="16.3" x14ac:dyDescent="0.3">
      <c r="A2" s="55" t="s">
        <v>235</v>
      </c>
      <c r="B2" s="45"/>
      <c r="H2" s="44"/>
    </row>
    <row r="3" spans="1:8" ht="16.3" x14ac:dyDescent="0.3">
      <c r="A3" s="55" t="s">
        <v>242</v>
      </c>
      <c r="B3" s="45"/>
      <c r="H3" s="44"/>
    </row>
    <row r="4" spans="1:8" ht="14.95" x14ac:dyDescent="0.25">
      <c r="H4" s="44"/>
    </row>
    <row r="5" spans="1:8" ht="28.55" x14ac:dyDescent="0.25">
      <c r="A5" s="72" t="s">
        <v>6</v>
      </c>
      <c r="B5" s="73" t="s">
        <v>224</v>
      </c>
      <c r="C5" s="34" t="s">
        <v>7</v>
      </c>
      <c r="D5" s="34" t="s">
        <v>131</v>
      </c>
      <c r="E5" s="34" t="s">
        <v>179</v>
      </c>
      <c r="F5" s="34" t="s">
        <v>239</v>
      </c>
    </row>
    <row r="6" spans="1:8" x14ac:dyDescent="0.25">
      <c r="A6" s="21">
        <v>731</v>
      </c>
      <c r="B6" s="21">
        <v>1812</v>
      </c>
      <c r="C6" s="34" t="s">
        <v>119</v>
      </c>
      <c r="D6" s="34" t="s">
        <v>132</v>
      </c>
      <c r="E6" s="34">
        <v>150</v>
      </c>
      <c r="F6" s="34">
        <v>153600</v>
      </c>
    </row>
    <row r="7" spans="1:8" x14ac:dyDescent="0.25">
      <c r="A7" s="21">
        <v>732</v>
      </c>
      <c r="B7" s="21">
        <v>1813</v>
      </c>
      <c r="C7" s="34" t="s">
        <v>120</v>
      </c>
      <c r="D7" s="34" t="s">
        <v>132</v>
      </c>
      <c r="E7" s="34">
        <v>150</v>
      </c>
      <c r="F7" s="34">
        <v>153600</v>
      </c>
    </row>
    <row r="8" spans="1:8" ht="14.95" x14ac:dyDescent="0.25">
      <c r="A8" s="21">
        <v>733</v>
      </c>
      <c r="B8" s="21">
        <v>1814</v>
      </c>
      <c r="C8" s="34" t="s">
        <v>136</v>
      </c>
      <c r="D8" s="34" t="s">
        <v>133</v>
      </c>
      <c r="E8" s="34">
        <v>750</v>
      </c>
      <c r="F8" s="34">
        <v>768000</v>
      </c>
    </row>
    <row r="9" spans="1:8" x14ac:dyDescent="0.25">
      <c r="A9" s="21">
        <v>734</v>
      </c>
      <c r="B9" s="21">
        <v>1815</v>
      </c>
      <c r="C9" s="34" t="s">
        <v>121</v>
      </c>
      <c r="D9" s="34" t="s">
        <v>132</v>
      </c>
      <c r="E9" s="34">
        <v>150</v>
      </c>
      <c r="F9" s="34">
        <v>153600</v>
      </c>
    </row>
    <row r="10" spans="1:8" ht="14.95" x14ac:dyDescent="0.25">
      <c r="A10" s="21">
        <v>735</v>
      </c>
      <c r="B10" s="21">
        <v>1816</v>
      </c>
      <c r="C10" s="34" t="s">
        <v>128</v>
      </c>
      <c r="D10" s="34" t="s">
        <v>134</v>
      </c>
      <c r="E10" s="34">
        <v>300</v>
      </c>
      <c r="F10" s="34">
        <v>307200</v>
      </c>
    </row>
    <row r="11" spans="1:8" x14ac:dyDescent="0.25">
      <c r="A11" s="21">
        <v>736</v>
      </c>
      <c r="B11" s="21">
        <v>1817</v>
      </c>
      <c r="C11" s="34" t="s">
        <v>122</v>
      </c>
      <c r="D11" s="34" t="s">
        <v>132</v>
      </c>
      <c r="E11" s="34">
        <v>300</v>
      </c>
      <c r="F11" s="34">
        <v>307200</v>
      </c>
    </row>
    <row r="12" spans="1:8" x14ac:dyDescent="0.25">
      <c r="A12" s="21">
        <v>737</v>
      </c>
      <c r="B12" s="21">
        <v>1818</v>
      </c>
      <c r="C12" s="34" t="s">
        <v>123</v>
      </c>
      <c r="D12" s="34" t="s">
        <v>132</v>
      </c>
      <c r="E12" s="34">
        <v>1500</v>
      </c>
      <c r="F12" s="34">
        <v>1536000</v>
      </c>
    </row>
    <row r="13" spans="1:8" x14ac:dyDescent="0.25">
      <c r="A13" s="21">
        <v>738</v>
      </c>
      <c r="B13" s="21">
        <v>1819</v>
      </c>
      <c r="C13" s="34" t="s">
        <v>124</v>
      </c>
      <c r="D13" s="34" t="s">
        <v>132</v>
      </c>
      <c r="E13" s="34">
        <v>300</v>
      </c>
      <c r="F13" s="34">
        <v>307200</v>
      </c>
    </row>
    <row r="14" spans="1:8" ht="14.95" x14ac:dyDescent="0.25">
      <c r="A14" s="21">
        <v>739</v>
      </c>
      <c r="B14" s="21">
        <v>1820</v>
      </c>
      <c r="C14" s="34" t="s">
        <v>125</v>
      </c>
      <c r="D14" s="34" t="s">
        <v>133</v>
      </c>
      <c r="E14" s="34">
        <v>150</v>
      </c>
      <c r="F14" s="34">
        <v>153600</v>
      </c>
    </row>
    <row r="15" spans="1:8" x14ac:dyDescent="0.25">
      <c r="A15" s="21">
        <v>740</v>
      </c>
      <c r="B15" s="21">
        <v>1821</v>
      </c>
      <c r="C15" s="34" t="s">
        <v>126</v>
      </c>
      <c r="D15" s="34" t="s">
        <v>132</v>
      </c>
      <c r="E15" s="34">
        <v>750</v>
      </c>
      <c r="F15" s="34">
        <v>768000</v>
      </c>
    </row>
    <row r="16" spans="1:8" x14ac:dyDescent="0.25">
      <c r="A16" s="21">
        <v>741</v>
      </c>
      <c r="B16" s="21">
        <v>1823</v>
      </c>
      <c r="C16" s="34" t="s">
        <v>130</v>
      </c>
      <c r="D16" s="34" t="s">
        <v>132</v>
      </c>
      <c r="E16" s="34">
        <v>2250</v>
      </c>
      <c r="F16" s="34">
        <v>2304000</v>
      </c>
    </row>
    <row r="17" spans="1:6" ht="14.95" x14ac:dyDescent="0.25">
      <c r="A17" s="21">
        <v>742</v>
      </c>
      <c r="B17" s="21">
        <v>1827</v>
      </c>
      <c r="C17" s="34" t="s">
        <v>178</v>
      </c>
      <c r="D17" s="34" t="s">
        <v>133</v>
      </c>
      <c r="E17" s="34">
        <v>300</v>
      </c>
      <c r="F17" s="34">
        <v>307200</v>
      </c>
    </row>
    <row r="18" spans="1:6" x14ac:dyDescent="0.25">
      <c r="A18" s="21">
        <v>743</v>
      </c>
      <c r="B18" s="21">
        <v>1822</v>
      </c>
      <c r="C18" s="34" t="s">
        <v>127</v>
      </c>
      <c r="D18" s="34" t="s">
        <v>135</v>
      </c>
      <c r="E18" s="34">
        <v>1500</v>
      </c>
      <c r="F18" s="34">
        <v>1536000</v>
      </c>
    </row>
    <row r="19" spans="1:6" x14ac:dyDescent="0.25">
      <c r="A19" s="116">
        <v>744</v>
      </c>
      <c r="B19" s="116">
        <v>1828</v>
      </c>
      <c r="C19" s="34" t="s">
        <v>294</v>
      </c>
      <c r="D19" s="34" t="s">
        <v>132</v>
      </c>
      <c r="E19" s="34">
        <v>150</v>
      </c>
      <c r="F19" s="34">
        <v>153600</v>
      </c>
    </row>
    <row r="20" spans="1:6" ht="14.95" x14ac:dyDescent="0.25">
      <c r="A20" s="21"/>
      <c r="B20" s="21"/>
      <c r="C20" s="34"/>
      <c r="D20" s="34"/>
      <c r="E20" s="34"/>
      <c r="F20" s="34"/>
    </row>
    <row r="21" spans="1:6" ht="15.8" x14ac:dyDescent="0.25">
      <c r="A21" s="45"/>
      <c r="B21" s="21"/>
      <c r="C21" s="34"/>
      <c r="D21" s="34"/>
      <c r="E21" s="34"/>
      <c r="F21" s="34"/>
    </row>
    <row r="22" spans="1:6" ht="14.95" x14ac:dyDescent="0.25">
      <c r="A22" s="21"/>
      <c r="B22" s="21"/>
      <c r="C22" s="34"/>
      <c r="D22" s="34"/>
      <c r="E22" s="34"/>
      <c r="F22" s="34"/>
    </row>
    <row r="23" spans="1:6" ht="14.95" x14ac:dyDescent="0.25">
      <c r="A23" s="21"/>
      <c r="B23" s="21"/>
      <c r="C23" s="34"/>
      <c r="D23" s="34"/>
      <c r="E23" s="34"/>
      <c r="F23" s="34"/>
    </row>
    <row r="24" spans="1:6" x14ac:dyDescent="0.25">
      <c r="A24" s="21"/>
      <c r="B24" s="21"/>
      <c r="C24" s="34"/>
      <c r="D24" s="34"/>
      <c r="E24" s="34"/>
      <c r="F24" s="34"/>
    </row>
    <row r="25" spans="1:6" x14ac:dyDescent="0.25">
      <c r="A25" s="21"/>
      <c r="B25" s="21"/>
      <c r="C25" s="34"/>
      <c r="D25" s="34"/>
      <c r="E25" s="34"/>
      <c r="F25" s="34"/>
    </row>
    <row r="26" spans="1:6" x14ac:dyDescent="0.25">
      <c r="A26" s="21"/>
      <c r="B26" s="21"/>
      <c r="C26" s="34"/>
      <c r="D26" s="34"/>
      <c r="E26" s="34"/>
      <c r="F26" s="34"/>
    </row>
    <row r="27" spans="1:6" x14ac:dyDescent="0.25">
      <c r="A27" s="21"/>
      <c r="B27" s="21"/>
      <c r="C27" s="34"/>
      <c r="D27" s="34"/>
      <c r="E27" s="34"/>
      <c r="F27" s="34"/>
    </row>
    <row r="28" spans="1:6" x14ac:dyDescent="0.25">
      <c r="A28" s="21"/>
      <c r="B28" s="21"/>
      <c r="C28" s="34"/>
      <c r="D28" s="34"/>
      <c r="E28" s="34"/>
      <c r="F28" s="34"/>
    </row>
    <row r="29" spans="1:6" x14ac:dyDescent="0.25">
      <c r="A29" s="21"/>
      <c r="B29" s="21"/>
      <c r="C29" s="34"/>
      <c r="D29" s="34"/>
      <c r="E29" s="34"/>
      <c r="F29" s="34"/>
    </row>
    <row r="30" spans="1:6" x14ac:dyDescent="0.25">
      <c r="A30" s="21"/>
      <c r="B30" s="21"/>
      <c r="C30" s="34"/>
      <c r="D30" s="34"/>
      <c r="E30" s="34"/>
      <c r="F30" s="34"/>
    </row>
    <row r="31" spans="1:6" x14ac:dyDescent="0.25">
      <c r="A31" s="21"/>
      <c r="B31" s="21"/>
      <c r="C31" s="34"/>
      <c r="D31" s="34"/>
      <c r="E31" s="34"/>
      <c r="F31" s="34"/>
    </row>
    <row r="32" spans="1:6" x14ac:dyDescent="0.25">
      <c r="A32" s="21"/>
      <c r="B32" s="21"/>
      <c r="C32" s="34"/>
      <c r="D32" s="34"/>
      <c r="E32" s="34"/>
      <c r="F32" s="34"/>
    </row>
    <row r="33" spans="1:6" x14ac:dyDescent="0.25">
      <c r="A33" s="21"/>
      <c r="B33" s="21"/>
      <c r="C33" s="34"/>
      <c r="D33" s="34"/>
      <c r="E33" s="34"/>
      <c r="F33" s="34"/>
    </row>
    <row r="34" spans="1:6" x14ac:dyDescent="0.25">
      <c r="A34" s="21"/>
      <c r="B34" s="21"/>
      <c r="C34" s="34"/>
      <c r="D34" s="34"/>
      <c r="E34" s="34"/>
      <c r="F34" s="34"/>
    </row>
    <row r="35" spans="1:6" x14ac:dyDescent="0.25">
      <c r="A35" s="21"/>
      <c r="B35" s="21"/>
      <c r="C35" s="34"/>
      <c r="D35" s="34"/>
      <c r="E35" s="34"/>
      <c r="F35" s="34"/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F4ADE3900A2548A1CA628C8607E970" ma:contentTypeVersion="1" ma:contentTypeDescription="Create a new document." ma:contentTypeScope="" ma:versionID="f21d2fdd18dc92cdb64c77a726270b0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866FCDA6-A1C1-479F-B554-31C378972CF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FE9AB96-8565-4EA9-90F1-3699F793F7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C7D9A23-4E74-44BB-AA4B-F0E2EFF6BD9D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Prva stran</vt:lpstr>
      <vt:lpstr>Zgodovina dokumenta</vt:lpstr>
      <vt:lpstr>Parametri</vt:lpstr>
      <vt:lpstr>Vrste zahtevkov</vt:lpstr>
      <vt:lpstr>ZZZS OE-Izpostave</vt:lpstr>
      <vt:lpstr>Statusi</vt:lpstr>
      <vt:lpstr>Razlogi zadržanosti</vt:lpstr>
      <vt:lpstr>List1</vt:lpstr>
      <vt:lpstr>Vrste prilog</vt:lpstr>
      <vt:lpstr>Povezane osebe</vt:lpstr>
      <vt:lpstr>Beneficirana doba</vt:lpstr>
      <vt:lpstr>Prispevki delodajalca</vt:lpstr>
      <vt:lpstr>Zavarovalne podlage</vt:lpstr>
      <vt:lpstr>Oznaka bolniškega lista</vt:lpstr>
      <vt:lpstr>Vrsta bolniškega lista</vt:lpstr>
      <vt:lpstr>Kategorije invalidnosti</vt:lpstr>
      <vt:lpstr>Vrste zdravnika</vt:lpstr>
      <vt:lpstr>Izdajatelj odločbe</vt:lpstr>
    </vt:vector>
  </TitlesOfParts>
  <Company>SRC d.o.o.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SRC d.o.o</dc:creator>
  <cp:lastModifiedBy>Windows User</cp:lastModifiedBy>
  <cp:lastPrinted>2015-12-14T10:35:45Z</cp:lastPrinted>
  <dcterms:created xsi:type="dcterms:W3CDTF">2013-11-14T08:55:28Z</dcterms:created>
  <dcterms:modified xsi:type="dcterms:W3CDTF">2020-12-17T08:05:43Z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0x01010080F4ADE3900A2548A1CA628C8607E970</vt:lpwstr>
  </property>
</Properties>
</file>