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0" yWindow="870" windowWidth="12645" windowHeight="10005"/>
  </bookViews>
  <sheets>
    <sheet name="ToDO" sheetId="1" r:id="rId1"/>
  </sheets>
  <calcPr calcId="144525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<sst xmlns="http://schemas.openxmlformats.org/spreadsheetml/2006/main" count="71" uniqueCount="44">
  <si>
    <t>Prioriteit:</t>
  </si>
  <si>
    <t>1 = hoog</t>
  </si>
  <si>
    <t>100 = laag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</si>
  <si>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</si>
  <si>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</si>
  <si>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</si>
  <si>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</si>
  <si>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</si>
  <si>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</si>
  <si>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</si>
  <si>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</si>
  <si>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</si>
  <si>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</si>
  <si>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</si>
  <si>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</si>
  <si>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</si>
  <si>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</si>
  <si>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</si>
  <si>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</si>
  <si>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</si>
  <si>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mockups maken</t>
  </si>
  <si>
    <t>Wouter</t>
  </si>
  <si>
    <t>Git installeren</t>
  </si>
  <si>
    <t>30 min</t>
  </si>
  <si>
    <t>code conventions</t>
  </si>
  <si>
    <t>1 uur</t>
  </si>
  <si>
    <t>4 uur</t>
  </si>
  <si>
    <t>1,5 uur</t>
  </si>
  <si>
    <t>2,5 uur</t>
  </si>
  <si>
    <t>storyboard</t>
  </si>
  <si>
    <t>50 min</t>
  </si>
  <si>
    <t>databank verbeteren</t>
  </si>
  <si>
    <t>20 min</t>
  </si>
  <si>
    <t>HTML5 tutorials</t>
  </si>
  <si>
    <t>3 uur</t>
  </si>
  <si>
    <t>3uur</t>
  </si>
  <si>
    <t>sql Stored procedures</t>
  </si>
  <si>
    <t>3,5 uur</t>
  </si>
  <si>
    <t xml:space="preserve">read-me </t>
  </si>
  <si>
    <t>20min</t>
  </si>
  <si>
    <t>scrum aanpassen</t>
  </si>
  <si>
    <t>balsamiq</t>
  </si>
  <si>
    <t>git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</si>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</sst>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41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33"/>
    <tableColumn id="2" name="Geschatte tijd"/>
    <tableColumn id="5" name="Werkelijke tijd"/>
    <tableColumn id="9" name="Voltooid"/>
    <tableColumn id="6" name="Prioriteit"/>
    <tableColumn id="3" name="Deelnemers" dataDxfId="32"/>
    <tableColumn id="4" name="Solved"/>
    <tableColumn id="8" name="APP" dataDxfId="3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H12" sqref="H12"/>
    </sheetView>
  </sheetViews>
  <sheetFormatPr defaultRowHeight="15" x14ac:dyDescent="0.25"/>
  <cols>
    <col min="1" max="1" width="71.710937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14.7109375" style="4" bestFit="1" customWidth="1"/>
    <col min="7" max="7" width="11.140625" bestFit="1" customWidth="1"/>
    <col min="8" max="8" width="9" bestFit="1" customWidth="1"/>
    <col min="11" max="11" width="16.42578125" bestFit="1" customWidth="1"/>
  </cols>
  <sheetData>
    <row r="1" spans="1:11" x14ac:dyDescent="0.25">
      <c r="A1" s="2" t="s">
        <v>18</v>
      </c>
      <c r="B1" s="3" t="s">
        <v>13</v>
      </c>
      <c r="C1" s="3" t="s">
        <v>14</v>
      </c>
      <c r="D1" s="1" t="s">
        <v>15</v>
      </c>
      <c r="E1" s="1" t="s">
        <v>16</v>
      </c>
      <c r="F1" s="4" t="s">
        <v>17</v>
      </c>
      <c r="G1" s="1" t="s">
        <v>7</v>
      </c>
      <c r="H1" s="2" t="s">
        <v>11</v>
      </c>
    </row>
    <row r="2" spans="1:11" x14ac:dyDescent="0.25">
      <c r="A2" s="5" t="s">
        <v>20</v>
      </c>
      <c r="B2" s="5" t="s">
        <v>26</v>
      </c>
      <c r="C2" s="5" t="s">
        <v>26</v>
      </c>
      <c r="D2" s="6">
        <v>41354</v>
      </c>
      <c r="E2" s="5">
        <v>1</v>
      </c>
      <c r="F2" s="7" t="s">
        <v>21</v>
      </c>
      <c r="G2" s="5" t="s">
        <v>7</v>
      </c>
      <c r="H2" s="5" t="s">
        <v>41</v>
      </c>
      <c r="I2" t="s">
        <v>0</v>
      </c>
    </row>
    <row r="3" spans="1:11" x14ac:dyDescent="0.25">
      <c r="A3" s="2" t="s">
        <v>22</v>
      </c>
      <c r="B3" s="3" t="s">
        <v>23</v>
      </c>
      <c r="C3" s="3" t="s">
        <v>28</v>
      </c>
      <c r="D3" s="6">
        <v>41354</v>
      </c>
      <c r="E3" s="5">
        <v>1</v>
      </c>
      <c r="F3" s="7" t="s">
        <v>21</v>
      </c>
      <c r="G3" s="1" t="s">
        <v>7</v>
      </c>
      <c r="H3" s="2" t="s">
        <v>42</v>
      </c>
      <c r="I3" t="s">
        <v>1</v>
      </c>
    </row>
    <row r="4" spans="1:11" x14ac:dyDescent="0.25">
      <c r="A4" s="2" t="s">
        <v>24</v>
      </c>
      <c r="B4" s="3" t="s">
        <v>25</v>
      </c>
      <c r="C4" s="3" t="s">
        <v>27</v>
      </c>
      <c r="D4" s="6">
        <v>41354</v>
      </c>
      <c r="E4" s="5">
        <v>1</v>
      </c>
      <c r="F4" s="7" t="s">
        <v>21</v>
      </c>
      <c r="G4" s="1" t="s">
        <v>7</v>
      </c>
      <c r="H4" s="2"/>
      <c r="I4" t="s">
        <v>2</v>
      </c>
    </row>
    <row r="5" spans="1:11" x14ac:dyDescent="0.25">
      <c r="A5" s="2" t="s">
        <v>29</v>
      </c>
      <c r="B5" s="3" t="s">
        <v>25</v>
      </c>
      <c r="C5" s="3" t="s">
        <v>30</v>
      </c>
      <c r="D5" s="23">
        <v>41356</v>
      </c>
      <c r="E5" s="5">
        <v>1</v>
      </c>
      <c r="F5" s="7" t="s">
        <v>21</v>
      </c>
      <c r="G5" s="1" t="s">
        <v>7</v>
      </c>
      <c r="H5" s="2"/>
    </row>
    <row r="6" spans="1:11" x14ac:dyDescent="0.25">
      <c r="A6" s="2" t="s">
        <v>31</v>
      </c>
      <c r="B6" s="3" t="s">
        <v>32</v>
      </c>
      <c r="C6" s="3" t="s">
        <v>30</v>
      </c>
      <c r="D6" s="23">
        <v>41356</v>
      </c>
      <c r="E6" s="5">
        <v>1</v>
      </c>
      <c r="F6" s="4" t="s">
        <v>21</v>
      </c>
      <c r="G6" s="1" t="s">
        <v>7</v>
      </c>
      <c r="H6" s="2" t="s">
        <v>43</v>
      </c>
      <c r="I6" s="11">
        <f>COUNTIFS(G2:G38,"Not Started")</f>
        <v>0</v>
      </c>
      <c r="J6" s="9">
        <f>I6/$I$10</f>
        <v>0</v>
      </c>
      <c r="K6" s="15" t="s">
        <v>3</v>
      </c>
    </row>
    <row r="7" spans="1:11" x14ac:dyDescent="0.25">
      <c r="A7" s="2" t="s">
        <v>33</v>
      </c>
      <c r="B7" s="3" t="s">
        <v>34</v>
      </c>
      <c r="C7" s="3" t="s">
        <v>35</v>
      </c>
      <c r="D7" s="23">
        <v>41358</v>
      </c>
      <c r="E7" s="5">
        <v>1</v>
      </c>
      <c r="F7" s="4" t="s">
        <v>21</v>
      </c>
      <c r="G7" s="1" t="s">
        <v>7</v>
      </c>
      <c r="H7" s="2"/>
      <c r="I7" s="12">
        <f>COUNTIFS(G2:G38,"In Process")</f>
        <v>0</v>
      </c>
      <c r="J7" s="13">
        <f>I7/$I$10</f>
        <v>0</v>
      </c>
      <c r="K7" s="16" t="s">
        <v>12</v>
      </c>
    </row>
    <row r="8" spans="1:11" x14ac:dyDescent="0.25">
      <c r="A8" s="2" t="s">
        <v>36</v>
      </c>
      <c r="B8" s="3" t="s">
        <v>25</v>
      </c>
      <c r="C8" s="3" t="s">
        <v>37</v>
      </c>
      <c r="D8" s="23">
        <v>41361</v>
      </c>
      <c r="E8" s="5">
        <v>1</v>
      </c>
      <c r="F8" s="4" t="s">
        <v>21</v>
      </c>
      <c r="G8" s="1" t="s">
        <v>7</v>
      </c>
      <c r="H8" s="2" t="s">
        <v>43</v>
      </c>
      <c r="I8" s="10">
        <f>COUNTIFS(G2:G38,"Fixed")</f>
        <v>0</v>
      </c>
      <c r="J8" s="8">
        <f>I8/$I$10</f>
        <v>0</v>
      </c>
      <c r="K8" s="14" t="s">
        <v>6</v>
      </c>
    </row>
    <row r="9" spans="1:11" x14ac:dyDescent="0.25">
      <c r="A9" s="2" t="s">
        <v>38</v>
      </c>
      <c r="B9" s="3" t="s">
        <v>39</v>
      </c>
      <c r="C9" s="3" t="s">
        <v>39</v>
      </c>
      <c r="D9" s="23">
        <v>41361</v>
      </c>
      <c r="E9" s="5">
        <v>1</v>
      </c>
      <c r="F9" s="4" t="s">
        <v>21</v>
      </c>
      <c r="G9" s="1" t="s">
        <v>7</v>
      </c>
      <c r="H9" s="2"/>
      <c r="I9" s="17">
        <f>COUNTIFS(A2:G2038,"Solved")</f>
        <v>9</v>
      </c>
      <c r="J9" s="18">
        <f>I9/$I$10</f>
        <v>1</v>
      </c>
      <c r="K9" s="19" t="s">
        <v>4</v>
      </c>
    </row>
    <row r="10" spans="1:11" x14ac:dyDescent="0.25">
      <c r="A10" s="2" t="s">
        <v>40</v>
      </c>
      <c r="B10" s="3" t="s">
        <v>39</v>
      </c>
      <c r="C10" s="3" t="s">
        <v>39</v>
      </c>
      <c r="D10" s="23">
        <v>41361</v>
      </c>
      <c r="E10" s="5">
        <v>1</v>
      </c>
      <c r="F10" s="4" t="s">
        <v>21</v>
      </c>
      <c r="G10" s="1" t="s">
        <v>7</v>
      </c>
      <c r="H10" s="2"/>
      <c r="I10" s="20">
        <f>SUM(I6:I9)</f>
        <v>9</v>
      </c>
      <c r="J10" s="21">
        <v>1</v>
      </c>
      <c r="K10" s="22" t="s">
        <v>19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8</v>
      </c>
    </row>
    <row r="13" spans="1:11" x14ac:dyDescent="0.25">
      <c r="A13" s="2"/>
      <c r="B13" s="3"/>
      <c r="C13" s="3"/>
      <c r="E13" s="1"/>
      <c r="G13" s="1"/>
      <c r="H13" s="2"/>
      <c r="I13" t="s">
        <v>5</v>
      </c>
    </row>
    <row r="14" spans="1:11" x14ac:dyDescent="0.25">
      <c r="A14" s="2"/>
      <c r="B14" s="3"/>
      <c r="C14" s="3"/>
      <c r="E14" s="1"/>
      <c r="G14" s="1"/>
      <c r="H14" s="2"/>
      <c r="I14" t="s">
        <v>6</v>
      </c>
      <c r="J14" t="s">
        <v>9</v>
      </c>
    </row>
    <row r="15" spans="1:11" x14ac:dyDescent="0.25">
      <c r="A15" s="2"/>
      <c r="B15" s="3"/>
      <c r="C15" s="3"/>
      <c r="E15" s="1"/>
      <c r="G15" s="1"/>
      <c r="H15" s="2"/>
      <c r="I15" t="s">
        <v>7</v>
      </c>
      <c r="J15" t="s">
        <v>10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40" priority="22" operator="equal">
      <formula>"Not Started"</formula>
    </cfRule>
    <cfRule type="cellIs" dxfId="39" priority="23" operator="equal">
      <formula>"In Process"</formula>
    </cfRule>
    <cfRule type="cellIs" dxfId="38" priority="24" operator="equal">
      <formula>"Fixed"</formula>
    </cfRule>
  </conditionalFormatting>
  <conditionalFormatting sqref="A1:H1048576">
    <cfRule type="expression" dxfId="37" priority="15">
      <formula>$G1="Solved"</formula>
    </cfRule>
    <cfRule type="expression" dxfId="36" priority="16">
      <formula>$G1="Not Started"</formula>
    </cfRule>
    <cfRule type="expression" dxfId="35" priority="17">
      <formula>$G1="In Process"</formula>
    </cfRule>
    <cfRule type="expression" dxfId="34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tar-aldaron</cp:lastModifiedBy>
  <cp:lastPrinted>2012-01-12T08:47:16Z</cp:lastPrinted>
  <dcterms:created xsi:type="dcterms:W3CDTF">2011-02-07T08:09:30Z</dcterms:created>
  <dcterms:modified xsi:type="dcterms:W3CDTF">2013-03-28T13:57:04Z</dcterms:modified>
</cp:coreProperties>
</file>