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kaspari/Documents/Perso/Divers/Programmation/BilanCO2/BilanCO2/"/>
    </mc:Choice>
  </mc:AlternateContent>
  <xr:revisionPtr revIDLastSave="0" documentId="13_ncr:40009_{49ED6208-1C20-C94E-8834-2D3FCEFC1A1E}" xr6:coauthVersionLast="47" xr6:coauthVersionMax="47" xr10:uidLastSave="{00000000-0000-0000-0000-000000000000}"/>
  <bookViews>
    <workbookView xWindow="7080" yWindow="500" windowWidth="21720" windowHeight="16260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3" i="1" l="1"/>
  <c r="E13" i="1"/>
  <c r="E14" i="1"/>
  <c r="E22" i="1"/>
  <c r="E20" i="1"/>
  <c r="E21" i="1"/>
  <c r="E19" i="1"/>
  <c r="E9" i="1"/>
</calcChain>
</file>

<file path=xl/sharedStrings.xml><?xml version="1.0" encoding="utf-8"?>
<sst xmlns="http://schemas.openxmlformats.org/spreadsheetml/2006/main" count="61" uniqueCount="42">
  <si>
    <t>Catégorie</t>
  </si>
  <si>
    <t>Nom</t>
  </si>
  <si>
    <t>Valeur Maxi</t>
  </si>
  <si>
    <t>Facteur d'émission</t>
  </si>
  <si>
    <t>kg</t>
  </si>
  <si>
    <t>Alimentation</t>
  </si>
  <si>
    <t>Repas avec viande rouge (bœuf, agneau)</t>
  </si>
  <si>
    <t>Repas avec viande blanche (porc, volaille)</t>
  </si>
  <si>
    <t>Transports</t>
  </si>
  <si>
    <t>Repas sans viande</t>
  </si>
  <si>
    <t>km</t>
  </si>
  <si>
    <t>Unité</t>
  </si>
  <si>
    <t>ParPersonne</t>
  </si>
  <si>
    <t>ParKmDistance</t>
  </si>
  <si>
    <t>EchelleLog</t>
  </si>
  <si>
    <t>AR en voiture électrique ou moto &lt; 250 cm3</t>
  </si>
  <si>
    <t>AR en voiture ou moto ≥ 250 cm3</t>
  </si>
  <si>
    <t>Trajet en train (groupe entier)</t>
  </si>
  <si>
    <t>Trajet en car (groupe entier)</t>
  </si>
  <si>
    <t>Voiture sur place</t>
  </si>
  <si>
    <t>Voiture électrique sur place</t>
  </si>
  <si>
    <t xml:space="preserve">km </t>
  </si>
  <si>
    <t>AR en avion</t>
  </si>
  <si>
    <t>Matériel</t>
  </si>
  <si>
    <t>AR en camion</t>
  </si>
  <si>
    <t>Par jour</t>
  </si>
  <si>
    <t>%</t>
  </si>
  <si>
    <t>Repas cuisinés au gaz</t>
  </si>
  <si>
    <t>Tentes</t>
  </si>
  <si>
    <t>Marabouts</t>
  </si>
  <si>
    <t>Matériel expédié</t>
  </si>
  <si>
    <t>Hébergement</t>
  </si>
  <si>
    <t>En dur</t>
  </si>
  <si>
    <t>Car sur place</t>
  </si>
  <si>
    <t>Achats de matériel</t>
  </si>
  <si>
    <t>€</t>
  </si>
  <si>
    <t>Infos</t>
  </si>
  <si>
    <t>Nombre de responsables</t>
  </si>
  <si>
    <t>Nombre d'enfants</t>
  </si>
  <si>
    <t>Durée du camp</t>
  </si>
  <si>
    <t>jours</t>
  </si>
  <si>
    <t>Distance Local - camp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</si>
</sst>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Fill="1"/>
    <xf numFmtId="0" fontId="0" fillId="0" borderId="0" xfId="0" applyFon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workbookViewId="0">
      <selection activeCell="D6" sqref="D6"/>
    </sheetView>
  </sheetViews>
  <sheetFormatPr baseColWidth="10" defaultRowHeight="16" x14ac:dyDescent="0.2"/>
  <cols>
    <col min="2" max="2" width="18.83203125" customWidth="1"/>
  </cols>
  <sheetData>
    <row r="1" spans="1:9" x14ac:dyDescent="0.2">
      <c r="A1" t="s">
        <v>0</v>
      </c>
      <c r="B1" t="s">
        <v>1</v>
      </c>
      <c r="C1" t="s">
        <v>11</v>
      </c>
      <c r="D1" t="s">
        <v>2</v>
      </c>
      <c r="E1" t="s">
        <v>3</v>
      </c>
      <c r="F1" t="s">
        <v>12</v>
      </c>
      <c r="G1" t="s">
        <v>13</v>
      </c>
      <c r="H1" t="s">
        <v>25</v>
      </c>
      <c r="I1" t="s">
        <v>14</v>
      </c>
    </row>
    <row r="2" spans="1:9" x14ac:dyDescent="0.2">
      <c r="A2" t="s">
        <v>36</v>
      </c>
      <c r="B2" t="s">
        <v>37</v>
      </c>
      <c r="D2">
        <v>20</v>
      </c>
      <c r="E2">
        <v>0</v>
      </c>
      <c r="F2">
        <v>1</v>
      </c>
    </row>
    <row r="3" spans="1:9" x14ac:dyDescent="0.2">
      <c r="A3" t="s">
        <v>36</v>
      </c>
      <c r="B3" t="s">
        <v>38</v>
      </c>
      <c r="D3">
        <v>100</v>
      </c>
      <c r="E3">
        <v>0</v>
      </c>
      <c r="F3">
        <v>1</v>
      </c>
    </row>
    <row r="4" spans="1:9" x14ac:dyDescent="0.2">
      <c r="A4" t="s">
        <v>36</v>
      </c>
      <c r="B4" t="s">
        <v>39</v>
      </c>
      <c r="C4" t="s">
        <v>40</v>
      </c>
      <c r="D4">
        <v>50</v>
      </c>
      <c r="E4">
        <v>0</v>
      </c>
      <c r="H4">
        <v>1</v>
      </c>
    </row>
    <row r="5" spans="1:9" x14ac:dyDescent="0.2">
      <c r="A5" t="s">
        <v>36</v>
      </c>
      <c r="B5" t="s">
        <v>41</v>
      </c>
      <c r="C5" t="s">
        <v>10</v>
      </c>
      <c r="D5">
        <v>10000</v>
      </c>
      <c r="E5">
        <v>0</v>
      </c>
      <c r="I5">
        <v>1</v>
      </c>
    </row>
    <row r="6" spans="1:9" x14ac:dyDescent="0.2">
      <c r="A6" t="s">
        <v>5</v>
      </c>
      <c r="B6" t="s">
        <v>6</v>
      </c>
      <c r="D6">
        <v>50</v>
      </c>
      <c r="E6">
        <v>6.29</v>
      </c>
      <c r="F6">
        <v>1</v>
      </c>
    </row>
    <row r="7" spans="1:9" x14ac:dyDescent="0.2">
      <c r="A7" t="s">
        <v>5</v>
      </c>
      <c r="B7" t="s">
        <v>7</v>
      </c>
      <c r="D7">
        <v>50</v>
      </c>
      <c r="E7">
        <v>1.35</v>
      </c>
      <c r="F7">
        <v>1</v>
      </c>
    </row>
    <row r="8" spans="1:9" x14ac:dyDescent="0.2">
      <c r="A8" t="s">
        <v>5</v>
      </c>
      <c r="B8" t="s">
        <v>9</v>
      </c>
      <c r="D8">
        <v>50</v>
      </c>
      <c r="E8">
        <v>0.51</v>
      </c>
      <c r="F8">
        <v>1</v>
      </c>
    </row>
    <row r="9" spans="1:9" x14ac:dyDescent="0.2">
      <c r="A9" t="s">
        <v>5</v>
      </c>
      <c r="B9" t="s">
        <v>27</v>
      </c>
      <c r="C9" t="s">
        <v>26</v>
      </c>
      <c r="D9">
        <v>100</v>
      </c>
      <c r="E9">
        <f>0.087 / 100 / 12*44</f>
        <v>3.1899999999999993E-3</v>
      </c>
      <c r="F9">
        <v>1</v>
      </c>
      <c r="H9">
        <v>1</v>
      </c>
    </row>
    <row r="10" spans="1:9" x14ac:dyDescent="0.2">
      <c r="A10" t="s">
        <v>8</v>
      </c>
      <c r="B10" t="s">
        <v>16</v>
      </c>
      <c r="D10">
        <v>50</v>
      </c>
      <c r="E10">
        <v>0.2</v>
      </c>
      <c r="G10">
        <v>2</v>
      </c>
      <c r="I10">
        <v>1</v>
      </c>
    </row>
    <row r="11" spans="1:9" x14ac:dyDescent="0.2">
      <c r="A11" t="s">
        <v>8</v>
      </c>
      <c r="B11" t="s">
        <v>15</v>
      </c>
      <c r="D11">
        <v>50</v>
      </c>
      <c r="E11">
        <v>0.1</v>
      </c>
      <c r="G11">
        <v>2</v>
      </c>
      <c r="I11">
        <v>1</v>
      </c>
    </row>
    <row r="12" spans="1:9" x14ac:dyDescent="0.2">
      <c r="A12" t="s">
        <v>8</v>
      </c>
      <c r="B12" t="s">
        <v>17</v>
      </c>
      <c r="D12">
        <v>1</v>
      </c>
      <c r="E12">
        <v>2E-3</v>
      </c>
      <c r="F12">
        <v>1</v>
      </c>
      <c r="G12">
        <v>2</v>
      </c>
    </row>
    <row r="13" spans="1:9" x14ac:dyDescent="0.2">
      <c r="A13" t="s">
        <v>8</v>
      </c>
      <c r="B13" s="2" t="s">
        <v>18</v>
      </c>
      <c r="D13">
        <v>1</v>
      </c>
      <c r="E13">
        <f>0.325*44/12</f>
        <v>1.1916666666666667</v>
      </c>
      <c r="G13">
        <v>2</v>
      </c>
    </row>
    <row r="14" spans="1:9" x14ac:dyDescent="0.2">
      <c r="A14" t="s">
        <v>8</v>
      </c>
      <c r="B14" s="2" t="s">
        <v>33</v>
      </c>
      <c r="C14" t="s">
        <v>10</v>
      </c>
      <c r="D14">
        <v>200</v>
      </c>
      <c r="E14">
        <f>0.325*44/12</f>
        <v>1.1916666666666667</v>
      </c>
    </row>
    <row r="15" spans="1:9" x14ac:dyDescent="0.2">
      <c r="A15" t="s">
        <v>8</v>
      </c>
      <c r="B15" t="s">
        <v>19</v>
      </c>
      <c r="C15" t="s">
        <v>10</v>
      </c>
      <c r="D15">
        <v>2000</v>
      </c>
      <c r="E15">
        <v>0.2</v>
      </c>
    </row>
    <row r="16" spans="1:9" x14ac:dyDescent="0.2">
      <c r="A16" t="s">
        <v>8</v>
      </c>
      <c r="B16" t="s">
        <v>20</v>
      </c>
      <c r="C16" t="s">
        <v>21</v>
      </c>
      <c r="D16">
        <v>2000</v>
      </c>
      <c r="E16">
        <v>0.1</v>
      </c>
    </row>
    <row r="17" spans="1:8" x14ac:dyDescent="0.2">
      <c r="A17" t="s">
        <v>8</v>
      </c>
      <c r="B17" t="s">
        <v>22</v>
      </c>
      <c r="D17">
        <v>1</v>
      </c>
      <c r="E17">
        <v>0.2</v>
      </c>
      <c r="F17">
        <v>1</v>
      </c>
      <c r="G17">
        <v>2</v>
      </c>
    </row>
    <row r="18" spans="1:8" x14ac:dyDescent="0.2">
      <c r="A18" t="s">
        <v>8</v>
      </c>
      <c r="B18" t="s">
        <v>24</v>
      </c>
      <c r="D18">
        <v>3</v>
      </c>
      <c r="E18" s="1">
        <v>0.3</v>
      </c>
      <c r="G18">
        <v>2</v>
      </c>
    </row>
    <row r="19" spans="1:8" x14ac:dyDescent="0.2">
      <c r="A19" t="s">
        <v>8</v>
      </c>
      <c r="B19" t="s">
        <v>30</v>
      </c>
      <c r="C19" t="s">
        <v>4</v>
      </c>
      <c r="D19">
        <v>500</v>
      </c>
      <c r="E19" s="1">
        <f>0.000146/12*44</f>
        <v>5.353333333333333E-4</v>
      </c>
      <c r="G19">
        <v>2</v>
      </c>
    </row>
    <row r="20" spans="1:8" x14ac:dyDescent="0.2">
      <c r="A20" t="s">
        <v>31</v>
      </c>
      <c r="B20" t="s">
        <v>28</v>
      </c>
      <c r="D20">
        <v>10</v>
      </c>
      <c r="E20">
        <f>1.85*5/12*44/3</f>
        <v>11.305555555555557</v>
      </c>
    </row>
    <row r="21" spans="1:8" x14ac:dyDescent="0.2">
      <c r="A21" t="s">
        <v>31</v>
      </c>
      <c r="B21" t="s">
        <v>29</v>
      </c>
      <c r="D21">
        <v>5</v>
      </c>
      <c r="E21">
        <f>66.5/12*44/3</f>
        <v>81.277777777777786</v>
      </c>
    </row>
    <row r="22" spans="1:8" x14ac:dyDescent="0.2">
      <c r="A22" t="s">
        <v>31</v>
      </c>
      <c r="B22" t="s">
        <v>32</v>
      </c>
      <c r="D22">
        <v>1</v>
      </c>
      <c r="E22">
        <f>0.5/12*44</f>
        <v>1.8333333333333333</v>
      </c>
      <c r="F22">
        <v>1</v>
      </c>
      <c r="H22">
        <v>1</v>
      </c>
    </row>
    <row r="23" spans="1:8" x14ac:dyDescent="0.2">
      <c r="A23" t="s">
        <v>23</v>
      </c>
      <c r="B23" t="s">
        <v>34</v>
      </c>
      <c r="C23" t="s">
        <v>35</v>
      </c>
      <c r="D23">
        <v>2000</v>
      </c>
      <c r="E23">
        <f>0.1/12*44</f>
        <v>0.36666666666666664</v>
      </c>
    </row>
  </sheetData>
  <pageMargins left="0.78740157499999996" right="0.78740157499999996" top="0.984251969" bottom="0.984251969" header="0.4921259845" footer="0.492125984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JK</cp:lastModifiedBy>
  <dcterms:created xsi:type="dcterms:W3CDTF">2022-09-05T20:33:18Z</dcterms:created>
  <dcterms:modified xsi:type="dcterms:W3CDTF">2022-09-05T20:35:19Z</dcterms:modified>
</cp:coreProperties>
</file>