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.Castro\Documents\3. OMA 2025\"/>
    </mc:Choice>
  </mc:AlternateContent>
  <xr:revisionPtr revIDLastSave="0" documentId="13_ncr:1_{B718BDA2-65FE-4FAC-92BE-F2DDED68DCDF}" xr6:coauthVersionLast="47" xr6:coauthVersionMax="47" xr10:uidLastSave="{00000000-0000-0000-0000-000000000000}"/>
  <bookViews>
    <workbookView xWindow="-120" yWindow="-120" windowWidth="20730" windowHeight="11040" tabRatio="787" activeTab="1" xr2:uid="{00000000-000D-0000-FFFF-FFFF00000000}"/>
  </bookViews>
  <sheets>
    <sheet name="Hoja1" sheetId="56" r:id="rId1"/>
    <sheet name="PQUAs" sheetId="5" r:id="rId2"/>
    <sheet name="2025" sheetId="55" r:id="rId3"/>
    <sheet name="Fertilizantes" sheetId="3" r:id="rId4"/>
    <sheet name="Biológicos" sheetId="2" r:id="rId5"/>
    <sheet name="Resume" sheetId="41" r:id="rId6"/>
    <sheet name="Portafolio PQA registrado" sheetId="43" r:id="rId7"/>
    <sheet name="Portafolio completo" sheetId="54" r:id="rId8"/>
  </sheets>
  <definedNames>
    <definedName name="_xlnm._FilterDatabase" localSheetId="4" hidden="1">Biológicos!$A$1:$N$24</definedName>
    <definedName name="_xlnm._FilterDatabase" localSheetId="3" hidden="1">Fertilizantes!$A$1:$G$13</definedName>
    <definedName name="_xlnm._FilterDatabase" localSheetId="1" hidden="1">PQUAs!$A$1:$O$158</definedName>
  </definedNames>
  <calcPr calcId="191029"/>
  <pivotCaches>
    <pivotCache cacheId="148" r:id="rId9"/>
  </pivotCaches>
</workbook>
</file>

<file path=xl/calcChain.xml><?xml version="1.0" encoding="utf-8"?>
<calcChain xmlns="http://schemas.openxmlformats.org/spreadsheetml/2006/main">
  <c r="D8" i="41" l="1"/>
  <c r="E8" i="41"/>
  <c r="F8" i="41"/>
  <c r="G7" i="41"/>
  <c r="G6" i="41"/>
  <c r="G5" i="41"/>
  <c r="G4" i="41"/>
  <c r="G8" i="41" l="1"/>
</calcChain>
</file>

<file path=xl/sharedStrings.xml><?xml version="1.0" encoding="utf-8"?>
<sst xmlns="http://schemas.openxmlformats.org/spreadsheetml/2006/main" count="2930" uniqueCount="615">
  <si>
    <t>INGREDIENTE ACTIVO</t>
  </si>
  <si>
    <t>NOMBRE COMERCIAL</t>
  </si>
  <si>
    <t>CULTIVO</t>
  </si>
  <si>
    <t>SUBSEGMENTO</t>
  </si>
  <si>
    <t>BLANCO BIOLOGICO</t>
  </si>
  <si>
    <t>DOSIS</t>
  </si>
  <si>
    <t>EC</t>
  </si>
  <si>
    <t>ARROZ</t>
  </si>
  <si>
    <t>Cogollero</t>
  </si>
  <si>
    <t>CLAVEL</t>
  </si>
  <si>
    <t>Acaros</t>
  </si>
  <si>
    <t>Acaros (Tetranychus sp.)</t>
  </si>
  <si>
    <t>PAPA</t>
  </si>
  <si>
    <t>Pulguilla</t>
  </si>
  <si>
    <t>PASTOS</t>
  </si>
  <si>
    <t>Chinche</t>
  </si>
  <si>
    <t>ATHRIN BRIO GQA 100 EC</t>
  </si>
  <si>
    <t>ALGODÓN</t>
  </si>
  <si>
    <t>100 ml/ha</t>
  </si>
  <si>
    <t>90 a 100 ml/200L</t>
  </si>
  <si>
    <t>0,30 ml/L</t>
  </si>
  <si>
    <t xml:space="preserve">FRIJOL  </t>
  </si>
  <si>
    <t>Mosca blanca</t>
  </si>
  <si>
    <t>MAIZ</t>
  </si>
  <si>
    <t>60-90 ml/200L ó 180-270 ml/ha</t>
  </si>
  <si>
    <t>50/200L de agua ó 100/ha</t>
  </si>
  <si>
    <t>Gusano blanco</t>
  </si>
  <si>
    <t>120 ml/200L</t>
  </si>
  <si>
    <t>POMPON</t>
  </si>
  <si>
    <t>Minador</t>
  </si>
  <si>
    <t>TOMATE</t>
  </si>
  <si>
    <t>Agrotis</t>
  </si>
  <si>
    <t>Agrotis ipsilon</t>
  </si>
  <si>
    <t>60 a 90/200L ó 180 a 270/ha</t>
  </si>
  <si>
    <t>BISPIRIBAC</t>
  </si>
  <si>
    <t>BIRIBAC 100 SC</t>
  </si>
  <si>
    <t>SC</t>
  </si>
  <si>
    <t>ABAMECTINA</t>
  </si>
  <si>
    <t>CATOMBE BRIO GQA 50 SC</t>
  </si>
  <si>
    <t>CRISANTEMO</t>
  </si>
  <si>
    <t>CIROMAZINA</t>
  </si>
  <si>
    <t>CIROMEX BRIO GQA 400 SC</t>
  </si>
  <si>
    <t>ARVEJA</t>
  </si>
  <si>
    <t>50 ml/200 l ó 150 ml/ha</t>
  </si>
  <si>
    <t>MELON</t>
  </si>
  <si>
    <t>Tostón</t>
  </si>
  <si>
    <t>CAPTAN</t>
  </si>
  <si>
    <t>CORAZA 480 SC</t>
  </si>
  <si>
    <t>Botrytis</t>
  </si>
  <si>
    <t>Alternaria</t>
  </si>
  <si>
    <t>PROCHLORAZ</t>
  </si>
  <si>
    <t>DEMINAK 45 EC</t>
  </si>
  <si>
    <t>0.8 ml/l de agua</t>
  </si>
  <si>
    <t>Mildeo polvoso</t>
  </si>
  <si>
    <t>TETRADIFON</t>
  </si>
  <si>
    <t>Acaros (Tetranychus urticae)</t>
  </si>
  <si>
    <t>CEBOLLA</t>
  </si>
  <si>
    <t>Antracnosis</t>
  </si>
  <si>
    <t>Rhizoctonia solani</t>
  </si>
  <si>
    <t>TOMATE DE ARBOL</t>
  </si>
  <si>
    <t>METOMIL</t>
  </si>
  <si>
    <t>ESTOCADA 90 SP</t>
  </si>
  <si>
    <t>SP</t>
  </si>
  <si>
    <t xml:space="preserve">Trips </t>
  </si>
  <si>
    <t>0,5g/L</t>
  </si>
  <si>
    <t>0,5 a 0,6g/L</t>
  </si>
  <si>
    <t xml:space="preserve">PROPINEB    </t>
  </si>
  <si>
    <t>FORMAT 200 SC</t>
  </si>
  <si>
    <t>Mildeo velloso</t>
  </si>
  <si>
    <t>Mancha anillada</t>
  </si>
  <si>
    <t>PROPINEB</t>
  </si>
  <si>
    <t>Gota</t>
  </si>
  <si>
    <t>PROFENOFOS + CIPERMETRINA</t>
  </si>
  <si>
    <t>FULMINATOR 600 EC</t>
  </si>
  <si>
    <t xml:space="preserve">500 + 100 </t>
  </si>
  <si>
    <t>Spodoptera</t>
  </si>
  <si>
    <t>500 + 100</t>
  </si>
  <si>
    <t>Barrenador del fruto</t>
  </si>
  <si>
    <t>Neulocinodes elegantalis</t>
  </si>
  <si>
    <t xml:space="preserve">PROPINEB + CIMOXANIL </t>
  </si>
  <si>
    <t>FUSSION GQA 160 SC</t>
  </si>
  <si>
    <t>100 + 60</t>
  </si>
  <si>
    <t>300 ml / 200 l de agua</t>
  </si>
  <si>
    <t>Trips (Thrips palmi)</t>
  </si>
  <si>
    <t>Roya</t>
  </si>
  <si>
    <t>HEXITHIAZOX</t>
  </si>
  <si>
    <t>LATHIX 54 EC</t>
  </si>
  <si>
    <t>WP</t>
  </si>
  <si>
    <t>CHLORFENAPYR</t>
  </si>
  <si>
    <t>MITIPYR 240 SC</t>
  </si>
  <si>
    <t>Minador (Liriomyza sp.)</t>
  </si>
  <si>
    <t>Cogollero (Tuta absoluta)</t>
  </si>
  <si>
    <t>FLUFENOXURON</t>
  </si>
  <si>
    <t>SL</t>
  </si>
  <si>
    <t>GRANADILLA</t>
  </si>
  <si>
    <t>SIDERAL 70 SL</t>
  </si>
  <si>
    <t xml:space="preserve">1,5 ml/l agua  </t>
  </si>
  <si>
    <t>DIFENOCONAZOL</t>
  </si>
  <si>
    <t>SKEL 250 EC</t>
  </si>
  <si>
    <t>HEXACONAZOL</t>
  </si>
  <si>
    <t>SKYP 5 SC</t>
  </si>
  <si>
    <t xml:space="preserve">50 ml / 200L </t>
  </si>
  <si>
    <t>0,3 ml / L</t>
  </si>
  <si>
    <t>0,25 ml/L</t>
  </si>
  <si>
    <t>150 g/ha</t>
  </si>
  <si>
    <t>FOSETIL ALUMINIO</t>
  </si>
  <si>
    <t>FORMAT 70 WP</t>
  </si>
  <si>
    <t>FOSETAL 80 WP</t>
  </si>
  <si>
    <t>1 - 2 g/L</t>
  </si>
  <si>
    <t>150 ml/200 l</t>
  </si>
  <si>
    <t>120 ml/200 l</t>
  </si>
  <si>
    <t xml:space="preserve">0.3 – 0.4 ml / l                                                                                                                                                                                                                           </t>
  </si>
  <si>
    <t xml:space="preserve">0.4 – 0.5 ml / l                                                                                                                                                                                                                              </t>
  </si>
  <si>
    <t xml:space="preserve">0.4 – 0.6 ml / l                                                                                                                                                                                                                             </t>
  </si>
  <si>
    <t xml:space="preserve">0.4 – 0.6 ml / l                                                                                                                                                                                                                              </t>
  </si>
  <si>
    <t xml:space="preserve">0.4 – 0.6 ml / l                                                                                                                                                                                                                           </t>
  </si>
  <si>
    <t xml:space="preserve">0.5 – 0.6 ml / l                                                                                                                                                                                                                             </t>
  </si>
  <si>
    <t>PRODION 500 SC</t>
  </si>
  <si>
    <t>ROSAS</t>
  </si>
  <si>
    <t>500 ml / 200 L</t>
  </si>
  <si>
    <t>100 ml /200 l</t>
  </si>
  <si>
    <t xml:space="preserve">0,6 ml / l </t>
  </si>
  <si>
    <t>166 ml/200L</t>
  </si>
  <si>
    <t xml:space="preserve">100 ml /200 l </t>
  </si>
  <si>
    <t xml:space="preserve">1.5 - 2.0 ml / l                                                                                                                                                                                           </t>
  </si>
  <si>
    <t xml:space="preserve">1 ml / l  </t>
  </si>
  <si>
    <t xml:space="preserve">0.8 ml/l                                                                                                                                                                                                                                                </t>
  </si>
  <si>
    <t>ACCIÓN</t>
  </si>
  <si>
    <t>INSECTICIDA</t>
  </si>
  <si>
    <t>HERBICIDA</t>
  </si>
  <si>
    <t>FUNGICIDA</t>
  </si>
  <si>
    <t>KASUGAMICINA</t>
  </si>
  <si>
    <t>KAZUGAL 20 SL</t>
  </si>
  <si>
    <t>Enfermedades bacterianas</t>
  </si>
  <si>
    <t>Pyricularia oryzae</t>
  </si>
  <si>
    <t>Pseudomonas gladioli pv allicola, Erwinia carotovora y Pseudomonas cepacia Burk</t>
  </si>
  <si>
    <t>1.5 l/ha</t>
  </si>
  <si>
    <t>DIFENOCONAZOL+KRESOXIM METIL</t>
  </si>
  <si>
    <t>ANKER 500 SC</t>
  </si>
  <si>
    <t>250+250</t>
  </si>
  <si>
    <t>BANANO</t>
  </si>
  <si>
    <t>CAFÉ</t>
  </si>
  <si>
    <t>FRESA</t>
  </si>
  <si>
    <t>PIÑA</t>
  </si>
  <si>
    <t>Colletotrichum gloesporioides</t>
  </si>
  <si>
    <t>CIROMEX 75 WP</t>
  </si>
  <si>
    <t>DIFÓN BRIO 160 SC</t>
  </si>
  <si>
    <t>0.8cc/ L de agua o 960cc/ha</t>
  </si>
  <si>
    <t>MORSE BRIO 200 SC</t>
  </si>
  <si>
    <t>ISOPROTIOLANO + KASUGAMICINA</t>
  </si>
  <si>
    <t>CACIQUE 420 SC</t>
  </si>
  <si>
    <t>400+20</t>
  </si>
  <si>
    <t>1.5 L/ha</t>
  </si>
  <si>
    <t>NA</t>
  </si>
  <si>
    <t>[ia]       g/L</t>
  </si>
  <si>
    <t>Spodoptera frugiperda</t>
  </si>
  <si>
    <t>Tetranychus cinnabarinus</t>
  </si>
  <si>
    <t>1L/Ha</t>
  </si>
  <si>
    <t>DIFENOCONAZOL + PROCHLORAZ</t>
  </si>
  <si>
    <t>SPAX 80 ME</t>
  </si>
  <si>
    <t>ME</t>
  </si>
  <si>
    <t>35 + 45</t>
  </si>
  <si>
    <t>Sphaeroteca pannosa</t>
  </si>
  <si>
    <t>ZOOM 650 SC</t>
  </si>
  <si>
    <t>300 + 350</t>
  </si>
  <si>
    <t>Tizón tardío</t>
  </si>
  <si>
    <t>Peronospora sparsa</t>
  </si>
  <si>
    <t>BUPIRIMATE</t>
  </si>
  <si>
    <t>OXADIAZON</t>
  </si>
  <si>
    <t>CATOMBE FORTE 5,5% EC</t>
  </si>
  <si>
    <t>ABAMECTINA + FEZANAQUIN</t>
  </si>
  <si>
    <t>35 + 20</t>
  </si>
  <si>
    <t>IPRODION+PIRIMETHANYL</t>
  </si>
  <si>
    <t>FARO 40 ME</t>
  </si>
  <si>
    <t>PATRULLA 70 ME</t>
  </si>
  <si>
    <t>HEXACONAZOL + PROPICONAZOL</t>
  </si>
  <si>
    <t>STOPPER 80 ME</t>
  </si>
  <si>
    <t>40 + 40</t>
  </si>
  <si>
    <t>PENDIMETALINA</t>
  </si>
  <si>
    <t>PIRIMETHANYL</t>
  </si>
  <si>
    <t>HEROE 100 ME</t>
  </si>
  <si>
    <t>LYON 60 ME</t>
  </si>
  <si>
    <t>VALIENTE 100 ME</t>
  </si>
  <si>
    <t>TRIDEMORPH</t>
  </si>
  <si>
    <t>PROPANIL</t>
  </si>
  <si>
    <t>CAZZA 100 ME</t>
  </si>
  <si>
    <t>PAPAYA</t>
  </si>
  <si>
    <t>POSTEMERGENTE</t>
  </si>
  <si>
    <t xml:space="preserve">  
1.5 cc/L o 1800 cc/Ha</t>
  </si>
  <si>
    <t>Helmintosporium, Cercospora, Sarocladium</t>
  </si>
  <si>
    <t>Manchado de grano</t>
  </si>
  <si>
    <t>Piricularia</t>
  </si>
  <si>
    <t xml:space="preserve">
Oidium
</t>
  </si>
  <si>
    <t>Liriomyza huidobrensis</t>
  </si>
  <si>
    <t>Tetranychus sp</t>
  </si>
  <si>
    <t>Tetranychus urticae</t>
  </si>
  <si>
    <t>Polyphagotarsonemus latus</t>
  </si>
  <si>
    <t>300 a 500 cc/Ha</t>
  </si>
  <si>
    <t xml:space="preserve">  0,3 cc/L</t>
  </si>
  <si>
    <t>300 cc/Ha</t>
  </si>
  <si>
    <t>0,3 a 0,4 cc/L</t>
  </si>
  <si>
    <t>0,4 a 0,5 cc/L o
260 a 325 cc/Ha</t>
  </si>
  <si>
    <t>Liryomiza spp</t>
  </si>
  <si>
    <t>Liriomyza quadrata</t>
  </si>
  <si>
    <t>Liryomiza trifolii</t>
  </si>
  <si>
    <t>Melanagromiza lini</t>
  </si>
  <si>
    <t xml:space="preserve">Liryomiza huidobrensis </t>
  </si>
  <si>
    <t>Botrytis cinerea</t>
  </si>
  <si>
    <t>Malezas</t>
  </si>
  <si>
    <t>Mycosphaerella fijiensis</t>
  </si>
  <si>
    <t>Frankliniella occidentalis</t>
  </si>
  <si>
    <t>Tecia solanivora</t>
  </si>
  <si>
    <t>Premnotrypes vorax</t>
  </si>
  <si>
    <t>REG.ICA</t>
  </si>
  <si>
    <t>Sphaerotheca pannosa</t>
  </si>
  <si>
    <t>Epitrix sp</t>
  </si>
  <si>
    <t>Trialeurodes vaporariorum</t>
  </si>
  <si>
    <t>Collaria scenica</t>
  </si>
  <si>
    <t>Lyriomiza trifoli</t>
  </si>
  <si>
    <t>Tetranychus sp.</t>
  </si>
  <si>
    <t>Phytophthora infestans</t>
  </si>
  <si>
    <t>Peronospora destructor</t>
  </si>
  <si>
    <t>Uromyces phaseoli</t>
  </si>
  <si>
    <t>Colletotrichum lindemuthianum</t>
  </si>
  <si>
    <t>Alternaria porri</t>
  </si>
  <si>
    <t>FRAC</t>
  </si>
  <si>
    <t>IRAC</t>
  </si>
  <si>
    <t>HRAC</t>
  </si>
  <si>
    <t>FORM.</t>
  </si>
  <si>
    <t>CUCURBITACEAS</t>
  </si>
  <si>
    <t>II</t>
  </si>
  <si>
    <t>III</t>
  </si>
  <si>
    <t>IV</t>
  </si>
  <si>
    <t>CATOX</t>
  </si>
  <si>
    <t>PRE -  POST</t>
  </si>
  <si>
    <t xml:space="preserve">Sigatoka Negra </t>
  </si>
  <si>
    <t>Pudrición de corona</t>
  </si>
  <si>
    <t>Ascoquita</t>
  </si>
  <si>
    <t>Ascochyta pisi</t>
  </si>
  <si>
    <t>Alternaria solani</t>
  </si>
  <si>
    <t xml:space="preserve">Puccinia horiana </t>
  </si>
  <si>
    <t>Roya blanca</t>
  </si>
  <si>
    <t>ZAFIRO 425 ME</t>
  </si>
  <si>
    <t>RETEN 6 ME</t>
  </si>
  <si>
    <t>BRABUS 100 ME</t>
  </si>
  <si>
    <t>TUMBADOR 250 SC</t>
  </si>
  <si>
    <t>BLINDER SC Mycros</t>
  </si>
  <si>
    <t>CADETE SC Mycros</t>
  </si>
  <si>
    <t>HUESPED SC Mycros</t>
  </si>
  <si>
    <t>INTRO SL Mycros</t>
  </si>
  <si>
    <t>KONIDIA SC Mycros</t>
  </si>
  <si>
    <t>SPORADA SC Mycros</t>
  </si>
  <si>
    <t>350 + 75</t>
  </si>
  <si>
    <t>Podredumbre del corazón</t>
  </si>
  <si>
    <t>Phytophthora parasitica</t>
  </si>
  <si>
    <t>F4 + A1</t>
  </si>
  <si>
    <t>DODEMORPH + PROCHLORAZ</t>
  </si>
  <si>
    <t>G2 + G1</t>
  </si>
  <si>
    <t>40 + 20</t>
  </si>
  <si>
    <t>2,5 - 3 cc/L</t>
  </si>
  <si>
    <t>G1</t>
  </si>
  <si>
    <t>Añublo de la vaina</t>
  </si>
  <si>
    <t>1 - 1,25 L/Ha</t>
  </si>
  <si>
    <t>Thrips tabaci</t>
  </si>
  <si>
    <t>3A + 17</t>
  </si>
  <si>
    <t>50 + 200</t>
  </si>
  <si>
    <t>Lyriomiza cuadrata</t>
  </si>
  <si>
    <t>Lyriomiza huidobrensis</t>
  </si>
  <si>
    <t>120 cc/200L</t>
  </si>
  <si>
    <t>6+21A</t>
  </si>
  <si>
    <t>E</t>
  </si>
  <si>
    <t>LINAP 9 ME</t>
  </si>
  <si>
    <t>K1</t>
  </si>
  <si>
    <t>A2</t>
  </si>
  <si>
    <t xml:space="preserve"> 2.5 ml/l agua                                                                                                                                                                                                                                </t>
  </si>
  <si>
    <t xml:space="preserve"> 2.5 ml/l agua                                                                                                                                                                                                                                  </t>
  </si>
  <si>
    <t>M4</t>
  </si>
  <si>
    <t>3A</t>
  </si>
  <si>
    <t>DIFENOCONAZOL + VALIDAMICINA</t>
  </si>
  <si>
    <t>50 + 50</t>
  </si>
  <si>
    <t>G1 + G1</t>
  </si>
  <si>
    <t>H5 + F4</t>
  </si>
  <si>
    <t>UK33</t>
  </si>
  <si>
    <t>MORA</t>
  </si>
  <si>
    <t>Oidium sp</t>
  </si>
  <si>
    <t>300 - 350 cc/ 200 L</t>
  </si>
  <si>
    <t>300 cc/ 200 L</t>
  </si>
  <si>
    <t>Hemileia vastatrix</t>
  </si>
  <si>
    <t>1 L/Ha</t>
  </si>
  <si>
    <t>Erysiphe cichoracearum</t>
  </si>
  <si>
    <t>300 - 400 cc/200L</t>
  </si>
  <si>
    <t>1.0 cc/L</t>
  </si>
  <si>
    <t>Helminthosporium spp. Dreshclera spp., Sarocladium spp., Cercospora spp</t>
  </si>
  <si>
    <t>E3</t>
  </si>
  <si>
    <t>1,5 mL/L</t>
  </si>
  <si>
    <t xml:space="preserve">  1,5 mL/L</t>
  </si>
  <si>
    <t>E3 + D1</t>
  </si>
  <si>
    <t>F2 + D3</t>
  </si>
  <si>
    <t>D3</t>
  </si>
  <si>
    <t>250 ml / 200 l de agua</t>
  </si>
  <si>
    <t>240 - 300 mL/200L</t>
  </si>
  <si>
    <t>M3</t>
  </si>
  <si>
    <t>M3 + A1</t>
  </si>
  <si>
    <t>1A</t>
  </si>
  <si>
    <t>D1</t>
  </si>
  <si>
    <t>1B + 3A</t>
  </si>
  <si>
    <t>AGUACATE</t>
  </si>
  <si>
    <t>Pudrición de Raíz</t>
  </si>
  <si>
    <t>Phythopthora cinnamomi</t>
  </si>
  <si>
    <t>5 mL/L</t>
  </si>
  <si>
    <t>F4</t>
  </si>
  <si>
    <t>C2</t>
  </si>
  <si>
    <t>12D</t>
  </si>
  <si>
    <t xml:space="preserve">[ia]       </t>
  </si>
  <si>
    <t>0.5 - 1.0 L/Ha</t>
  </si>
  <si>
    <t>Inoculante</t>
  </si>
  <si>
    <t>Bioremediación</t>
  </si>
  <si>
    <t>F6</t>
  </si>
  <si>
    <t>F7</t>
  </si>
  <si>
    <t>F8</t>
  </si>
  <si>
    <t xml:space="preserve">Tomillo 
</t>
  </si>
  <si>
    <t xml:space="preserve">Fresa 
</t>
  </si>
  <si>
    <t xml:space="preserve">Rosa
</t>
  </si>
  <si>
    <t xml:space="preserve">Arroz
</t>
  </si>
  <si>
    <t xml:space="preserve">Clavel
</t>
  </si>
  <si>
    <t xml:space="preserve">Gulupa
</t>
  </si>
  <si>
    <t>Insecticida</t>
  </si>
  <si>
    <t>Fungicida</t>
  </si>
  <si>
    <t xml:space="preserve"> Trialeurodes vaporariorum</t>
  </si>
  <si>
    <t>Trips</t>
  </si>
  <si>
    <t>5 x 10E8 coni. /ml</t>
  </si>
  <si>
    <t xml:space="preserve">Trichoderma harzianum </t>
  </si>
  <si>
    <t xml:space="preserve">Botrytis </t>
  </si>
  <si>
    <t>Rhizoctonia</t>
  </si>
  <si>
    <r>
      <t xml:space="preserve"> 
</t>
    </r>
    <r>
      <rPr>
        <i/>
        <sz val="9"/>
        <color theme="1"/>
        <rFont val="Calibri"/>
        <family val="2"/>
        <scheme val="minor"/>
      </rPr>
      <t>Botrytis cinerea</t>
    </r>
  </si>
  <si>
    <r>
      <t xml:space="preserve">
</t>
    </r>
    <r>
      <rPr>
        <i/>
        <sz val="9"/>
        <color theme="1"/>
        <rFont val="Calibri"/>
        <family val="2"/>
        <scheme val="minor"/>
      </rPr>
      <t>Botrytis cinerea</t>
    </r>
  </si>
  <si>
    <t>0.5 - 1.0 cc/L</t>
  </si>
  <si>
    <t>0.25 - 0.5 L/Ha</t>
  </si>
  <si>
    <t xml:space="preserve">Beauveria bassiana </t>
  </si>
  <si>
    <t>5 x 10E9 coni. /ml</t>
  </si>
  <si>
    <t xml:space="preserve">Albahaca </t>
  </si>
  <si>
    <r>
      <rPr>
        <sz val="9"/>
        <color theme="1"/>
        <rFont val="Calibri"/>
        <family val="2"/>
        <scheme val="minor"/>
      </rPr>
      <t>Cebollín</t>
    </r>
    <r>
      <rPr>
        <sz val="9"/>
        <rFont val="Arial"/>
        <family val="2"/>
      </rPr>
      <t xml:space="preserve">  </t>
    </r>
  </si>
  <si>
    <t>1.5 - 2.0 cc/L</t>
  </si>
  <si>
    <t>1.0 - 1.2 L/Ha</t>
  </si>
  <si>
    <t xml:space="preserve">Paecilomyces lilacinus </t>
  </si>
  <si>
    <t>1x10E10 coni. /ml</t>
  </si>
  <si>
    <t xml:space="preserve">Estragón </t>
  </si>
  <si>
    <t>Lechuga</t>
  </si>
  <si>
    <t>Rosa</t>
  </si>
  <si>
    <t>Banano</t>
  </si>
  <si>
    <t xml:space="preserve">Nemátodos </t>
  </si>
  <si>
    <t>Nematicida</t>
  </si>
  <si>
    <t>1.2  - 1.8 L/Ha</t>
  </si>
  <si>
    <t>1.2 - 1.8  L/Ha</t>
  </si>
  <si>
    <t>1.0 - 1.5 L/Ha</t>
  </si>
  <si>
    <r>
      <t xml:space="preserve"> </t>
    </r>
    <r>
      <rPr>
        <i/>
        <sz val="9"/>
        <color theme="1"/>
        <rFont val="Calibri"/>
        <family val="2"/>
        <scheme val="minor"/>
      </rPr>
      <t>Rhizoctonia solani</t>
    </r>
  </si>
  <si>
    <t>Meloidogyne sp.</t>
  </si>
  <si>
    <t>Radopholus similis</t>
  </si>
  <si>
    <t>Azotobacter chroococcum, Pseudomonas fluorescens, Bacillus licheniformis,  Bacillus megaterium y Bacillus subtilis</t>
  </si>
  <si>
    <t>2x10E10 UFC/ml</t>
  </si>
  <si>
    <t xml:space="preserve">Arroz </t>
  </si>
  <si>
    <t>Tomate</t>
  </si>
  <si>
    <t xml:space="preserve">Fresa </t>
  </si>
  <si>
    <t>300 - 400 cc/Ton semilla</t>
  </si>
  <si>
    <t>Café</t>
  </si>
  <si>
    <t>Broca</t>
  </si>
  <si>
    <t>F9</t>
  </si>
  <si>
    <t>200 - 300 cc/Ha</t>
  </si>
  <si>
    <t>Paecilomyces fumosoroseus</t>
  </si>
  <si>
    <t>Clavel</t>
  </si>
  <si>
    <t>Arroz</t>
  </si>
  <si>
    <t>Acaricida</t>
  </si>
  <si>
    <t>Steneotarsonemus spinki</t>
  </si>
  <si>
    <t>0.4 - 0.5 L/Ha</t>
  </si>
  <si>
    <t>Hypothenemus hampei</t>
  </si>
  <si>
    <t>ARRANQUE MYCROS SC 7-17-12-1(S)</t>
  </si>
  <si>
    <t>FOLIAR</t>
  </si>
  <si>
    <t>CAT.TOX</t>
  </si>
  <si>
    <t>FIXER 6-0-3-10 (CaO)-1(S)</t>
  </si>
  <si>
    <t>COMPLETE 8-5-0-6(MgO) 18(CaO)</t>
  </si>
  <si>
    <t>GENERAL</t>
  </si>
  <si>
    <t>EDAFICO</t>
  </si>
  <si>
    <t>Tecnica</t>
  </si>
  <si>
    <t>GR</t>
  </si>
  <si>
    <t>TIPO</t>
  </si>
  <si>
    <t>NPK con AA</t>
  </si>
  <si>
    <t>AVANCE MYCROS SC 0-22-28-2(MgO)-2(S)</t>
  </si>
  <si>
    <t>NPK</t>
  </si>
  <si>
    <t>Orgánico mineral</t>
  </si>
  <si>
    <t>NP</t>
  </si>
  <si>
    <t>NK</t>
  </si>
  <si>
    <t>AVANCE BRIO 5-4-23-6-4</t>
  </si>
  <si>
    <t>ARRANQUE MYCROS 10-11-14-7-3</t>
  </si>
  <si>
    <t>AVANCE MYCROS 7-4-27-5-5</t>
  </si>
  <si>
    <t>ARRANQUE BRIO 9-20-6-7-3</t>
  </si>
  <si>
    <t>0,75 L/Ha</t>
  </si>
  <si>
    <t>40 + 30</t>
  </si>
  <si>
    <t>1 - 1,25 cc/L</t>
  </si>
  <si>
    <t>0,75  - 1 L/Ha</t>
  </si>
  <si>
    <t>G2</t>
  </si>
  <si>
    <t>IPRODIONE</t>
  </si>
  <si>
    <t xml:space="preserve">
Botrytis
</t>
  </si>
  <si>
    <t>PROPAMOCARB HCL</t>
  </si>
  <si>
    <t>DIMETHOMORPH  + PROPAMOCARB HCL</t>
  </si>
  <si>
    <t>LAMBDACIHALOTRINA + CIROMAZINA</t>
  </si>
  <si>
    <t>PROPAMOCARB HCL + METALAXIL</t>
  </si>
  <si>
    <t>PROPAMOCARB HCL  + METALAXIL</t>
  </si>
  <si>
    <t xml:space="preserve">LAMBDACIHALOTRINA </t>
  </si>
  <si>
    <t>UVA</t>
  </si>
  <si>
    <t>Plasmophara viticola</t>
  </si>
  <si>
    <t>1.5 cc/L o 0,6 L/ha</t>
  </si>
  <si>
    <t>600 cc/ha</t>
  </si>
  <si>
    <t>REG NAL. ICA</t>
  </si>
  <si>
    <t>CATOMBE FORTE</t>
  </si>
  <si>
    <t>1.5 cc/L ó 0.6 L/ha</t>
  </si>
  <si>
    <t>Titular</t>
  </si>
  <si>
    <t>OMA</t>
  </si>
  <si>
    <t>GQA</t>
  </si>
  <si>
    <t>LAMBDACIHALOTRINA</t>
  </si>
  <si>
    <t>PROFENOPHOS + CIPERMETRINA</t>
  </si>
  <si>
    <t>LAM</t>
  </si>
  <si>
    <t>CATOMBE 1.8 % EC</t>
  </si>
  <si>
    <t>Uncinula necator</t>
  </si>
  <si>
    <t>1 cc/L o 0,4 L/ha</t>
  </si>
  <si>
    <t>Registros Nacionales</t>
  </si>
  <si>
    <t>MYCROS</t>
  </si>
  <si>
    <t>PQUAs</t>
  </si>
  <si>
    <t>Registros de Venta</t>
  </si>
  <si>
    <t>Bioinsumos</t>
  </si>
  <si>
    <t>Reguladores fisiologicos</t>
  </si>
  <si>
    <t>Fertilizantes</t>
  </si>
  <si>
    <t>Phytophthora parasítica</t>
  </si>
  <si>
    <t xml:space="preserve">
Peronospora sparsa
</t>
  </si>
  <si>
    <t>Mildeo Velloso</t>
  </si>
  <si>
    <t xml:space="preserve">2.40 Kg / ha
2 g/L 
(1200 Litros de agua/ha)
</t>
  </si>
  <si>
    <t>1,0 a 1,5 cc/L</t>
  </si>
  <si>
    <t>IB</t>
  </si>
  <si>
    <t>IPRODION + PIRIMETHANYL</t>
  </si>
  <si>
    <t>RN.ICA</t>
  </si>
  <si>
    <t>PR (horas)</t>
  </si>
  <si>
    <t>Helmintosporium, Cercospora, Sarocladiu, Curvularia, Ophiobolus</t>
  </si>
  <si>
    <t xml:space="preserve">150 - 200 ml/200 L                                                                                                                                                                                                                       </t>
  </si>
  <si>
    <t>240 ml/200 L</t>
  </si>
  <si>
    <t xml:space="preserve">0.10 – 0.15 ml/L                                                                                                                                                                                                                       </t>
  </si>
  <si>
    <t xml:space="preserve">0.10 – 0.15 ml/L    </t>
  </si>
  <si>
    <t>2 L/ha</t>
  </si>
  <si>
    <t>0.4 g/L</t>
  </si>
  <si>
    <t>60 /200 l o 180 ml/ha</t>
  </si>
  <si>
    <t xml:space="preserve">0.3 – 0.4 ml/l  agua                                                                                                                                                                           </t>
  </si>
  <si>
    <t>40 - 50 ml / 200 L</t>
  </si>
  <si>
    <t xml:space="preserve">60 – 80 ml/ 200 l 
ó 180 – 240 ml / ha.                                                                                                                                                                                               </t>
  </si>
  <si>
    <t>300 ml /ha</t>
  </si>
  <si>
    <t>Helmintosporium, Cercospora, Sarocladium, Drechslera</t>
  </si>
  <si>
    <t>Heterosporium echinulatum</t>
  </si>
  <si>
    <t xml:space="preserve"> 2.5 g/L</t>
  </si>
  <si>
    <t>1.5 - 2.5 Kg/ha</t>
  </si>
  <si>
    <t>2.0 Kg/ha</t>
  </si>
  <si>
    <t xml:space="preserve"> 1.87 Kg/ha</t>
  </si>
  <si>
    <t xml:space="preserve"> 3.5 g /L </t>
  </si>
  <si>
    <t>Polilla guatemalteca</t>
  </si>
  <si>
    <t>1,5 L/ha</t>
  </si>
  <si>
    <t>1-1,5 L/ha</t>
  </si>
  <si>
    <t xml:space="preserve">1.0 cc/L </t>
  </si>
  <si>
    <t>Coletotrichum lindemuthianum</t>
  </si>
  <si>
    <t>Tizon temprano</t>
  </si>
  <si>
    <t>0,6 L/ha</t>
  </si>
  <si>
    <t>0,75cc/ha</t>
  </si>
  <si>
    <t>0,7 L/ha</t>
  </si>
  <si>
    <t>1 L/ha</t>
  </si>
  <si>
    <t>750 - 1000 cc/ha</t>
  </si>
  <si>
    <t>5 cc/L o 1L/ha</t>
  </si>
  <si>
    <t>Cladosporium echinulatum</t>
  </si>
  <si>
    <t>Lyriomiza trifolii</t>
  </si>
  <si>
    <t>150 cc/200L o 450 cc/ha</t>
  </si>
  <si>
    <t>250 cc/200L o 750 cc/ha</t>
  </si>
  <si>
    <t>0.75cc/L o 900 cc/ha</t>
  </si>
  <si>
    <t>0,5 L/ha</t>
  </si>
  <si>
    <t>400 - 500 cc/200L (1.2-1.5 L/ha)</t>
  </si>
  <si>
    <t>400 cc/200L (1.2 L/ha)</t>
  </si>
  <si>
    <t>500 cc/200L (1.5 L/ha)</t>
  </si>
  <si>
    <t>Phytophtora infestans</t>
  </si>
  <si>
    <t>Phytophtora parisitica</t>
  </si>
  <si>
    <t xml:space="preserve">400 ml/200L </t>
  </si>
  <si>
    <t xml:space="preserve">3 cc/L </t>
  </si>
  <si>
    <t>400 ml/200L</t>
  </si>
  <si>
    <t xml:space="preserve">1.25cc/L </t>
  </si>
  <si>
    <t>ABAMECTINA + FENAZAQUIN</t>
  </si>
  <si>
    <t>0.18 L/ha</t>
  </si>
  <si>
    <t>Pudrición del corazon</t>
  </si>
  <si>
    <t>TITULAR</t>
  </si>
  <si>
    <t>MYCROS INTERNATIONAL SAS</t>
  </si>
  <si>
    <t>1,0 L/ha</t>
  </si>
  <si>
    <t>PQUA</t>
  </si>
  <si>
    <t>BIOLÓGICOS</t>
  </si>
  <si>
    <t>Paecilomyces lilacinus</t>
  </si>
  <si>
    <t>Azotobacter chroococcum, Pseudomonas fluorescens, Bacillus licheniformis,  Bacillus megaterium, Bacillus subtilis</t>
  </si>
  <si>
    <t>FERTILIZANTES</t>
  </si>
  <si>
    <t>Material Orgánico y minerales</t>
  </si>
  <si>
    <t>[ia]       g/L    %</t>
  </si>
  <si>
    <t>ARRANQUE MYCROS SC 7-17-12-1</t>
  </si>
  <si>
    <t>NPK con aminoácidos</t>
  </si>
  <si>
    <t>AVANCE MYCROS SC 0-22-28-2-2-2</t>
  </si>
  <si>
    <t xml:space="preserve">NPK </t>
  </si>
  <si>
    <t>STOPPER OMA 80 ME</t>
  </si>
  <si>
    <t>POMPON-CRISANTEMO</t>
  </si>
  <si>
    <t>1.0 - 1.2 cc/L</t>
  </si>
  <si>
    <t>0.5 cc/L</t>
  </si>
  <si>
    <t>Total</t>
  </si>
  <si>
    <t>120/200L de agua  ó 360ml/ha</t>
  </si>
  <si>
    <t>Biofertilizante</t>
  </si>
  <si>
    <t>EXP. LAM</t>
  </si>
  <si>
    <t>DTT</t>
  </si>
  <si>
    <t>CAT TOX OMS</t>
  </si>
  <si>
    <t>CAT TOX ONU-SGA</t>
  </si>
  <si>
    <t>PL0003802023</t>
  </si>
  <si>
    <t>DTT-16110-2008</t>
  </si>
  <si>
    <t>3 Medianamente peligroso</t>
  </si>
  <si>
    <t>PL0017682023</t>
  </si>
  <si>
    <t>DT-1144-2007</t>
  </si>
  <si>
    <t>PL0019472023</t>
  </si>
  <si>
    <t>DTT-2057-2010</t>
  </si>
  <si>
    <t>4 Ligeramente Peligroso</t>
  </si>
  <si>
    <t>PL0001272023</t>
  </si>
  <si>
    <t>DTT-1685-2009</t>
  </si>
  <si>
    <t>PL0007512023</t>
  </si>
  <si>
    <t>DT-1121-2006</t>
  </si>
  <si>
    <t>PL0001262023</t>
  </si>
  <si>
    <t>DTT-2551-2012</t>
  </si>
  <si>
    <t>PL0005692023</t>
  </si>
  <si>
    <t>DTT-2861-2013</t>
  </si>
  <si>
    <t>PL0005062023</t>
  </si>
  <si>
    <t>DT-1449-2008</t>
  </si>
  <si>
    <t>PL0005732023</t>
  </si>
  <si>
    <t>DT-1099-2006</t>
  </si>
  <si>
    <t>PL0003232022</t>
  </si>
  <si>
    <t>DT-1140-2007</t>
  </si>
  <si>
    <t>PL0004602023</t>
  </si>
  <si>
    <t>DT-1195-2007</t>
  </si>
  <si>
    <t>PL0017092023</t>
  </si>
  <si>
    <t>DTT-1656-2009</t>
  </si>
  <si>
    <t>PL0001192023</t>
  </si>
  <si>
    <t>DT-1196-2007</t>
  </si>
  <si>
    <t>2 Altamente Peligroso</t>
  </si>
  <si>
    <t>PL0003252022</t>
  </si>
  <si>
    <t>DTT-2219-2011</t>
  </si>
  <si>
    <t>PL0009122023</t>
  </si>
  <si>
    <t>DT-1151-2007</t>
  </si>
  <si>
    <t>PL0002572023</t>
  </si>
  <si>
    <t>DT-1450-2008</t>
  </si>
  <si>
    <t>PL0006602023</t>
  </si>
  <si>
    <t>DT -1126-2006</t>
  </si>
  <si>
    <t>PL0005712023</t>
  </si>
  <si>
    <t>DTT- 2699-2012</t>
  </si>
  <si>
    <t>PL0005702023</t>
  </si>
  <si>
    <t>DTT-13148-2009</t>
  </si>
  <si>
    <t>PL0001932023</t>
  </si>
  <si>
    <t>DTT-2122-2011</t>
  </si>
  <si>
    <t>PL0018502023</t>
  </si>
  <si>
    <t>DTT-2525-2012</t>
  </si>
  <si>
    <t>PL0005492023</t>
  </si>
  <si>
    <t>DT-1035-2006</t>
  </si>
  <si>
    <t>PL0003902022</t>
  </si>
  <si>
    <t>DTT-2860-2013</t>
  </si>
  <si>
    <t>PL0017082023</t>
  </si>
  <si>
    <t>DT-1414-2008</t>
  </si>
  <si>
    <t>PL0003282022</t>
  </si>
  <si>
    <t>DTT-2216-2011</t>
  </si>
  <si>
    <t>PL0003142022</t>
  </si>
  <si>
    <t>DT-1034-2006</t>
  </si>
  <si>
    <t>PL0003062022</t>
  </si>
  <si>
    <t>DT-1122-2006</t>
  </si>
  <si>
    <t>PL0005742023</t>
  </si>
  <si>
    <t>DT-1102-2006</t>
  </si>
  <si>
    <t>PL0002562023</t>
  </si>
  <si>
    <t>DTT-1954-2010</t>
  </si>
  <si>
    <t>PL0002682024</t>
  </si>
  <si>
    <t>DTT-1963-2010</t>
  </si>
  <si>
    <t>PL0001662023</t>
  </si>
  <si>
    <t>DTT-1961-2010</t>
  </si>
  <si>
    <t>PL0003292022</t>
  </si>
  <si>
    <t>DTT-2664-2012</t>
  </si>
  <si>
    <t>PL0003232023</t>
  </si>
  <si>
    <t>DTT-1953-2010</t>
  </si>
  <si>
    <t>PL0003072022</t>
  </si>
  <si>
    <t>DTT-1949-2010</t>
  </si>
  <si>
    <t>ZOLAR 9 ME</t>
  </si>
  <si>
    <t>THIOBENCARB</t>
  </si>
  <si>
    <t>En proceso</t>
  </si>
  <si>
    <t>N°</t>
  </si>
  <si>
    <t>G3 + H26</t>
  </si>
  <si>
    <t>1.2 L/ha</t>
  </si>
  <si>
    <t>G1-3 + C3-11</t>
  </si>
  <si>
    <t>1.25 cc/L</t>
  </si>
  <si>
    <t>60- 80 ml/200 L
 180 - 240 ml / ha</t>
  </si>
  <si>
    <t>1,0 cc/L</t>
  </si>
  <si>
    <t>0.6 g/L</t>
  </si>
  <si>
    <t>66 g/200 L</t>
  </si>
  <si>
    <t>0,6 cc/L</t>
  </si>
  <si>
    <t xml:space="preserve">2.5 ml/l agua                                                                                                                    </t>
  </si>
  <si>
    <t>60 - 90 ml/200L</t>
  </si>
  <si>
    <t>Etiquetas de fila</t>
  </si>
  <si>
    <t>Total general</t>
  </si>
  <si>
    <t>Cuenta de NOMBRE COMERCIAL</t>
  </si>
  <si>
    <t>NOMBRE CIENTIFICO</t>
  </si>
  <si>
    <t>BLANCO BIOLOGICO
(USOS)</t>
  </si>
  <si>
    <t>FERTILIZANTE FOLIAR</t>
  </si>
  <si>
    <t xml:space="preserve">Fertilizante Foliar </t>
  </si>
  <si>
    <t>TODOS</t>
  </si>
  <si>
    <t>SC 7-17-12-1(S)</t>
  </si>
  <si>
    <t>0-22-28-2(MgO)-2(S)</t>
  </si>
  <si>
    <t>6-0-3-10 (CaO)-1(S)</t>
  </si>
  <si>
    <t>INSECTIVIDA  - ACARICIDA</t>
  </si>
  <si>
    <t>ARRANQUE SC</t>
  </si>
  <si>
    <t xml:space="preserve">AVANCE SC </t>
  </si>
  <si>
    <t>FIXER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</si>
</sst>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rgb="FF000000"/>
      <name val="Calibri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9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b/>
      <sz val="9"/>
      <color rgb="FF00B050"/>
      <name val="Arial"/>
      <family val="2"/>
    </font>
    <font>
      <i/>
      <sz val="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0">
    <xf numFmtId="0" fontId="0" fillId="0" borderId="0" xfId="0"/>
    <xf numFmtId="0" fontId="4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vertical="center" wrapText="1" shrinkToFit="1"/>
    </xf>
    <xf numFmtId="0" fontId="4" fillId="2" borderId="1" xfId="0" applyFont="1" applyFill="1" applyBorder="1" applyAlignment="1">
      <alignment horizontal="left" vertical="center" wrapText="1" shrinkToFi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vertical="center" shrinkToFi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4" fillId="0" borderId="2" xfId="0" applyFont="1" applyBorder="1" applyAlignment="1">
      <alignment vertical="center"/>
    </xf>
    <xf numFmtId="0" fontId="4" fillId="2" borderId="1" xfId="0" applyFont="1" applyFill="1" applyBorder="1"/>
    <xf numFmtId="0" fontId="4" fillId="0" borderId="2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indent="1"/>
    </xf>
    <xf numFmtId="0" fontId="2" fillId="0" borderId="0" xfId="0" applyFont="1"/>
    <xf numFmtId="0" fontId="5" fillId="2" borderId="1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horizontal="left" vertical="center" wrapText="1" shrinkToFit="1"/>
    </xf>
    <xf numFmtId="0" fontId="5" fillId="0" borderId="1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 wrapText="1" shrinkToFit="1"/>
    </xf>
    <xf numFmtId="0" fontId="11" fillId="8" borderId="1" xfId="0" applyFont="1" applyFill="1" applyBorder="1" applyAlignment="1">
      <alignment vertical="center" wrapText="1" shrinkToFit="1"/>
    </xf>
    <xf numFmtId="0" fontId="6" fillId="2" borderId="1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 shrinkToFit="1"/>
    </xf>
    <xf numFmtId="0" fontId="13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left" vertical="center" shrinkToFi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9" xfId="0" applyFont="1" applyBorder="1"/>
    <xf numFmtId="0" fontId="20" fillId="0" borderId="0" xfId="0" applyFont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5" fillId="0" borderId="1" xfId="0" applyFont="1" applyBorder="1"/>
    <xf numFmtId="0" fontId="11" fillId="11" borderId="1" xfId="0" applyFont="1" applyFill="1" applyBorder="1" applyAlignment="1">
      <alignment vertical="center" wrapText="1" shrinkToFit="1"/>
    </xf>
    <xf numFmtId="0" fontId="17" fillId="11" borderId="1" xfId="0" applyFont="1" applyFill="1" applyBorder="1" applyAlignment="1">
      <alignment horizontal="left" vertical="center" shrinkToFit="1"/>
    </xf>
    <xf numFmtId="0" fontId="11" fillId="11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3" fillId="12" borderId="1" xfId="0" applyFont="1" applyFill="1" applyBorder="1" applyAlignment="1">
      <alignment vertical="center" wrapText="1" shrinkToFit="1"/>
    </xf>
    <xf numFmtId="0" fontId="21" fillId="12" borderId="1" xfId="0" applyFont="1" applyFill="1" applyBorder="1" applyAlignment="1">
      <alignment horizontal="left" vertical="center" shrinkToFit="1"/>
    </xf>
    <xf numFmtId="0" fontId="3" fillId="12" borderId="1" xfId="0" applyFont="1" applyFill="1" applyBorder="1" applyAlignment="1">
      <alignment horizontal="center" vertical="center" wrapText="1" shrinkToFit="1"/>
    </xf>
    <xf numFmtId="9" fontId="4" fillId="0" borderId="1" xfId="0" applyNumberFormat="1" applyFont="1" applyBorder="1" applyAlignment="1">
      <alignment horizontal="center" wrapText="1"/>
    </xf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20" fillId="0" borderId="0" xfId="0" applyFont="1" applyAlignment="1">
      <alignment horizontal="right" vertical="center"/>
    </xf>
    <xf numFmtId="0" fontId="5" fillId="0" borderId="2" xfId="0" applyFont="1" applyBorder="1"/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vertical="center" wrapText="1" shrinkToFit="1"/>
    </xf>
    <xf numFmtId="0" fontId="3" fillId="13" borderId="1" xfId="0" applyFont="1" applyFill="1" applyBorder="1" applyAlignment="1">
      <alignment horizontal="left" vertical="center" shrinkToFit="1"/>
    </xf>
    <xf numFmtId="0" fontId="3" fillId="13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 shrinkToFit="1"/>
    </xf>
    <xf numFmtId="0" fontId="0" fillId="0" borderId="1" xfId="0" applyBorder="1"/>
    <xf numFmtId="0" fontId="23" fillId="0" borderId="1" xfId="0" applyFont="1" applyBorder="1" applyAlignment="1">
      <alignment vertical="center" wrapText="1"/>
    </xf>
    <xf numFmtId="0" fontId="24" fillId="0" borderId="0" xfId="0" applyFont="1" applyAlignment="1">
      <alignment horizontal="center"/>
    </xf>
    <xf numFmtId="0" fontId="0" fillId="0" borderId="0" xfId="0" pivotButton="1"/>
    <xf numFmtId="0" fontId="0" fillId="4" borderId="0" xfId="0" applyFill="1" applyAlignment="1">
      <alignment horizontal="left"/>
    </xf>
    <xf numFmtId="0" fontId="2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</cellXfs>
  <cellStyles count="9">
    <cellStyle name="Normal" xfId="0" builtinId="0"/>
    <cellStyle name="Normal 14" xfId="3" xr:uid="{00000000-0005-0000-0000-000002000000}"/>
    <cellStyle name="Normal 18" xfId="4" xr:uid="{00000000-0005-0000-0000-000003000000}"/>
    <cellStyle name="Normal 2" xfId="1" xr:uid="{00000000-0005-0000-0000-000004000000}"/>
    <cellStyle name="Normal 29" xfId="5" xr:uid="{00000000-0005-0000-0000-000005000000}"/>
    <cellStyle name="Normal 35" xfId="6" xr:uid="{00000000-0005-0000-0000-000006000000}"/>
    <cellStyle name="Normal 36" xfId="7" xr:uid="{00000000-0005-0000-0000-000007000000}"/>
    <cellStyle name="Normal 47" xfId="8" xr:uid="{00000000-0005-0000-0000-000008000000}"/>
    <cellStyle name="Normal 9" xfId="2" xr:uid="{00000000-0005-0000-0000-000009000000}"/>
  </cellStyles>
  <dxfs count="1">
    <dxf>
      <fill>
        <patternFill patternType="solid">
          <bgColor rgb="FFFFFF00"/>
        </patternFill>
      </fill>
    </dxf>
  </dxfs>
  <tableStyles count="1" defaultTableStyle="TableStyleMedium9" defaultPivotStyle="PivotStyleLight16">
    <tableStyle name="Invisible" pivot="0" table="0" count="0" xr9:uid="{EB2C4B7D-2F43-4B44-940F-BF1AA7335A9A}"/>
  </tableStyles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.Castro" refreshedDate="45730.72150821759" createdVersion="8" refreshedVersion="8" minRefreshableVersion="3" recordCount="154" xr:uid="{940E602B-05D2-4193-9D71-C519B3C9B569}">
  <cacheSource type="worksheet">
    <worksheetSource ref="A1:P155" sheet="PQUAs"/>
  </cacheSource>
  <cacheFields count="16">
    <cacheField name="NOMBRE COMERCIAL" numFmtId="0">
      <sharedItems/>
    </cacheField>
    <cacheField name="INGREDIENTE ACTIVO" numFmtId="0">
      <sharedItems/>
    </cacheField>
    <cacheField name="FORM." numFmtId="0">
      <sharedItems/>
    </cacheField>
    <cacheField name="[ia]       g/L" numFmtId="0">
      <sharedItems containsMixedTypes="1" containsNumber="1" containsInteger="1" minValue="20" maxValue="900"/>
    </cacheField>
    <cacheField name="RN.ICA" numFmtId="0">
      <sharedItems/>
    </cacheField>
    <cacheField name="CAT.TOX" numFmtId="0">
      <sharedItems containsMixedTypes="1" containsNumber="1" containsInteger="1" minValue="2" maxValue="3"/>
    </cacheField>
    <cacheField name="CULTIVO" numFmtId="0">
      <sharedItems count="26">
        <s v="CLAVEL"/>
        <s v="POMPON"/>
        <s v="ROSAS"/>
        <s v="ALGODÓN"/>
        <s v="ARROZ"/>
        <s v="FRIJOL  "/>
        <s v="MAIZ"/>
        <s v="PAPA"/>
        <s v="PASTOS"/>
        <s v="TOMATE"/>
        <s v="CEBOLLA"/>
        <s v="FRESA"/>
        <s v="MELON"/>
        <s v="CRISANTEMO"/>
        <s v="PAPAYA"/>
        <s v="ARVEJA"/>
        <s v="GRANADILLA"/>
        <s v="CUCURBITACEAS"/>
        <s v="TOMATE DE ARBOL"/>
        <s v="PIÑA"/>
        <s v="BANANO"/>
        <s v="POMPON-CRISANTEMO"/>
        <s v="UVA"/>
        <s v="AGUACATE"/>
        <s v="MORA"/>
        <s v="CAFÉ"/>
      </sharedItems>
    </cacheField>
    <cacheField name="ACCIÓN" numFmtId="0">
      <sharedItems/>
    </cacheField>
    <cacheField name="SUBSEGMENTO" numFmtId="0">
      <sharedItems/>
    </cacheField>
    <cacheField name="BLANCO BIOLOGICO" numFmtId="0">
      <sharedItems containsBlank="1"/>
    </cacheField>
    <cacheField name="DOSIS" numFmtId="0">
      <sharedItems/>
    </cacheField>
    <cacheField name="CATOX" numFmtId="0">
      <sharedItems containsBlank="1" containsMixedTypes="1" containsNumber="1" containsInteger="1" minValue="2" maxValue="3"/>
    </cacheField>
    <cacheField name="FRAC" numFmtId="0">
      <sharedItems containsBlank="1"/>
    </cacheField>
    <cacheField name="IRAC" numFmtId="0">
      <sharedItems containsBlank="1" containsMixedTypes="1" containsNumber="1" containsInteger="1" minValue="6" maxValue="17"/>
    </cacheField>
    <cacheField name="HRAC" numFmtId="0">
      <sharedItems containsBlank="1"/>
    </cacheField>
    <cacheField name="PR (horas)" numFmtId="0">
      <sharedItems containsString="0" containsBlank="1" containsNumber="1" containsInteger="1" minValue="0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s v="ANKER 500 SC"/>
    <s v="IPRODION + PIRIMETHANYL"/>
    <s v="SC"/>
    <s v="250+250"/>
    <s v="PL0003802023"/>
    <s v="II"/>
    <x v="0"/>
    <s v="FUNGICIDA"/>
    <s v="Botrytis"/>
    <s v="Botrytis cinerea"/>
    <s v="  1,5 mL/L"/>
    <s v="II"/>
    <s v="E3 + D1"/>
    <m/>
    <m/>
    <n v="24"/>
  </r>
  <r>
    <s v="ANKER 500 SC"/>
    <s v="IPRODION + PIRIMETHANYL"/>
    <s v="SC"/>
    <s v="250+250"/>
    <s v="PL0003802023"/>
    <s v="II"/>
    <x v="1"/>
    <s v="FUNGICIDA"/>
    <s v="Botrytis"/>
    <s v="Botrytis cinerea"/>
    <s v="1,5 mL/L"/>
    <s v="II"/>
    <s v="E3 + D1"/>
    <m/>
    <m/>
    <n v="24"/>
  </r>
  <r>
    <s v="ANKER 500 SC"/>
    <s v="IPRODION + PIRIMETHANYL"/>
    <s v="SC"/>
    <s v="250+250"/>
    <s v="PL0003802023"/>
    <s v="II"/>
    <x v="2"/>
    <s v="FUNGICIDA"/>
    <s v="Botrytis"/>
    <s v="Botrytis cinerea"/>
    <s v="1,5 mL/L"/>
    <s v="II"/>
    <s v="E3 + D1"/>
    <m/>
    <m/>
    <n v="24"/>
  </r>
  <r>
    <s v="ANKER 500 SC"/>
    <s v="IPRODION + PIRIMETHANYL"/>
    <s v="SC"/>
    <s v="250+250"/>
    <s v="PL0003802023"/>
    <s v="II"/>
    <x v="2"/>
    <s v="FUNGICIDA"/>
    <s v="Mildeo polvoso"/>
    <s v="Sphaerotheca pannosa"/>
    <s v="1,5 mL/L"/>
    <s v="II"/>
    <s v="E3 + D1"/>
    <m/>
    <m/>
    <n v="24"/>
  </r>
  <r>
    <s v="ATHRIN BRIO GQA 100 EC"/>
    <s v="LAMBDACIHALOTRINA "/>
    <s v="EC"/>
    <n v="100"/>
    <s v="PL0017682023"/>
    <s v="II"/>
    <x v="3"/>
    <s v="INSECTICIDA"/>
    <s v="Cogollero"/>
    <s v="Spodoptera frugiperda"/>
    <s v="100 ml/ha"/>
    <s v="II"/>
    <m/>
    <s v="3A"/>
    <m/>
    <n v="4"/>
  </r>
  <r>
    <s v="ATHRIN BRIO GQA 100 EC"/>
    <s v="LAMBDACIHALOTRINA "/>
    <s v="EC"/>
    <n v="100"/>
    <s v="PL0017682023"/>
    <s v="II"/>
    <x v="4"/>
    <s v="INSECTICIDA"/>
    <s v="Cogollero"/>
    <s v="Spodoptera frugiperda"/>
    <s v="90 a 100 ml/200L"/>
    <s v="II"/>
    <m/>
    <s v="3A"/>
    <m/>
    <n v="4"/>
  </r>
  <r>
    <s v="ATHRIN BRIO GQA 100 EC"/>
    <s v="LAMBDACIHALOTRINA "/>
    <s v="EC"/>
    <n v="100"/>
    <s v="PL0017682023"/>
    <s v="II"/>
    <x v="0"/>
    <s v="INSECTICIDA"/>
    <s v="Acaros"/>
    <s v="Tetranychus cinnabarinus"/>
    <s v="0,30 ml/L"/>
    <s v="II"/>
    <m/>
    <s v="3A"/>
    <m/>
    <n v="4"/>
  </r>
  <r>
    <s v="ATHRIN BRIO GQA 100 EC"/>
    <s v="LAMBDACIHALOTRINA "/>
    <s v="EC"/>
    <n v="100"/>
    <s v="PL0017682023"/>
    <s v="II"/>
    <x v="5"/>
    <s v="INSECTICIDA"/>
    <s v="Mosca blanca"/>
    <s v="Trialeurodes vaporariorum"/>
    <s v="60 - 90 ml/200L"/>
    <m/>
    <m/>
    <m/>
    <m/>
    <n v="4"/>
  </r>
  <r>
    <s v="ATHRIN BRIO GQA 100 EC"/>
    <s v="LAMBDACIHALOTRINA "/>
    <s v="EC"/>
    <n v="100"/>
    <s v="PL0017682023"/>
    <s v="II"/>
    <x v="6"/>
    <s v="INSECTICIDA"/>
    <s v="Cogollero"/>
    <s v="Spodoptera frugiperda"/>
    <s v="60-90 ml/200L ó 180-270 ml/ha"/>
    <s v="II"/>
    <m/>
    <s v="3A"/>
    <m/>
    <n v="4"/>
  </r>
  <r>
    <s v="ATHRIN BRIO GQA 100 EC"/>
    <s v="LAMBDACIHALOTRINA "/>
    <s v="EC"/>
    <n v="100"/>
    <s v="PL0017682023"/>
    <s v="II"/>
    <x v="7"/>
    <s v="INSECTICIDA"/>
    <s v="Pulguilla"/>
    <s v="Epitrix sp"/>
    <s v="50/200L de agua ó 100/ha"/>
    <s v="II"/>
    <m/>
    <s v="3A"/>
    <m/>
    <n v="4"/>
  </r>
  <r>
    <s v="ATHRIN BRIO GQA 100 EC"/>
    <s v="LAMBDACIHALOTRINA "/>
    <s v="EC"/>
    <n v="100"/>
    <s v="PL0017682023"/>
    <s v="II"/>
    <x v="7"/>
    <s v="INSECTICIDA"/>
    <s v="Gusano blanco"/>
    <s v="Premnotrypes vorax"/>
    <s v="120 ml/200L"/>
    <s v="II"/>
    <m/>
    <s v="3A"/>
    <m/>
    <n v="4"/>
  </r>
  <r>
    <s v="ATHRIN BRIO GQA 100 EC"/>
    <s v="LAMBDACIHALOTRINA "/>
    <s v="EC"/>
    <n v="100"/>
    <s v="PL0017682023"/>
    <s v="II"/>
    <x v="7"/>
    <s v="INSECTICIDA"/>
    <s v="Polilla guatemalteca"/>
    <s v="Tecia solanivora"/>
    <s v="120/200L de agua  ó 360ml/ha"/>
    <s v="II"/>
    <m/>
    <s v="3A"/>
    <m/>
    <n v="4"/>
  </r>
  <r>
    <s v="ATHRIN BRIO GQA 100 EC"/>
    <s v="LAMBDACIHALOTRINA "/>
    <s v="EC"/>
    <n v="100"/>
    <s v="PL0017682023"/>
    <s v="II"/>
    <x v="8"/>
    <s v="INSECTICIDA"/>
    <s v="Chinche"/>
    <s v="Collaria scenica"/>
    <s v="50 ml / 200L "/>
    <s v="II"/>
    <m/>
    <s v="3A"/>
    <m/>
    <n v="24"/>
  </r>
  <r>
    <s v="ATHRIN BRIO GQA 100 EC"/>
    <s v="LAMBDACIHALOTRINA "/>
    <s v="EC"/>
    <n v="100"/>
    <s v="PL0017682023"/>
    <s v="II"/>
    <x v="1"/>
    <s v="INSECTICIDA"/>
    <s v="Minador"/>
    <s v="Lyriomiza trifoli"/>
    <s v="0,3 ml / L"/>
    <s v="II"/>
    <m/>
    <s v="3A"/>
    <m/>
    <n v="4"/>
  </r>
  <r>
    <s v="ATHRIN BRIO GQA 100 EC"/>
    <s v="LAMBDACIHALOTRINA "/>
    <s v="EC"/>
    <n v="100"/>
    <s v="PL0017682023"/>
    <s v="II"/>
    <x v="2"/>
    <s v="INSECTICIDA"/>
    <s v="Acaros"/>
    <s v="Tetranychus sp."/>
    <s v="0,25 ml/L"/>
    <s v="II"/>
    <m/>
    <s v="3A"/>
    <m/>
    <n v="4"/>
  </r>
  <r>
    <s v="ATHRIN BRIO GQA 100 EC"/>
    <s v="LAMBDACIHALOTRINA "/>
    <s v="EC"/>
    <n v="100"/>
    <s v="PL0017682023"/>
    <s v="II"/>
    <x v="9"/>
    <s v="INSECTICIDA"/>
    <s v="Agrotis"/>
    <s v="Agrotis ipsilon"/>
    <s v="60 a 90/200L ó 180 a 270/ha"/>
    <s v="II"/>
    <m/>
    <s v="3A"/>
    <m/>
    <n v="4"/>
  </r>
  <r>
    <s v="BRABUS 100 ME"/>
    <s v="DIFENOCONAZOL + VALIDAMICINA"/>
    <s v="ME"/>
    <s v="50 + 50"/>
    <s v="PL0019472023"/>
    <s v="III"/>
    <x v="4"/>
    <s v="FUNGICIDA"/>
    <s v="Añublo de la vaina"/>
    <s v="Rhizoctonia solani"/>
    <s v="1L/Ha"/>
    <s v="III"/>
    <s v="G3 + H26"/>
    <m/>
    <m/>
    <n v="48"/>
  </r>
  <r>
    <s v="BRABUS 100 ME"/>
    <s v="DIFENOCONAZOL + VALIDAMICINA"/>
    <s v="ME"/>
    <s v="50 + 50"/>
    <s v="PL0019472023"/>
    <s v="III"/>
    <x v="4"/>
    <s v="FUNGICIDA"/>
    <s v="Manchado de grano"/>
    <s v="Helmintosporium, Cercospora, Sarocladiu, Curvularia, Ophiobolus"/>
    <s v="1 - 1,25 L/Ha"/>
    <s v="III"/>
    <s v="G3 + H26"/>
    <m/>
    <m/>
    <n v="48"/>
  </r>
  <r>
    <s v="BRABUS 100 ME"/>
    <s v="DIFENOCONAZOL + VALIDAMICINA"/>
    <s v="ME"/>
    <s v="50 + 50"/>
    <s v="PL0019472023"/>
    <s v="III"/>
    <x v="7"/>
    <s v="FUNGICIDA"/>
    <s v="Rhizoctonia"/>
    <s v="Rhizoctonia solani"/>
    <s v="1.2 L/ha"/>
    <s v="III"/>
    <s v="G3 + H26"/>
    <m/>
    <m/>
    <m/>
  </r>
  <r>
    <s v="CACIQUE 420 SC"/>
    <s v="ISOPROTIOLANO + KASUGAMICINA"/>
    <s v="SC"/>
    <s v="400+20"/>
    <s v="PL0001272023"/>
    <s v="II"/>
    <x v="4"/>
    <s v="FUNGICIDA"/>
    <s v="Piricularia"/>
    <s v="Pyricularia oryzae"/>
    <s v="1.5 L/ha"/>
    <s v="II"/>
    <s v="F2 + D3"/>
    <m/>
    <m/>
    <n v="48"/>
  </r>
  <r>
    <s v="CATOMBE BRIO GQA 50 SC"/>
    <s v="ABAMECTINA"/>
    <s v="SC"/>
    <n v="50"/>
    <s v="PL0007512023"/>
    <s v="III"/>
    <x v="10"/>
    <s v="INSECTICIDA"/>
    <s v="Minador"/>
    <s v="Liriomyza huidobrensis"/>
    <s v="150 - 200 ml/200 L                                                                                                                                                                                                                       "/>
    <s v="III"/>
    <m/>
    <n v="6"/>
    <m/>
    <n v="4"/>
  </r>
  <r>
    <s v="CATOMBE BRIO GQA 50 SC"/>
    <s v="ABAMECTINA"/>
    <s v="SC"/>
    <n v="50"/>
    <s v="PL0007512023"/>
    <s v="III"/>
    <x v="11"/>
    <s v="ACARICIDA"/>
    <s v="Acaros"/>
    <s v="Tetranychus urticae"/>
    <s v="150 - 200 ml/200 L                                                                                                                                                                                                                       "/>
    <s v="III"/>
    <m/>
    <n v="6"/>
    <m/>
    <n v="4"/>
  </r>
  <r>
    <s v="CATOMBE BRIO GQA 50 SC"/>
    <s v="ABAMECTINA"/>
    <s v="SC"/>
    <n v="50"/>
    <s v="PL0007512023"/>
    <s v="III"/>
    <x v="12"/>
    <s v="ACARICIDA"/>
    <s v="Acaros"/>
    <s v="Tetranychus sp"/>
    <s v="240 ml/200 L"/>
    <s v="III"/>
    <m/>
    <n v="6"/>
    <m/>
    <n v="4"/>
  </r>
  <r>
    <s v="CATOMBE BRIO GQA 50 SC"/>
    <s v="ABAMECTINA"/>
    <s v="SC"/>
    <n v="50"/>
    <s v="PL0007512023"/>
    <s v="III"/>
    <x v="13"/>
    <s v="INSECTICIDA"/>
    <s v="Minador"/>
    <s v="Liriomyza huidobrensis"/>
    <s v="0.10 – 0.15 ml/L                                                                                                                                                                                                                       "/>
    <s v="III"/>
    <m/>
    <n v="6"/>
    <m/>
    <n v="4"/>
  </r>
  <r>
    <s v="CATOMBE BRIO GQA 50 SC"/>
    <s v="ABAMECTINA"/>
    <s v="SC"/>
    <n v="50"/>
    <s v="PL0007512023"/>
    <s v="III"/>
    <x v="0"/>
    <s v="ACARICIDA"/>
    <s v="Acaros"/>
    <s v="Tetranychus cinnabarinus"/>
    <s v="0.10 – 0.15 ml/L    "/>
    <s v="III"/>
    <m/>
    <n v="6"/>
    <m/>
    <n v="4"/>
  </r>
  <r>
    <s v="CATOMBE BRIO GQA 50 SC"/>
    <s v="ABAMECTINA"/>
    <s v="SC"/>
    <n v="50"/>
    <s v="PL0007512023"/>
    <s v="III"/>
    <x v="2"/>
    <s v="ACARICIDA"/>
    <s v="Acaros"/>
    <s v="Tetranychus urticae"/>
    <s v="0.10 – 0.15 ml/L    "/>
    <s v="III"/>
    <m/>
    <n v="6"/>
    <m/>
    <n v="4"/>
  </r>
  <r>
    <s v="CATOMBE FORTE 5,5% EC"/>
    <s v="ABAMECTINA + FENAZAQUIN"/>
    <s v="EC"/>
    <s v="35 + 20"/>
    <s v="PL0001262023"/>
    <s v="III"/>
    <x v="10"/>
    <s v="INSECTICIDA_x000a_ACARICIDA"/>
    <s v="Minador"/>
    <s v="Liriomyza huidobrensis"/>
    <s v="300 a 500 cc/Ha"/>
    <s v="III"/>
    <m/>
    <s v="6+21A"/>
    <m/>
    <n v="4"/>
  </r>
  <r>
    <s v="CATOMBE FORTE 5,5% EC"/>
    <s v="ABAMECTINA + FENAZAQUIN"/>
    <s v="EC"/>
    <s v="35 + 20"/>
    <s v="PL0001262023"/>
    <s v="III"/>
    <x v="0"/>
    <s v="INSECTICIDA_x000a_ACARICIDA"/>
    <s v="Acaros"/>
    <s v="Tetranychus cinnabarinus"/>
    <s v="  0,3 cc/L"/>
    <s v="III"/>
    <m/>
    <s v="6+21A"/>
    <m/>
    <n v="4"/>
  </r>
  <r>
    <s v="CATOMBE FORTE 5,5% EC"/>
    <s v="ABAMECTINA + FENAZAQUIN"/>
    <s v="EC"/>
    <s v="35 + 20"/>
    <s v="PL0001262023"/>
    <s v="III"/>
    <x v="11"/>
    <s v="INSECTICIDA_x000a_ACARICIDA"/>
    <s v="Acaros"/>
    <s v="Tetranychus urticae"/>
    <s v="300 cc/Ha"/>
    <s v="III"/>
    <m/>
    <s v="6+21A"/>
    <m/>
    <n v="4"/>
  </r>
  <r>
    <s v="CATOMBE FORTE 5,5% EC"/>
    <s v="ABAMECTINA + FENAZAQUIN"/>
    <s v="EC"/>
    <s v="35 + 20"/>
    <s v="PL0001262023"/>
    <s v="III"/>
    <x v="2"/>
    <s v="INSECTICIDA_x000a_ACARICIDA"/>
    <s v="Acaros"/>
    <s v="Tetranychus urticae"/>
    <s v="0,3 a 0,4 cc/L"/>
    <s v="III"/>
    <m/>
    <s v="6+21A"/>
    <m/>
    <n v="4"/>
  </r>
  <r>
    <s v="CATOMBE FORTE 5,5% EC"/>
    <s v="ABAMECTINA + FENAZAQUIN"/>
    <s v="EC"/>
    <s v="35 + 20"/>
    <s v="PL0001262023"/>
    <s v="III"/>
    <x v="14"/>
    <s v="INSECTICIDA_x000a_ACARICIDA"/>
    <s v="Acaros"/>
    <s v="Polyphagotarsonemus latus"/>
    <s v="0,4 a 0,5 cc/L o_x000a_260 a 325 cc/Ha"/>
    <s v="III"/>
    <m/>
    <s v="6+21A"/>
    <m/>
    <n v="4"/>
  </r>
  <r>
    <s v="CAZZA 100 ME"/>
    <s v="PROPANIL"/>
    <s v="ME"/>
    <n v="100"/>
    <s v="PL0005692023"/>
    <s v="III"/>
    <x v="4"/>
    <s v="HERBICIDA"/>
    <s v="POSTEMERGENTE"/>
    <s v="Malezas"/>
    <s v="2 L/ha"/>
    <s v="III"/>
    <m/>
    <m/>
    <s v="C2"/>
    <n v="0"/>
  </r>
  <r>
    <s v="CIROMEX 75 WP"/>
    <s v="CIROMAZINA"/>
    <s v="WP"/>
    <n v="750"/>
    <s v="PL0005062023"/>
    <s v="III"/>
    <x v="13"/>
    <s v="INSECTICIDA"/>
    <s v="Minador"/>
    <s v="Liryomiza huidobrensis "/>
    <s v="0.4 g/L"/>
    <s v="III"/>
    <m/>
    <n v="17"/>
    <m/>
    <n v="4"/>
  </r>
  <r>
    <s v="CIROMEX BRIO GQA 400 SC"/>
    <s v="CIROMAZINA"/>
    <s v="SC"/>
    <n v="400"/>
    <s v="PL0005732023"/>
    <s v="III"/>
    <x v="15"/>
    <s v="INSECTICIDA"/>
    <s v="Minador"/>
    <s v="Melanagromiza lini"/>
    <s v="60 /200 l o 180 ml/ha"/>
    <s v="III"/>
    <m/>
    <n v="17"/>
    <m/>
    <n v="4"/>
  </r>
  <r>
    <s v="CIROMEX BRIO GQA 400 SC"/>
    <s v="CIROMAZINA"/>
    <s v="SC"/>
    <n v="400"/>
    <s v="PL0005732023"/>
    <s v="III"/>
    <x v="13"/>
    <s v="INSECTICIDA"/>
    <s v="Minador"/>
    <s v="Liryomiza trifolii"/>
    <s v="0.3 – 0.4 ml/l  agua                                                                                                                                                                           "/>
    <s v="III"/>
    <m/>
    <n v="17"/>
    <m/>
    <n v="4"/>
  </r>
  <r>
    <s v="CIROMEX BRIO GQA 400 SC"/>
    <s v="CIROMAZINA"/>
    <s v="SC"/>
    <n v="400"/>
    <s v="PL0005732023"/>
    <s v="III"/>
    <x v="5"/>
    <s v="INSECTICIDA"/>
    <s v="Minador"/>
    <s v="Liryomiza spp"/>
    <s v="50 ml/200 l ó 150 ml/ha"/>
    <s v="III"/>
    <m/>
    <n v="17"/>
    <m/>
    <n v="4"/>
  </r>
  <r>
    <s v="CIROMEX BRIO GQA 400 SC"/>
    <s v="CIROMAZINA"/>
    <s v="SC"/>
    <n v="400"/>
    <s v="PL0005732023"/>
    <s v="III"/>
    <x v="12"/>
    <s v="INSECTICIDA"/>
    <s v="Minador"/>
    <s v="Liryomiza spp"/>
    <s v="40 - 50 ml / 200 L"/>
    <s v="III"/>
    <m/>
    <n v="17"/>
    <m/>
    <n v="4"/>
  </r>
  <r>
    <s v="CIROMEX BRIO GQA 400 SC"/>
    <s v="CIROMAZINA"/>
    <s v="SC"/>
    <n v="400"/>
    <s v="PL0005732023"/>
    <s v="III"/>
    <x v="7"/>
    <s v="INSECTICIDA"/>
    <s v="Tostón"/>
    <s v="Liriomyza quadrata"/>
    <s v="60 – 80 ml/ 200 l _x000a_ó 180 – 240 ml / ha.                                                                                                                                                                                               "/>
    <s v="III"/>
    <m/>
    <n v="17"/>
    <m/>
    <n v="4"/>
  </r>
  <r>
    <s v="CIROMEX BRIO GQA 400 SC"/>
    <s v="CIROMAZINA"/>
    <s v="SC"/>
    <n v="400"/>
    <s v="PL0005732023"/>
    <s v="III"/>
    <x v="9"/>
    <s v="INSECTICIDA"/>
    <s v="Minador"/>
    <s v="Liryomiza spp"/>
    <s v="60- 80 ml/200 L_x000a_ 180 - 240 ml / ha"/>
    <s v="III"/>
    <m/>
    <n v="17"/>
    <m/>
    <n v="4"/>
  </r>
  <r>
    <s v="CORAZA 480 SC"/>
    <s v="CAPTAN"/>
    <s v="SC"/>
    <n v="480"/>
    <s v="PL0003232022"/>
    <s v="III"/>
    <x v="0"/>
    <s v="FUNGICIDA"/>
    <s v="_x000a_Botrytis_x000a_"/>
    <s v="Botrytis cinerea"/>
    <s v=" 2.5 ml/l agua                                                                                                                                                                                                                                "/>
    <s v="III"/>
    <s v="M4"/>
    <m/>
    <m/>
    <n v="24"/>
  </r>
  <r>
    <s v="CORAZA 480 SC"/>
    <s v="CAPTAN"/>
    <s v="SC"/>
    <n v="480"/>
    <s v="PL0003232022"/>
    <s v="III"/>
    <x v="13"/>
    <s v="FUNGICIDA"/>
    <s v="_x000a_Botrytis_x000a_"/>
    <s v="Botrytis cinerea"/>
    <s v="2.5 ml/l agua                                                                                                                    "/>
    <s v="III"/>
    <s v="M4"/>
    <m/>
    <m/>
    <n v="24"/>
  </r>
  <r>
    <s v="CORAZA 480 SC"/>
    <s v="CAPTAN"/>
    <s v="SC"/>
    <n v="480"/>
    <s v="PL0003232022"/>
    <s v="III"/>
    <x v="2"/>
    <s v="FUNGICIDA"/>
    <s v="_x000a_Botrytis_x000a_"/>
    <s v="Botrytis cinerea"/>
    <s v=" 2.5 ml/l agua                                                                                                                                                                                                                                  "/>
    <s v="III"/>
    <s v="M4"/>
    <m/>
    <m/>
    <n v="24"/>
  </r>
  <r>
    <s v="CORAZA 480 SC"/>
    <s v="CAPTAN"/>
    <s v="SC"/>
    <n v="480"/>
    <s v="PL0003232022"/>
    <s v="III"/>
    <x v="9"/>
    <s v="FUNGICIDA"/>
    <s v="Alternaria"/>
    <s v="Alternaria solani"/>
    <s v="1.5 l/ha"/>
    <s v="III"/>
    <s v="M4"/>
    <m/>
    <m/>
    <n v="24"/>
  </r>
  <r>
    <s v="DEMINAK 45 EC"/>
    <s v="PROCHLORAZ"/>
    <s v="EC"/>
    <n v="450"/>
    <s v="PL0004602023"/>
    <s v="III"/>
    <x v="0"/>
    <s v="FUNGICIDA"/>
    <s v="_x000a_Botrytis_x000a_"/>
    <s v="Botrytis cinerea"/>
    <s v="0.8 ml/l de agua"/>
    <s v="III"/>
    <s v="G1"/>
    <m/>
    <m/>
    <n v="4"/>
  </r>
  <r>
    <s v="DEMINAK 45 EC"/>
    <s v="PROCHLORAZ"/>
    <s v="EC"/>
    <n v="450"/>
    <s v="PL0004602023"/>
    <s v="III"/>
    <x v="1"/>
    <s v="FUNGICIDA"/>
    <s v="_x000a_Botrytis_x000a_"/>
    <s v="Botrytis cinerea"/>
    <s v="0.8 ml/l de agua"/>
    <s v="III"/>
    <s v="G1"/>
    <m/>
    <m/>
    <n v="4"/>
  </r>
  <r>
    <s v="DEMINAK 45 EC"/>
    <s v="PROCHLORAZ"/>
    <s v="EC"/>
    <n v="450"/>
    <s v="PL0004602023"/>
    <s v="III"/>
    <x v="2"/>
    <s v="FUNGICIDA"/>
    <s v="_x000a_Botrytis_x000a_"/>
    <s v="Botrytis cinerea"/>
    <s v="0.8 ml/l de agua"/>
    <s v="III"/>
    <s v="G1"/>
    <m/>
    <m/>
    <n v="4"/>
  </r>
  <r>
    <s v="DEMINAK 45 EC"/>
    <s v="PROCHLORAZ"/>
    <s v="EC"/>
    <n v="450"/>
    <s v="PL0004602023"/>
    <s v="III"/>
    <x v="2"/>
    <s v="FUNGICIDA"/>
    <s v="Mildeo polvoso"/>
    <s v="Sphaerotheca pannosa"/>
    <s v="0.8 ml/l de agua"/>
    <s v="III"/>
    <s v="G1"/>
    <m/>
    <m/>
    <n v="4"/>
  </r>
  <r>
    <s v="DEMINAK 45 EC"/>
    <s v="PROCHLORAZ"/>
    <s v="EC"/>
    <n v="450"/>
    <s v="PL0004602023"/>
    <s v="III"/>
    <x v="4"/>
    <s v="FUNGICIDA"/>
    <s v="Manchado de grano"/>
    <s v="Helmintosporium, Cercospora, Sarocladium, Drechslera"/>
    <s v="300 ml /ha"/>
    <s v="III"/>
    <s v="G1"/>
    <m/>
    <m/>
    <n v="4"/>
  </r>
  <r>
    <s v="DEMINAK 45 EC"/>
    <s v="PROCHLORAZ"/>
    <s v="EC"/>
    <n v="450"/>
    <s v="PL0004602023"/>
    <s v="III"/>
    <x v="11"/>
    <s v="FUNGICIDA"/>
    <s v="_x000a_Botrytis_x000a_"/>
    <s v="Botrytis cinerea"/>
    <s v="300 ml / 200 l de agua"/>
    <s v="III"/>
    <s v="G1"/>
    <m/>
    <m/>
    <n v="4"/>
  </r>
  <r>
    <s v="DEMINAK 45 EC"/>
    <s v="PROCHLORAZ"/>
    <s v="EC"/>
    <n v="450"/>
    <s v="PL0004602023"/>
    <s v="III"/>
    <x v="16"/>
    <s v="FUNGICIDA"/>
    <s v="_x000a_Botrytis_x000a_"/>
    <s v="Botrytis cinerea"/>
    <s v="300 ml / 200 l de agua"/>
    <s v="III"/>
    <s v="G1"/>
    <m/>
    <m/>
    <n v="4"/>
  </r>
  <r>
    <s v="DEMINAK 45 EC"/>
    <s v="PROCHLORAZ"/>
    <s v="EC"/>
    <n v="450"/>
    <s v="PL0004602023"/>
    <s v="III"/>
    <x v="9"/>
    <s v="FUNGICIDA"/>
    <s v="_x000a_Botrytis_x000a_"/>
    <s v="Botrytis cinerea"/>
    <s v="300 ml / 200 l de agua"/>
    <s v="III"/>
    <s v="G1"/>
    <m/>
    <m/>
    <n v="4"/>
  </r>
  <r>
    <s v="DEMINAK 45 EC"/>
    <s v="PROCHLORAZ"/>
    <s v="EC"/>
    <n v="450"/>
    <s v="PL0004602023"/>
    <s v="III"/>
    <x v="9"/>
    <s v="FUNGICIDA"/>
    <s v="Alternaria"/>
    <s v="Alternaria solani"/>
    <s v="250 ml / 200 l de agua"/>
    <s v="III"/>
    <s v="G1"/>
    <m/>
    <m/>
    <n v="4"/>
  </r>
  <r>
    <s v="DEMINAK 45 EC"/>
    <s v="PROCHLORAZ"/>
    <s v="EC"/>
    <n v="450"/>
    <s v="PL0004602023"/>
    <s v="III"/>
    <x v="17"/>
    <s v="FUNGICIDA"/>
    <s v="Mildeo polvoso"/>
    <s v="Erysiphe cichoracearum"/>
    <s v="240 - 300 mL/200L"/>
    <s v="III"/>
    <s v="G1"/>
    <m/>
    <m/>
    <n v="4"/>
  </r>
  <r>
    <s v="DIFÓN BRIO 160 SC"/>
    <s v="TETRADIFON"/>
    <s v="SC"/>
    <n v="160"/>
    <s v="PL0017092023"/>
    <s v="II"/>
    <x v="0"/>
    <s v="ACARICIDA"/>
    <s v="Acaros"/>
    <s v="Tetranychus cinnabarinus"/>
    <s v="0.8cc/ L de agua o 960cc/ha"/>
    <s v="II"/>
    <m/>
    <s v="12D"/>
    <m/>
    <n v="24"/>
  </r>
  <r>
    <s v="DIFÓN BRIO 160 SC"/>
    <s v="TETRADIFON"/>
    <s v="SC"/>
    <n v="160"/>
    <s v="PL0017092023"/>
    <s v="II"/>
    <x v="2"/>
    <s v="ACARICIDA"/>
    <s v="Acaros"/>
    <s v="Tetranychus urticae"/>
    <s v="0.8cc/ L de agua o 960cc/ha"/>
    <s v="II"/>
    <m/>
    <s v="12D"/>
    <m/>
    <n v="24"/>
  </r>
  <r>
    <s v="ESTOCADA 90 SP"/>
    <s v="METOMIL"/>
    <s v="SP"/>
    <n v="900"/>
    <s v="PL0001192023"/>
    <n v="2"/>
    <x v="4"/>
    <s v="INSECTICIDA"/>
    <s v="Cogollero"/>
    <s v="Spodoptera frugiperda"/>
    <s v="150 g/ha"/>
    <n v="2"/>
    <m/>
    <s v="1A"/>
    <m/>
    <n v="72"/>
  </r>
  <r>
    <s v="ESTOCADA 90 SP"/>
    <s v="METOMIL"/>
    <s v="SP"/>
    <n v="900"/>
    <s v="PL0001192023"/>
    <n v="2"/>
    <x v="0"/>
    <s v="INSECTICIDA"/>
    <s v="Trips "/>
    <s v="Frankliniella occidentalis"/>
    <s v="0,5g/L"/>
    <n v="2"/>
    <m/>
    <s v="1A"/>
    <m/>
    <n v="72"/>
  </r>
  <r>
    <s v="ESTOCADA 90 SP"/>
    <s v="METOMIL"/>
    <s v="SP"/>
    <n v="900"/>
    <s v="PL0001192023"/>
    <n v="2"/>
    <x v="7"/>
    <s v="INSECTICIDA"/>
    <s v="Pulguilla"/>
    <s v="Epitrix sp"/>
    <s v="66 g/200 L"/>
    <n v="2"/>
    <m/>
    <s v="1A"/>
    <m/>
    <n v="72"/>
  </r>
  <r>
    <s v="ESTOCADA 90 SP"/>
    <s v="METOMIL"/>
    <s v="SP"/>
    <n v="900"/>
    <s v="PL0001192023"/>
    <n v="2"/>
    <x v="1"/>
    <s v="INSECTICIDA"/>
    <s v="Trips "/>
    <s v="Frankliniella occidentalis"/>
    <s v="0.6 g/L"/>
    <n v="2"/>
    <m/>
    <s v="1A"/>
    <m/>
    <n v="72"/>
  </r>
  <r>
    <s v="ESTOCADA 90 SP"/>
    <s v="METOMIL"/>
    <s v="SP"/>
    <n v="900"/>
    <s v="PL0001192023"/>
    <n v="2"/>
    <x v="2"/>
    <s v="INSECTICIDA"/>
    <s v="Trips "/>
    <s v="Frankliniella occidentalis"/>
    <s v="0,5 a 0,6g/L"/>
    <n v="2"/>
    <m/>
    <s v="1A"/>
    <m/>
    <n v="72"/>
  </r>
  <r>
    <s v="ESTOCADA 90 SP"/>
    <s v="METOMIL"/>
    <s v="SP"/>
    <n v="900"/>
    <s v="PL0001192023"/>
    <n v="2"/>
    <x v="9"/>
    <s v="INSECTICIDA"/>
    <s v="Minador"/>
    <s v="Liryomiza spp"/>
    <s v="66 g/200 L"/>
    <n v="2"/>
    <m/>
    <s v="1A"/>
    <m/>
    <n v="72"/>
  </r>
  <r>
    <s v="FARO 40 ME"/>
    <s v="BUPIRIMATE"/>
    <s v="ME"/>
    <n v="40"/>
    <s v="PL0003252022"/>
    <s v="III"/>
    <x v="2"/>
    <s v="FUNGICIDA"/>
    <s v="Mildeo polvoso"/>
    <s v="Sphaeroteca pannosa"/>
    <s v="  _x000a__x000a_1.5 cc/L o 1800 cc/Ha"/>
    <s v="III"/>
    <s v="A2"/>
    <m/>
    <m/>
    <n v="4"/>
  </r>
  <r>
    <s v="FORMAT 70 WP"/>
    <s v="PROPINEB"/>
    <s v="WP"/>
    <n v="700"/>
    <s v="PL0009122023"/>
    <s v="III"/>
    <x v="0"/>
    <s v="FUNGICIDA"/>
    <s v="Mancha anillada"/>
    <s v="Heterosporium echinulatum"/>
    <s v="1 - 2 g/L"/>
    <s v="III"/>
    <s v="M3"/>
    <m/>
    <m/>
    <n v="4"/>
  </r>
  <r>
    <s v="FORMAT 70 WP"/>
    <s v="PROPINEB"/>
    <s v="WP"/>
    <n v="700"/>
    <s v="PL0009122023"/>
    <s v="III"/>
    <x v="2"/>
    <s v="FUNGICIDA"/>
    <s v="Mildeo velloso"/>
    <s v="Peronospora sparsa"/>
    <s v=" 2.5 g/L"/>
    <s v="III"/>
    <s v="M3"/>
    <m/>
    <m/>
    <n v="4"/>
  </r>
  <r>
    <s v="FORMAT 70 WP"/>
    <s v="PROPINEB"/>
    <s v="WP"/>
    <n v="700"/>
    <s v="PL0009122023"/>
    <s v="III"/>
    <x v="7"/>
    <s v="FUNGICIDA"/>
    <s v="Gota"/>
    <s v="Phytophthora infestans"/>
    <s v="1.5 - 2.5 Kg/ha"/>
    <s v="III"/>
    <s v="M3"/>
    <m/>
    <m/>
    <n v="4"/>
  </r>
  <r>
    <s v="FOSETAL 80 WP"/>
    <s v="FOSETIL ALUMINIO"/>
    <s v="WP"/>
    <n v="800"/>
    <s v="PL0002572023"/>
    <s v="III"/>
    <x v="7"/>
    <s v="FUNGICIDA"/>
    <s v="Gota"/>
    <s v="Phytophthora infestans"/>
    <s v=" 1.87 Kg/ha"/>
    <s v="III"/>
    <s v="UK33"/>
    <m/>
    <m/>
    <n v="4"/>
  </r>
  <r>
    <s v="FOSETAL 80 WP"/>
    <s v="FOSETIL ALUMINIO"/>
    <s v="WP"/>
    <n v="800"/>
    <s v="PL0002572023"/>
    <s v="III"/>
    <x v="18"/>
    <s v="FUNGICIDA"/>
    <s v="Gota"/>
    <s v="Phytophthora infestans"/>
    <s v=" 3.5 g /L "/>
    <s v="III"/>
    <s v="UK33"/>
    <m/>
    <m/>
    <n v="4"/>
  </r>
  <r>
    <s v="FOSETAL 80 WP"/>
    <s v="FOSETIL ALUMINIO"/>
    <s v="WP"/>
    <n v="800"/>
    <s v="PL0002572023"/>
    <s v="III"/>
    <x v="19"/>
    <s v="FUNGICIDA"/>
    <s v="Pudrición de corona"/>
    <s v="Phytophthora parasítica"/>
    <s v="2.0 Kg/ha"/>
    <s v="III"/>
    <s v="UK33"/>
    <m/>
    <m/>
    <n v="4"/>
  </r>
  <r>
    <s v="FOSETAL 80 WP"/>
    <s v="FOSETIL ALUMINIO"/>
    <s v="WP"/>
    <n v="800"/>
    <s v="PL0002572023"/>
    <s v="III"/>
    <x v="2"/>
    <s v="FUNGICIDA"/>
    <s v="Mildeo velloso"/>
    <s v="_x000a_Peronospora sparsa_x000a_"/>
    <s v="2.40 Kg / ha_x000a_2 g/L _x000a_(1200 Litros de agua/ha)_x000a_"/>
    <s v="III"/>
    <s v="UK33"/>
    <m/>
    <m/>
    <n v="4"/>
  </r>
  <r>
    <s v="FULMINATOR 600 EC"/>
    <s v="PROFENOFOS + CIPERMETRINA"/>
    <s v="EC"/>
    <s v="500 + 100 "/>
    <s v="PL0006602023"/>
    <n v="3"/>
    <x v="4"/>
    <s v="INSECTICIDA"/>
    <s v="Spodoptera"/>
    <s v="Spodoptera frugiperda"/>
    <s v="150 ml/200 l"/>
    <n v="3"/>
    <m/>
    <s v="1B + 3A"/>
    <m/>
    <n v="72"/>
  </r>
  <r>
    <s v="FULMINATOR 600 EC"/>
    <s v="PROFENOFOS + CIPERMETRINA"/>
    <s v="EC"/>
    <s v="500 + 100"/>
    <s v="PL0006602023"/>
    <n v="3"/>
    <x v="5"/>
    <s v="INSECTICIDA"/>
    <s v="Trips "/>
    <s v="Frankliniella occidentalis"/>
    <s v="150 ml/200 l"/>
    <n v="3"/>
    <m/>
    <s v="1B + 3A"/>
    <m/>
    <n v="72"/>
  </r>
  <r>
    <s v="FULMINATOR 600 EC"/>
    <s v="PROFENOFOS + CIPERMETRINA"/>
    <s v="EC"/>
    <s v="500 + 100"/>
    <s v="PL0006602023"/>
    <n v="3"/>
    <x v="7"/>
    <s v="INSECTICIDA"/>
    <s v="Tostón"/>
    <s v="Liriomyza quadrata"/>
    <s v="120 ml/200 l"/>
    <n v="3"/>
    <m/>
    <s v="1B + 3A"/>
    <m/>
    <n v="72"/>
  </r>
  <r>
    <s v="FULMINATOR 600 EC"/>
    <s v="PROFENOFOS + CIPERMETRINA"/>
    <s v="EC"/>
    <s v="500 + 100"/>
    <s v="PL0006602023"/>
    <n v="3"/>
    <x v="7"/>
    <s v="INSECTICIDA"/>
    <s v="Polilla guatemalteca"/>
    <s v="Tecia solanivora"/>
    <s v="120 ml/200 l"/>
    <n v="3"/>
    <m/>
    <s v="1B + 3A"/>
    <m/>
    <n v="72"/>
  </r>
  <r>
    <s v="FULMINATOR 600 EC"/>
    <s v="PROFENOFOS + CIPERMETRINA"/>
    <s v="EC"/>
    <s v="500 + 100"/>
    <s v="PL0006602023"/>
    <n v="3"/>
    <x v="7"/>
    <s v="INSECTICIDA"/>
    <s v="Gusano blanco"/>
    <s v="Premnotrypes vorax"/>
    <s v="120 ml/200 l"/>
    <n v="3"/>
    <m/>
    <s v="1B + 3A"/>
    <m/>
    <n v="72"/>
  </r>
  <r>
    <s v="FULMINATOR 600 EC"/>
    <s v="PROFENOFOS + CIPERMETRINA"/>
    <s v="EC"/>
    <s v="500 + 100"/>
    <s v="PL0006602023"/>
    <n v="3"/>
    <x v="9"/>
    <s v="INSECTICIDA"/>
    <s v="Barrenador del fruto"/>
    <s v="Neulocinodes elegantalis"/>
    <s v="120 ml/200 l"/>
    <n v="3"/>
    <m/>
    <s v="1B + 3A"/>
    <m/>
    <n v="72"/>
  </r>
  <r>
    <s v="HEROE 100 ME"/>
    <s v="PIRIMETHANYL"/>
    <s v="ME"/>
    <n v="100"/>
    <s v="PL0005712023"/>
    <s v="III"/>
    <x v="20"/>
    <s v="FUNGICIDA"/>
    <s v="Sigatoka Negra "/>
    <s v="Mycosphaerella fijiensis"/>
    <s v="0,75 L/Ha"/>
    <s v="III"/>
    <s v="D1"/>
    <m/>
    <m/>
    <n v="4"/>
  </r>
  <r>
    <s v="KAZUGAL 20 SL"/>
    <s v="KASUGAMICINA"/>
    <s v="SL"/>
    <n v="20"/>
    <s v="PL0005702023"/>
    <s v="II"/>
    <x v="4"/>
    <s v="FUNGICIDA"/>
    <s v="Piricularia"/>
    <s v="Pyricularia oryzae"/>
    <s v="1.5 L/ha"/>
    <s v="II"/>
    <s v="D3"/>
    <m/>
    <m/>
    <n v="4"/>
  </r>
  <r>
    <s v="KAZUGAL 20 SL"/>
    <s v="KASUGAMICINA"/>
    <s v="SL"/>
    <n v="20"/>
    <s v="PL0005702023"/>
    <s v="II"/>
    <x v="10"/>
    <s v="FUNGICIDA"/>
    <s v="Enfermedades bacterianas"/>
    <s v="Pseudomonas gladioli pv allicola, Erwinia carotovora y Pseudomonas cepacia Burk"/>
    <s v="0.18 L/ha"/>
    <s v="II"/>
    <s v="D3"/>
    <m/>
    <m/>
    <n v="4"/>
  </r>
  <r>
    <s v="LINAP 9 ME"/>
    <s v="PENDIMETALINA"/>
    <s v="ME"/>
    <n v="90"/>
    <s v="PL0001932023"/>
    <s v="III"/>
    <x v="4"/>
    <s v="HERBICIDA"/>
    <s v="PRE -  POST"/>
    <s v="Malezas"/>
    <s v="1,5 L/ha"/>
    <s v="III"/>
    <m/>
    <m/>
    <s v="K1"/>
    <n v="0"/>
  </r>
  <r>
    <s v="LYON 60 ME"/>
    <s v="OXADIAZON"/>
    <s v="ME"/>
    <n v="60"/>
    <s v="PL0018502023"/>
    <s v="II"/>
    <x v="4"/>
    <s v="HERBICIDA"/>
    <s v="PRE -  POST"/>
    <s v="Malezas"/>
    <s v="1-1,5 L/ha"/>
    <s v="II"/>
    <m/>
    <m/>
    <s v="E"/>
    <n v="0"/>
  </r>
  <r>
    <s v="MITIPYR 240 SC"/>
    <s v="CHLORFENAPYR"/>
    <s v="SC"/>
    <n v="240"/>
    <s v="PL0005492023"/>
    <s v="II"/>
    <x v="0"/>
    <s v="ACARICIDA"/>
    <s v="Acaros"/>
    <s v="Acaros (Tetranychus sp.)"/>
    <s v="0.3 – 0.4 ml / l                                                                                                                                                                                                                           "/>
    <s v="II"/>
    <s v="M3 + A1"/>
    <n v="13"/>
    <m/>
    <n v="4"/>
  </r>
  <r>
    <s v="MITIPYR 240 SC"/>
    <s v="CHLORFENAPYR"/>
    <s v="SC"/>
    <n v="240"/>
    <s v="PL0005492023"/>
    <s v="II"/>
    <x v="0"/>
    <s v="INSECTICIDA"/>
    <s v="Trips "/>
    <s v="Frankliniella occidentalis"/>
    <s v="0.3 – 0.4 ml / l                                                                                                                                                                                                                           "/>
    <s v="II"/>
    <s v="M3 + A1"/>
    <n v="13"/>
    <m/>
    <n v="4"/>
  </r>
  <r>
    <s v="MITIPYR 240 SC"/>
    <s v="CHLORFENAPYR"/>
    <s v="SC"/>
    <n v="240"/>
    <s v="PL0005492023"/>
    <s v="II"/>
    <x v="5"/>
    <s v="INSECTICIDA"/>
    <s v="Trips "/>
    <s v="Trips (Thrips palmi)"/>
    <s v="0.4 – 0.5 ml / l                                                                                                                                                                                                                              "/>
    <s v="II"/>
    <s v="M3 + A1"/>
    <n v="13"/>
    <m/>
    <n v="4"/>
  </r>
  <r>
    <s v="MITIPYR 240 SC"/>
    <s v="CHLORFENAPYR"/>
    <s v="SC"/>
    <n v="240"/>
    <s v="PL0005492023"/>
    <s v="II"/>
    <x v="2"/>
    <s v="ACARICIDA"/>
    <s v="Acaros"/>
    <s v="Acaros (Tetranychus urticae)"/>
    <s v="0.3 – 0.4 ml / l                                                                                                                                                                                                                           "/>
    <s v="II"/>
    <s v="M3 + A1"/>
    <n v="13"/>
    <m/>
    <n v="4"/>
  </r>
  <r>
    <s v="MITIPYR 240 SC"/>
    <s v="CHLORFENAPYR"/>
    <s v="SC"/>
    <n v="240"/>
    <s v="PL0005492023"/>
    <s v="II"/>
    <x v="1"/>
    <s v="ACARICIDA"/>
    <s v="Acaros"/>
    <s v="Acaros (Tetranychus sp.)"/>
    <s v="0.4 – 0.6 ml / l                                                                                                                                                                                                                             "/>
    <s v="II"/>
    <m/>
    <n v="13"/>
    <m/>
    <n v="4"/>
  </r>
  <r>
    <s v="MITIPYR 240 SC"/>
    <s v="CHLORFENAPYR"/>
    <s v="SC"/>
    <n v="240"/>
    <s v="PL0005492023"/>
    <s v="II"/>
    <x v="1"/>
    <s v="INSECTICIDA"/>
    <s v="Minador"/>
    <s v="Minador (Liriomyza sp.)"/>
    <s v="0.4 – 0.6 ml / l                                                                                                                                                                                                                              "/>
    <s v="II"/>
    <m/>
    <n v="13"/>
    <m/>
    <n v="4"/>
  </r>
  <r>
    <s v="MITIPYR 240 SC"/>
    <s v="CHLORFENAPYR"/>
    <s v="SC"/>
    <n v="240"/>
    <s v="PL0005492023"/>
    <s v="II"/>
    <x v="1"/>
    <s v="INSECTICIDA"/>
    <s v="Trips "/>
    <s v="Frankliniella occidentalis"/>
    <s v="0.4 – 0.6 ml / l                                                                                                                                                                                                                           "/>
    <s v="II"/>
    <m/>
    <n v="13"/>
    <m/>
    <n v="4"/>
  </r>
  <r>
    <s v="MITIPYR 240 SC"/>
    <s v="CHLORFENAPYR"/>
    <s v="SC"/>
    <n v="240"/>
    <s v="PL0005492023"/>
    <s v="II"/>
    <x v="9"/>
    <s v="INSECTICIDA"/>
    <s v="Cogollero"/>
    <s v="Cogollero (Tuta absoluta)"/>
    <s v="0.5 – 0.6 ml / l                                                                                                                                                                                                                             "/>
    <s v="II"/>
    <m/>
    <n v="13"/>
    <m/>
    <n v="4"/>
  </r>
  <r>
    <s v="PATRULLA 70 ME"/>
    <s v="DIFENOCONAZOL+KRESOXIM METIL"/>
    <s v="ME"/>
    <s v="40 + 30"/>
    <s v="PL0003902022"/>
    <s v="III"/>
    <x v="4"/>
    <s v="FUNGICIDA"/>
    <s v="Manchado de grano"/>
    <s v="Helmintosporium, Cercospora, Sarocladium"/>
    <s v="0,75 L/Ha"/>
    <s v="III"/>
    <s v="G1-3 + C3-11"/>
    <m/>
    <m/>
    <n v="4"/>
  </r>
  <r>
    <s v="PATRULLA 70 ME"/>
    <s v="DIFENOCONAZOL+KRESOXIM METIL"/>
    <s v="ME"/>
    <s v="40 + 30"/>
    <s v="PL0003902022"/>
    <s v="III"/>
    <x v="15"/>
    <s v="FUNGICIDA"/>
    <s v="Ascoquita"/>
    <s v="Ascochyta pisi"/>
    <s v="0,75 L/Ha"/>
    <s v="III"/>
    <s v="G1-3 + C3-11"/>
    <m/>
    <m/>
    <n v="4"/>
  </r>
  <r>
    <s v="PATRULLA 70 ME"/>
    <s v="DIFENOCONAZOL+KRESOXIM METIL"/>
    <s v="ME"/>
    <s v="40 + 30"/>
    <s v="PL0003902022"/>
    <s v="III"/>
    <x v="20"/>
    <s v="FUNGICIDA"/>
    <s v="Sigatoka Negra "/>
    <s v="Mycosphaerella fijiensis"/>
    <s v="1 L/Ha"/>
    <s v="III"/>
    <s v="G1-3 + C3-11"/>
    <m/>
    <m/>
    <n v="4"/>
  </r>
  <r>
    <s v="PATRULLA 70 ME"/>
    <s v="DIFENOCONAZOL+KRESOXIM METIL"/>
    <s v="ME"/>
    <s v="40 + 30"/>
    <s v="PL0003902022"/>
    <s v="III"/>
    <x v="10"/>
    <s v="FUNGICIDA"/>
    <s v="Alternaria"/>
    <s v="Alternaria porri"/>
    <s v="0,75 L/Ha"/>
    <s v="III"/>
    <s v="G1-3 + C3-11"/>
    <m/>
    <m/>
    <n v="4"/>
  </r>
  <r>
    <s v="PATRULLA 70 ME"/>
    <s v="DIFENOCONAZOL+KRESOXIM METIL"/>
    <s v="ME"/>
    <s v="40 + 30"/>
    <s v="PL0003902022"/>
    <s v="III"/>
    <x v="5"/>
    <s v="FUNGICIDA"/>
    <s v="Antracnosis"/>
    <s v="Colletotrichum lindemuthianum"/>
    <s v="0,75 L/Ha"/>
    <s v="III"/>
    <s v="G1-3 + C3-11"/>
    <m/>
    <m/>
    <n v="4"/>
  </r>
  <r>
    <s v="PATRULLA 70 ME"/>
    <s v="DIFENOCONAZOL+KRESOXIM METIL"/>
    <s v="ME"/>
    <s v="40 + 30"/>
    <s v="PL0003902022"/>
    <s v="III"/>
    <x v="21"/>
    <s v="FUNGICIDA"/>
    <s v="Roya blanca"/>
    <s v="Puccinia horiana "/>
    <s v="1.25 cc/L"/>
    <s v="III"/>
    <s v="G1-3 + C3-11"/>
    <m/>
    <m/>
    <m/>
  </r>
  <r>
    <s v="PATRULLA 70 ME"/>
    <s v="DIFENOCONAZOL+KRESOXIM METIL"/>
    <s v="ME"/>
    <s v="40 + 30"/>
    <s v="PL0003902022"/>
    <s v="III"/>
    <x v="2"/>
    <s v="FUNGICIDA"/>
    <s v="Mildeo polvoso"/>
    <s v="Sphaerotheca pannosa"/>
    <s v="1 - 1,25 cc/L"/>
    <s v="III"/>
    <s v="G1-3 + C3-11"/>
    <m/>
    <m/>
    <n v="4"/>
  </r>
  <r>
    <s v="PATRULLA 70 ME"/>
    <s v="DIFENOCONAZOL+KRESOXIM METIL"/>
    <s v="ME"/>
    <s v="40 + 30"/>
    <s v="PL0003902022"/>
    <s v="III"/>
    <x v="9"/>
    <s v="FUNGICIDA"/>
    <s v="Alternaria"/>
    <s v="Alternaria solani"/>
    <s v="0,75 L/Ha"/>
    <s v="III"/>
    <s v="G1-3 + C3-11"/>
    <m/>
    <m/>
    <n v="4"/>
  </r>
  <r>
    <s v="PATRULLA 70 ME"/>
    <s v="DIFENOCONAZOL+KRESOXIM METIL"/>
    <s v="ME"/>
    <s v="40 + 30"/>
    <s v="PL0003902022"/>
    <s v="III"/>
    <x v="18"/>
    <s v="FUNGICIDA"/>
    <s v="Antracnosis"/>
    <s v="Colletotrichum gloesporioides"/>
    <s v="0,75  - 1 L/Ha"/>
    <s v="III"/>
    <s v="G1-3 + C3-11"/>
    <m/>
    <m/>
    <n v="4"/>
  </r>
  <r>
    <s v="PRODION 500 SC"/>
    <s v="IPRODIONE"/>
    <s v="SC"/>
    <n v="500"/>
    <s v="PL0017082023"/>
    <s v="III"/>
    <x v="0"/>
    <s v="FUNGICIDA"/>
    <s v="_x000a_Botrytis_x000a_"/>
    <s v="Botrytis cinerea"/>
    <s v="1.0 cc/L"/>
    <s v="III"/>
    <s v="E3"/>
    <m/>
    <m/>
    <n v="24"/>
  </r>
  <r>
    <s v="PRODION 500 SC"/>
    <s v="IPRODIONE"/>
    <s v="SC"/>
    <n v="500"/>
    <s v="PL0017082023"/>
    <s v="III"/>
    <x v="1"/>
    <s v="FUNGICIDA"/>
    <s v="_x000a_Botrytis_x000a_"/>
    <s v="Botrytis cinerea"/>
    <s v="1.0 cc/L "/>
    <s v="III"/>
    <s v="E3"/>
    <m/>
    <m/>
    <n v="24"/>
  </r>
  <r>
    <s v="PRODION 500 SC"/>
    <s v="IPRODIONE"/>
    <s v="SC"/>
    <n v="500"/>
    <s v="PL0017082023"/>
    <s v="III"/>
    <x v="4"/>
    <s v="FUNGICIDA"/>
    <s v="Manchado de grano"/>
    <s v="Helminthosporium spp. Dreshclera spp., Sarocladium spp., Cercospora spp"/>
    <s v="600 cc/ha"/>
    <s v="III"/>
    <s v="E3"/>
    <m/>
    <m/>
    <n v="24"/>
  </r>
  <r>
    <s v="PRODION 500 SC"/>
    <s v="IPRODIONE"/>
    <s v="SC"/>
    <n v="500"/>
    <s v="PL0017082023"/>
    <s v="III"/>
    <x v="9"/>
    <s v="FUNGICIDA"/>
    <s v="_x000a_Botrytis_x000a_"/>
    <s v="Botrytis cinerea"/>
    <s v="600 cc/ha"/>
    <s v="III"/>
    <s v="E3"/>
    <m/>
    <m/>
    <n v="24"/>
  </r>
  <r>
    <s v="PRODION 500 SC"/>
    <s v="IPRODIONE"/>
    <s v="SC"/>
    <n v="500"/>
    <s v="PL0017082023"/>
    <s v="III"/>
    <x v="2"/>
    <s v="FUNGICIDA"/>
    <s v="_x000a_Botrytis_x000a_"/>
    <s v="Botrytis cinerea"/>
    <s v="1,0 a 1,5 cc/L"/>
    <s v="III"/>
    <s v="E3"/>
    <m/>
    <m/>
    <n v="24"/>
  </r>
  <r>
    <s v="RETEN 6 ME"/>
    <s v="DODEMORPH + PROCHLORAZ"/>
    <s v="ME"/>
    <s v="40 + 20"/>
    <s v="PL0003282022"/>
    <s v="III"/>
    <x v="2"/>
    <s v="FUNGICIDA"/>
    <s v="Mildeo polvoso"/>
    <s v="Sphaerotheca pannosa"/>
    <s v="2,5 - 3 cc/L"/>
    <s v="III"/>
    <s v="G2 + G1"/>
    <m/>
    <m/>
    <n v="4"/>
  </r>
  <r>
    <s v="RETEN 6 ME"/>
    <s v="DODEMORPH + PROCHLORAZ"/>
    <s v="ME"/>
    <s v="40 + 20"/>
    <s v="PL0003282022"/>
    <s v="III"/>
    <x v="22"/>
    <s v="FUNGICIDA"/>
    <s v="Mildeo polvoso"/>
    <s v="Uncinula necator"/>
    <s v="1 cc/L o 0,4 L/ha"/>
    <s v="III"/>
    <s v="G2 + G1"/>
    <m/>
    <m/>
    <n v="4"/>
  </r>
  <r>
    <s v="SIDERAL 70 SL"/>
    <s v="PROPAMOCARB HCL"/>
    <s v="SL"/>
    <n v="700"/>
    <s v="PL0003142022"/>
    <s v="III"/>
    <x v="10"/>
    <s v="FUNGICIDA"/>
    <s v="Mildeo velloso"/>
    <s v="Peronospora destructor"/>
    <s v="500 ml / 200 L"/>
    <s v="III"/>
    <s v="F4"/>
    <m/>
    <m/>
    <n v="4"/>
  </r>
  <r>
    <s v="SIDERAL 70 SL"/>
    <s v="PROPAMOCARB HCL"/>
    <s v="SL"/>
    <n v="700"/>
    <s v="PL0003142022"/>
    <s v="III"/>
    <x v="7"/>
    <s v="FUNGICIDA"/>
    <s v="Gota"/>
    <s v="Phytophthora infestans"/>
    <s v="500 ml / 200 L"/>
    <s v="III"/>
    <s v="F4"/>
    <m/>
    <m/>
    <n v="4"/>
  </r>
  <r>
    <s v="SIDERAL 70 SL"/>
    <s v="PROPAMOCARB HCL"/>
    <s v="SL"/>
    <n v="700"/>
    <s v="PL0003142022"/>
    <s v="III"/>
    <x v="2"/>
    <s v="FUNGICIDA"/>
    <s v="Mildeo velloso"/>
    <s v="Peronospora sparsa"/>
    <s v="1,5 ml/l agua  "/>
    <s v="III"/>
    <s v="F4"/>
    <m/>
    <m/>
    <n v="4"/>
  </r>
  <r>
    <s v="SIDERAL 70 SL"/>
    <s v="PROPAMOCARB HCL"/>
    <s v="SL"/>
    <n v="700"/>
    <s v="PL0003142022"/>
    <s v="III"/>
    <x v="9"/>
    <s v="FUNGICIDA"/>
    <s v="Gota"/>
    <s v="Phytophthora infestans"/>
    <s v="500 ml / 200 L"/>
    <s v="III"/>
    <s v="F4"/>
    <m/>
    <m/>
    <n v="4"/>
  </r>
  <r>
    <s v="SIDERAL 70 SL"/>
    <s v="PROPAMOCARB HCL"/>
    <s v="SL"/>
    <n v="700"/>
    <s v="PL0003142022"/>
    <s v="III"/>
    <x v="23"/>
    <s v="FUNGICIDA"/>
    <s v="Pudrición de Raíz"/>
    <s v="Phythopthora cinnamomi"/>
    <s v="5 mL/L"/>
    <s v="III"/>
    <s v="F4"/>
    <m/>
    <m/>
    <n v="4"/>
  </r>
  <r>
    <s v="SKEL 250 EC"/>
    <s v="DIFENOCONAZOL"/>
    <s v="EC"/>
    <n v="250"/>
    <s v="PL0003062022"/>
    <s v="II"/>
    <x v="10"/>
    <s v="FUNGICIDA"/>
    <s v="Alternaria"/>
    <s v="Alternaria porri"/>
    <s v="100 ml /200 l"/>
    <s v="II"/>
    <s v="G1"/>
    <m/>
    <m/>
    <n v="4"/>
  </r>
  <r>
    <s v="SKEL 250 EC"/>
    <s v="DIFENOCONAZOL"/>
    <s v="EC"/>
    <n v="250"/>
    <s v="PL0003062022"/>
    <s v="II"/>
    <x v="0"/>
    <s v="FUNGICIDA"/>
    <s v="Mancha anillada"/>
    <s v="Heterosporium echinulatum"/>
    <s v="0,6 ml / l "/>
    <s v="II"/>
    <s v="G1"/>
    <m/>
    <m/>
    <n v="4"/>
  </r>
  <r>
    <s v="SKEL 250 EC"/>
    <s v="DIFENOCONAZOL"/>
    <s v="EC"/>
    <n v="250"/>
    <s v="PL0003062022"/>
    <s v="II"/>
    <x v="5"/>
    <s v="FUNGICIDA"/>
    <s v="Antracnosis"/>
    <s v="Coletotrichum lindemuthianum"/>
    <s v="166 ml/200L"/>
    <s v="II"/>
    <s v="G1"/>
    <m/>
    <m/>
    <n v="4"/>
  </r>
  <r>
    <s v="SKEL 250 EC"/>
    <s v="DIFENOCONAZOL"/>
    <s v="EC"/>
    <n v="250"/>
    <s v="PL0003062022"/>
    <s v="II"/>
    <x v="2"/>
    <s v="FUNGICIDA"/>
    <s v="Mildeo polvoso"/>
    <s v="Sphaerotheca pannosa"/>
    <s v="0,6 ml / l "/>
    <s v="II"/>
    <s v="G1"/>
    <m/>
    <m/>
    <n v="4"/>
  </r>
  <r>
    <s v="SKEL 250 EC"/>
    <s v="DIFENOCONAZOL"/>
    <s v="EC"/>
    <n v="250"/>
    <s v="PL0003062022"/>
    <s v="II"/>
    <x v="9"/>
    <s v="FUNGICIDA"/>
    <s v="Tizon temprano"/>
    <s v="Alternaria solani"/>
    <s v="100 ml /200 l "/>
    <s v="II"/>
    <s v="G1"/>
    <m/>
    <m/>
    <n v="4"/>
  </r>
  <r>
    <s v="SKYP 5 SC"/>
    <s v="HEXACONAZOL"/>
    <s v="SC"/>
    <n v="50"/>
    <s v="PL0005742023"/>
    <s v="III"/>
    <x v="0"/>
    <s v="FUNGICIDA"/>
    <s v="Mancha anillada"/>
    <s v="Cladosporium echinulatum"/>
    <s v="1.5 - 2.0 ml / l                                                                                                                                                                                           "/>
    <s v="III"/>
    <s v="G1"/>
    <m/>
    <m/>
    <n v="12"/>
  </r>
  <r>
    <s v="SKYP 5 SC"/>
    <s v="HEXACONAZOL"/>
    <s v="SC"/>
    <n v="50"/>
    <s v="PL0005742023"/>
    <s v="III"/>
    <x v="13"/>
    <s v="FUNGICIDA"/>
    <s v="Roya blanca"/>
    <s v="Puccinia horiana "/>
    <s v="1 ml / l  "/>
    <s v="III"/>
    <s v="G1"/>
    <m/>
    <m/>
    <n v="12"/>
  </r>
  <r>
    <s v="SKYP 5 SC"/>
    <s v="HEXACONAZOL"/>
    <s v="SC"/>
    <n v="50"/>
    <s v="PL0005742023"/>
    <s v="III"/>
    <x v="2"/>
    <s v="FUNGICIDA"/>
    <s v="Mildeo polvoso"/>
    <s v="Sphaerotheca pannosa"/>
    <s v="0.8 ml/l                                                                                                                                                                                                                                                "/>
    <s v="III"/>
    <s v="G1"/>
    <m/>
    <m/>
    <n v="12"/>
  </r>
  <r>
    <s v="SKYP 5 SC"/>
    <s v="HEXACONAZOL"/>
    <s v="SC"/>
    <n v="50"/>
    <s v="PL0005742023"/>
    <s v="III"/>
    <x v="24"/>
    <s v="FUNGICIDA"/>
    <s v="Mildeo polvoso"/>
    <s v="Oidium sp"/>
    <s v="300 - 350 cc/ 200 L"/>
    <s v="III"/>
    <s v="G1"/>
    <m/>
    <m/>
    <n v="4"/>
  </r>
  <r>
    <s v="SKYP 5 SC"/>
    <s v="HEXACONAZOL"/>
    <s v="SC"/>
    <n v="50"/>
    <s v="PL0005742023"/>
    <s v="III"/>
    <x v="5"/>
    <s v="FUNGICIDA"/>
    <s v="Roya"/>
    <s v="Uromyces phaseoli"/>
    <s v="300 cc/ 200 L"/>
    <s v="III"/>
    <s v="G1"/>
    <m/>
    <m/>
    <n v="4"/>
  </r>
  <r>
    <s v="SKYP 5 SC"/>
    <s v="HEXACONAZOL"/>
    <s v="SC"/>
    <n v="50"/>
    <s v="PL0005742023"/>
    <s v="III"/>
    <x v="25"/>
    <s v="FUNGICIDA"/>
    <s v="Roya"/>
    <s v="Hemileia vastatrix"/>
    <s v="1 L/ha"/>
    <s v="III"/>
    <s v="G1"/>
    <m/>
    <m/>
    <n v="4"/>
  </r>
  <r>
    <s v="SPAX 80 ME"/>
    <s v="DIFENOCONAZOL + PROCHLORAZ"/>
    <s v="ME"/>
    <s v="35 + 45"/>
    <s v="PL0002562023"/>
    <s v="II"/>
    <x v="4"/>
    <s v="FUNGICIDA"/>
    <s v="Añublo de la vaina"/>
    <s v="Rhizoctonia solani"/>
    <s v="0,6 L/ha"/>
    <s v="II"/>
    <s v="G1 + G1"/>
    <m/>
    <m/>
    <n v="4"/>
  </r>
  <r>
    <s v="SPAX 80 ME"/>
    <s v="DIFENOCONAZOL + PROCHLORAZ"/>
    <s v="ME"/>
    <s v="35 + 45"/>
    <s v="PL0002562023"/>
    <s v="II"/>
    <x v="4"/>
    <s v="FUNGICIDA"/>
    <s v="Manchado de grano"/>
    <m/>
    <s v="0,6 L/ha"/>
    <s v="II"/>
    <s v="G1 + G1"/>
    <m/>
    <m/>
    <n v="4"/>
  </r>
  <r>
    <s v="SPAX 80 ME"/>
    <s v="DIFENOCONAZOL + PROCHLORAZ"/>
    <s v="ME"/>
    <s v="35 + 45"/>
    <s v="PL0002562023"/>
    <s v="II"/>
    <x v="0"/>
    <s v="FUNGICIDA"/>
    <s v="Botrytis"/>
    <s v="Botrytis cinerea"/>
    <s v="0,75cc/ha"/>
    <s v="II"/>
    <s v="G1 + G1"/>
    <m/>
    <m/>
    <n v="4"/>
  </r>
  <r>
    <s v="SPAX 80 ME"/>
    <s v="DIFENOCONAZOL + PROCHLORAZ"/>
    <s v="ME"/>
    <s v="35 + 45"/>
    <s v="PL0002562023"/>
    <s v="II"/>
    <x v="1"/>
    <s v="FUNGICIDA"/>
    <s v="Botrytis"/>
    <s v="Botrytis cinerea"/>
    <s v="0,75cc/ha"/>
    <s v="II"/>
    <s v="G1 + G1"/>
    <m/>
    <m/>
    <n v="4"/>
  </r>
  <r>
    <s v="SPAX 80 ME"/>
    <s v="DIFENOCONAZOL + PROCHLORAZ"/>
    <s v="ME"/>
    <s v="35 + 45"/>
    <s v="PL0002562023"/>
    <s v="II"/>
    <x v="2"/>
    <s v="FUNGICIDA"/>
    <s v="Botrytis"/>
    <s v="Botrytis cinerea"/>
    <s v="1,0 cc/L"/>
    <s v="II"/>
    <s v="G1 + G1"/>
    <m/>
    <m/>
    <n v="4"/>
  </r>
  <r>
    <s v="SPAX 80 ME"/>
    <s v="DIFENOCONAZOL + PROCHLORAZ"/>
    <s v="ME"/>
    <s v="35 + 45"/>
    <s v="PL0002562023"/>
    <s v="II"/>
    <x v="2"/>
    <s v="FUNGICIDA"/>
    <s v="Mildeo polvoso"/>
    <s v="Sphaeroteca pannosa"/>
    <s v="1,0 cc/L"/>
    <s v="II"/>
    <s v="G1 + G1"/>
    <m/>
    <m/>
    <n v="4"/>
  </r>
  <r>
    <s v="SPAX 80 ME"/>
    <s v="DIFENOCONAZOL + PROCHLORAZ"/>
    <s v="ME"/>
    <s v="35 + 45"/>
    <s v="PL0002562023"/>
    <s v="II"/>
    <x v="20"/>
    <s v="FUNGICIDA"/>
    <s v="Sigatoka Negra "/>
    <s v="Mycosphaerella fijiensis"/>
    <s v="0,7 L/ha"/>
    <s v="II"/>
    <s v="G1 + G1"/>
    <m/>
    <m/>
    <n v="4"/>
  </r>
  <r>
    <s v="STOPPER 80 ME"/>
    <s v="HEXACONAZOL + PROPICONAZOL"/>
    <s v="ME"/>
    <s v="40 + 40"/>
    <s v="PL0002682024"/>
    <s v="III"/>
    <x v="20"/>
    <s v="FUNGICIDA"/>
    <s v="Sigatoka Negra "/>
    <s v="Mycosphaerella fijiensis"/>
    <s v="750 - 1000 cc/ha"/>
    <s v="III"/>
    <s v="G1 + G1"/>
    <m/>
    <m/>
    <n v="4"/>
  </r>
  <r>
    <s v="STOPPER 80 ME"/>
    <s v="HEXACONAZOL + PROPICONAZOL"/>
    <s v="ME"/>
    <s v="40 + 40"/>
    <s v="PL0002682024"/>
    <s v="III"/>
    <x v="18"/>
    <s v="FUNGICIDA"/>
    <s v="Mildeo polvoso"/>
    <s v="Oidium sp"/>
    <s v="300 - 400 cc/200L"/>
    <s v="III"/>
    <s v="G1 + G1"/>
    <m/>
    <m/>
    <n v="4"/>
  </r>
  <r>
    <s v="STOPPER 80 ME"/>
    <s v="HEXACONAZOL + PROPICONAZOL"/>
    <s v="ME"/>
    <s v="40 + 40"/>
    <s v="PL0002682024"/>
    <s v="III"/>
    <x v="25"/>
    <s v="FUNGICIDA"/>
    <s v="Roya"/>
    <s v="Hemileia vastatrix"/>
    <s v="1 L/ha"/>
    <s v="III"/>
    <s v="G1 + G1"/>
    <m/>
    <m/>
    <n v="4"/>
  </r>
  <r>
    <s v="STOPPER 80 ME"/>
    <s v="HEXACONAZOL + PROPICONAZOL"/>
    <s v="ME"/>
    <s v="40 + 40"/>
    <s v="PL0002682024"/>
    <s v="III"/>
    <x v="12"/>
    <s v="FUNGICIDA"/>
    <s v="_x000a_Oidium_x000a_"/>
    <s v="Erysiphe cichoracearum"/>
    <s v="5 cc/L o 1L/ha"/>
    <s v="III"/>
    <s v="G1 + G1"/>
    <m/>
    <m/>
    <n v="4"/>
  </r>
  <r>
    <s v="STOPPER 80 ME"/>
    <s v="HEXACONAZOL + PROPICONAZOL"/>
    <s v="ME"/>
    <s v="40 + 40"/>
    <s v="PL0002682024"/>
    <s v="III"/>
    <x v="24"/>
    <s v="FUNGICIDA"/>
    <s v="Mildeo polvoso"/>
    <s v="Oidium sp"/>
    <s v="300 - 400 cc/200L"/>
    <s v="III"/>
    <s v="G1 + G1"/>
    <m/>
    <m/>
    <n v="4"/>
  </r>
  <r>
    <s v="TUMBADOR 250 SC"/>
    <s v="LAMBDACIHALOTRINA + CIROMAZINA"/>
    <s v="SC"/>
    <s v="50 + 200"/>
    <s v="PL0001662023"/>
    <s v="II"/>
    <x v="15"/>
    <s v="INSECTICIDA"/>
    <s v="Minador"/>
    <s v="Lyriomiza trifolii"/>
    <s v="150 cc/200L o 450 cc/ha"/>
    <s v="II"/>
    <m/>
    <s v="3A + 17"/>
    <m/>
    <n v="4"/>
  </r>
  <r>
    <s v="TUMBADOR 250 SC"/>
    <s v="LAMBDACIHALOTRINA + CIROMAZINA"/>
    <s v="SC"/>
    <s v="50 + 200"/>
    <s v="PL0001662023"/>
    <s v="II"/>
    <x v="10"/>
    <s v="INSECTICIDA"/>
    <s v="Minador"/>
    <s v="Lyriomiza huidobrensis"/>
    <s v="250 cc/200L o 750 cc/ha"/>
    <s v="II"/>
    <m/>
    <s v="3A + 17"/>
    <m/>
    <n v="4"/>
  </r>
  <r>
    <s v="TUMBADOR 250 SC"/>
    <s v="LAMBDACIHALOTRINA + CIROMAZINA"/>
    <s v="SC"/>
    <s v="50 + 200"/>
    <s v="PL0001662023"/>
    <s v="II"/>
    <x v="5"/>
    <s v="INSECTICIDA"/>
    <s v="Minador"/>
    <s v="Lyriomiza huidobrensis"/>
    <s v="150 cc/200L o 450 cc/ha"/>
    <s v="II"/>
    <m/>
    <s v="3A + 17"/>
    <m/>
    <n v="4"/>
  </r>
  <r>
    <s v="TUMBADOR 250 SC"/>
    <s v="LAMBDACIHALOTRINA + CIROMAZINA"/>
    <s v="SC"/>
    <s v="50 + 200"/>
    <s v="PL0001662023"/>
    <s v="II"/>
    <x v="12"/>
    <s v="INSECTICIDA"/>
    <s v="Minador"/>
    <s v="Lyriomiza trifolii"/>
    <s v="120 cc/200L"/>
    <s v="II"/>
    <m/>
    <s v="3A + 17"/>
    <m/>
    <n v="4"/>
  </r>
  <r>
    <s v="TUMBADOR 250 SC"/>
    <s v="LAMBDACIHALOTRINA + CIROMAZINA"/>
    <s v="SC"/>
    <s v="50 + 200"/>
    <s v="PL0001662023"/>
    <s v="II"/>
    <x v="7"/>
    <s v="INSECTICIDA"/>
    <s v="Minador"/>
    <s v="Lyriomiza cuadrata"/>
    <s v="150 cc/200L o 450 cc/ha"/>
    <s v="II"/>
    <m/>
    <s v="3A + 17"/>
    <m/>
    <n v="4"/>
  </r>
  <r>
    <s v="TUMBADOR 250 SC"/>
    <s v="LAMBDACIHALOTRINA + CIROMAZINA"/>
    <s v="SC"/>
    <s v="50 + 200"/>
    <s v="PL0001662023"/>
    <s v="II"/>
    <x v="1"/>
    <s v="INSECTICIDA"/>
    <s v="Minador"/>
    <s v="Lyriomiza trifolii"/>
    <s v="0.75cc/L o 900 cc/ha"/>
    <s v="II"/>
    <m/>
    <s v="3A + 17"/>
    <m/>
    <n v="4"/>
  </r>
  <r>
    <s v="TUMBADOR 250 SC"/>
    <s v="LAMBDACIHALOTRINA + CIROMAZINA"/>
    <s v="SC"/>
    <s v="50 + 200"/>
    <s v="PL0001662023"/>
    <s v="II"/>
    <x v="9"/>
    <s v="INSECTICIDA"/>
    <s v="Minador"/>
    <s v="Lyriomiza trifolii"/>
    <s v="150 cc/200L o 450 cc/ha"/>
    <s v="II"/>
    <m/>
    <s v="3A + 17"/>
    <m/>
    <n v="4"/>
  </r>
  <r>
    <s v="VALIENTE 100 ME"/>
    <s v="TRIDEMORPH"/>
    <s v="ME"/>
    <n v="100"/>
    <s v="PL0003292022"/>
    <s v="III"/>
    <x v="20"/>
    <s v="FUNGICIDA"/>
    <s v="Sigatoka Negra "/>
    <s v="Mycosphaerella fijiensis"/>
    <s v="0,5 L/ha"/>
    <s v="III"/>
    <s v="G2"/>
    <m/>
    <m/>
    <n v="24"/>
  </r>
  <r>
    <s v="VALIENTE 100 ME"/>
    <s v="TRIDEMORPH"/>
    <s v="ME"/>
    <n v="100"/>
    <s v="PL0003292022"/>
    <s v="III"/>
    <x v="2"/>
    <s v="FUNGICIDA"/>
    <s v="Mildeo polvoso"/>
    <s v="Sphaerotheca pannosa"/>
    <s v="1.0 - 1.2 cc/L"/>
    <s v="III"/>
    <s v="G2"/>
    <m/>
    <m/>
    <n v="24"/>
  </r>
  <r>
    <s v="VALIENTE 100 ME"/>
    <s v="TRIDEMORPH"/>
    <s v="ME"/>
    <n v="100"/>
    <s v="PL0003292022"/>
    <s v="III"/>
    <x v="21"/>
    <s v="FUNGICIDA"/>
    <s v="Roya blanca"/>
    <s v="Puccinia horiana "/>
    <s v="0.5 cc/L"/>
    <s v="III"/>
    <s v="G2"/>
    <m/>
    <m/>
    <n v="24"/>
  </r>
  <r>
    <s v="ZAFIRO 425 ME"/>
    <s v="PROPAMOCARB HCL + METALAXIL"/>
    <s v="ME"/>
    <s v="350 + 75"/>
    <s v="PL0003232023"/>
    <s v="III"/>
    <x v="10"/>
    <s v="FUNGICIDA"/>
    <s v="Mildeo velloso"/>
    <s v="Peronospora destructor"/>
    <s v="400 - 500 cc/200L (1.2-1.5 L/ha)"/>
    <s v="III"/>
    <s v="F4 + A1"/>
    <m/>
    <m/>
    <n v="4"/>
  </r>
  <r>
    <s v="ZAFIRO 425 ME"/>
    <s v="PROPAMOCARB HCL  + METALAXIL"/>
    <s v="ME"/>
    <s v="350 + 75"/>
    <s v="PL0003232023"/>
    <s v="III"/>
    <x v="7"/>
    <s v="FUNGICIDA"/>
    <s v="Gota"/>
    <s v="Phytophthora infestans"/>
    <s v="400 cc/200L (1.2 L/ha)"/>
    <s v="III"/>
    <s v="F4 + A1"/>
    <m/>
    <m/>
    <n v="4"/>
  </r>
  <r>
    <s v="ZAFIRO 425 ME"/>
    <s v="PROPAMOCARB HCL + METALAXIL"/>
    <s v="ME"/>
    <s v="350 + 75"/>
    <s v="PL0003232023"/>
    <s v="III"/>
    <x v="19"/>
    <s v="FUNGICIDA"/>
    <s v="Podredumbre del corazón"/>
    <s v="Phytophthora parasitica"/>
    <s v="1L/Ha"/>
    <s v="III"/>
    <s v="F4 + A1"/>
    <m/>
    <m/>
    <n v="4"/>
  </r>
  <r>
    <s v="ZAFIRO 425 ME"/>
    <s v="PROPAMOCARB HCL + METALAXIL"/>
    <s v="ME"/>
    <s v="350 + 75"/>
    <s v="PL0003232023"/>
    <s v="III"/>
    <x v="2"/>
    <s v="FUNGICIDA"/>
    <s v="Mildeo velloso"/>
    <s v="Peronospora sparsa"/>
    <s v="0,6 cc/L"/>
    <s v="III"/>
    <s v="F4 + A1"/>
    <m/>
    <m/>
    <n v="4"/>
  </r>
  <r>
    <s v="ZAFIRO 425 ME"/>
    <s v="PROPAMOCARB HCL + METALAXIL"/>
    <s v="ME"/>
    <s v="350 + 75"/>
    <s v="PL0003232023"/>
    <s v="III"/>
    <x v="9"/>
    <s v="FUNGICIDA"/>
    <s v="Gota"/>
    <s v="Phytophthora infestans"/>
    <s v="500 cc/200L (1.5 L/ha)"/>
    <s v="III"/>
    <s v="F4 + A1"/>
    <m/>
    <m/>
    <n v="4"/>
  </r>
  <r>
    <s v="ZAFIRO 425 ME"/>
    <s v="PROPAMOCARB HCL + METALAXIL"/>
    <s v="ME"/>
    <s v="350 + 75"/>
    <s v="PL0003232023"/>
    <s v="III"/>
    <x v="22"/>
    <s v="FUNGICIDA"/>
    <s v="Mildeo velloso"/>
    <s v="Plasmophara viticola"/>
    <s v="1.5 cc/L ó 0.6 L/ha"/>
    <s v="III"/>
    <s v="F4 + A1"/>
    <m/>
    <m/>
    <n v="4"/>
  </r>
  <r>
    <s v="ZOOM 650 SC"/>
    <s v="DIMETHOMORPH  + PROPAMOCARB HCL"/>
    <s v="SC"/>
    <s v="300 + 350"/>
    <s v="PL0003072022"/>
    <s v="II"/>
    <x v="7"/>
    <s v="FUNGICIDA"/>
    <s v="Gota"/>
    <s v="Phytophtora infestans"/>
    <s v="400 ml/200L "/>
    <s v="II"/>
    <s v="H5 + F4"/>
    <m/>
    <m/>
    <n v="4"/>
  </r>
  <r>
    <s v="ZOOM 650 SC"/>
    <s v="DIMETHOMORPH  + PROPAMOCARB HCL"/>
    <s v="SC"/>
    <s v="300 + 350"/>
    <s v="PL0003072022"/>
    <s v="II"/>
    <x v="19"/>
    <s v="FUNGICIDA"/>
    <s v="Pudrición del corazon"/>
    <s v="Phytophtora parisitica"/>
    <s v="3 cc/L "/>
    <s v="II"/>
    <s v="H5 + F4"/>
    <m/>
    <m/>
    <n v="4"/>
  </r>
  <r>
    <s v="ZOOM 650 SC"/>
    <s v="DIMETHOMORPH  + PROPAMOCARB HCL"/>
    <s v="SC"/>
    <s v="300 + 350"/>
    <s v="PL0003072022"/>
    <s v="II"/>
    <x v="9"/>
    <s v="FUNGICIDA"/>
    <s v="Tizón tardío"/>
    <s v="Phytophtora infestans"/>
    <s v="400 ml/200L"/>
    <s v="II"/>
    <s v="H5 + F4"/>
    <m/>
    <m/>
    <n v="4"/>
  </r>
  <r>
    <s v="ZOOM 650 SC"/>
    <s v="DIMETHOMORPH  + PROPAMOCARB HCL"/>
    <s v="SC"/>
    <s v="300 + 350"/>
    <s v="PL0003072022"/>
    <s v="II"/>
    <x v="2"/>
    <s v="FUNGICIDA"/>
    <s v="Mildeo velloso"/>
    <s v="Peronospora sparsa"/>
    <s v="1.25cc/L "/>
    <s v="II"/>
    <s v="H5 + F4"/>
    <m/>
    <m/>
    <n v="4"/>
  </r>
  <r>
    <s v="ZOOM 650 SC"/>
    <s v="DIMETHOMORPH  + PROPAMOCARB HCL"/>
    <s v="SC"/>
    <s v="300 + 350"/>
    <s v="PL0003072022"/>
    <s v="II"/>
    <x v="10"/>
    <s v="FUNGICIDA"/>
    <s v="Mildeo velloso"/>
    <s v="Peronospora destructor"/>
    <s v="400 ml/200L "/>
    <s v="II"/>
    <s v="H5 + F4"/>
    <m/>
    <m/>
    <n v="4"/>
  </r>
  <r>
    <s v="ZOOM 650 SC"/>
    <s v="DIMETHOMORPH  + PROPAMOCARB HCL"/>
    <s v="SC"/>
    <s v="300 + 350"/>
    <s v="PL0003072022"/>
    <s v="II"/>
    <x v="22"/>
    <s v="FUNGICIDA"/>
    <s v="Mildeo velloso"/>
    <s v="Plasmophara viticola"/>
    <s v="1.5 cc/L o 0,6 L/ha"/>
    <s v="II"/>
    <s v="H5 + F4"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C385D-E175-47F7-9F39-2A6046572D0E}" name="TablaDinámica1" cacheId="1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0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27">
        <item x="23"/>
        <item x="3"/>
        <item x="4"/>
        <item x="15"/>
        <item x="20"/>
        <item x="25"/>
        <item x="10"/>
        <item x="0"/>
        <item x="13"/>
        <item x="17"/>
        <item x="11"/>
        <item x="5"/>
        <item x="16"/>
        <item x="6"/>
        <item x="12"/>
        <item x="24"/>
        <item x="7"/>
        <item x="14"/>
        <item x="8"/>
        <item x="19"/>
        <item x="1"/>
        <item x="21"/>
        <item x="2"/>
        <item x="9"/>
        <item x="18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7">
    <i>
      <x v="22"/>
    </i>
    <i>
      <x v="23"/>
    </i>
    <i>
      <x v="16"/>
    </i>
    <i>
      <x v="2"/>
    </i>
    <i>
      <x v="7"/>
    </i>
    <i>
      <x v="20"/>
    </i>
    <i>
      <x v="6"/>
    </i>
    <i>
      <x v="11"/>
    </i>
    <i>
      <x v="8"/>
    </i>
    <i>
      <x v="4"/>
    </i>
    <i>
      <x v="14"/>
    </i>
    <i>
      <x v="25"/>
    </i>
    <i>
      <x v="10"/>
    </i>
    <i>
      <x v="19"/>
    </i>
    <i>
      <x v="3"/>
    </i>
    <i>
      <x v="24"/>
    </i>
    <i>
      <x v="21"/>
    </i>
    <i>
      <x v="5"/>
    </i>
    <i>
      <x v="15"/>
    </i>
    <i>
      <x v="1"/>
    </i>
    <i>
      <x v="13"/>
    </i>
    <i>
      <x v="18"/>
    </i>
    <i>
      <x v="9"/>
    </i>
    <i>
      <x v="17"/>
    </i>
    <i>
      <x/>
    </i>
    <i>
      <x v="12"/>
    </i>
    <i t="grand">
      <x/>
    </i>
  </rowItems>
  <colItems count="1">
    <i/>
  </colItems>
  <dataFields count="1">
    <dataField name="Cuenta de NOMBRE COMERCIAL" fld="0" subtotal="count" baseField="0" baseItem="0"/>
  </dataFields>
  <formats count="1">
    <format dxfId="0">
      <pivotArea dataOnly="0" labelOnly="1" fieldPosition="0">
        <references count="1">
          <reference field="6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B224-3E59-4486-A2E5-8B32D4147C32}">
  <dimension ref="A3:B30"/>
  <sheetViews>
    <sheetView workbookViewId="0">
      <selection activeCell="A3" sqref="A3"/>
    </sheetView>
  </sheetViews>
  <sheetFormatPr baseColWidth="10" defaultRowHeight="12.75" x14ac:dyDescent="0.2"/>
  <cols>
    <col min="1" max="1" width="22.28515625" bestFit="1" customWidth="1"/>
    <col min="2" max="2" width="30.85546875" bestFit="1" customWidth="1"/>
  </cols>
  <sheetData>
    <row r="3" spans="1:2" x14ac:dyDescent="0.2">
      <c r="A3" s="148" t="s">
        <v>600</v>
      </c>
      <c r="B3" t="s">
        <v>602</v>
      </c>
    </row>
    <row r="4" spans="1:2" x14ac:dyDescent="0.2">
      <c r="A4" s="149" t="s">
        <v>118</v>
      </c>
      <c r="B4">
        <v>25</v>
      </c>
    </row>
    <row r="5" spans="1:2" x14ac:dyDescent="0.2">
      <c r="A5" s="46" t="s">
        <v>30</v>
      </c>
      <c r="B5">
        <v>15</v>
      </c>
    </row>
    <row r="6" spans="1:2" x14ac:dyDescent="0.2">
      <c r="A6" s="46" t="s">
        <v>12</v>
      </c>
      <c r="B6">
        <v>15</v>
      </c>
    </row>
    <row r="7" spans="1:2" x14ac:dyDescent="0.2">
      <c r="A7" s="46" t="s">
        <v>7</v>
      </c>
      <c r="B7">
        <v>15</v>
      </c>
    </row>
    <row r="8" spans="1:2" x14ac:dyDescent="0.2">
      <c r="A8" s="46" t="s">
        <v>9</v>
      </c>
      <c r="B8">
        <v>15</v>
      </c>
    </row>
    <row r="9" spans="1:2" x14ac:dyDescent="0.2">
      <c r="A9" s="46" t="s">
        <v>28</v>
      </c>
      <c r="B9">
        <v>10</v>
      </c>
    </row>
    <row r="10" spans="1:2" x14ac:dyDescent="0.2">
      <c r="A10" s="46" t="s">
        <v>56</v>
      </c>
      <c r="B10">
        <v>9</v>
      </c>
    </row>
    <row r="11" spans="1:2" x14ac:dyDescent="0.2">
      <c r="A11" s="46" t="s">
        <v>21</v>
      </c>
      <c r="B11">
        <v>8</v>
      </c>
    </row>
    <row r="12" spans="1:2" x14ac:dyDescent="0.2">
      <c r="A12" s="46" t="s">
        <v>39</v>
      </c>
      <c r="B12">
        <v>5</v>
      </c>
    </row>
    <row r="13" spans="1:2" x14ac:dyDescent="0.2">
      <c r="A13" s="46" t="s">
        <v>140</v>
      </c>
      <c r="B13">
        <v>5</v>
      </c>
    </row>
    <row r="14" spans="1:2" x14ac:dyDescent="0.2">
      <c r="A14" s="46" t="s">
        <v>44</v>
      </c>
      <c r="B14">
        <v>4</v>
      </c>
    </row>
    <row r="15" spans="1:2" x14ac:dyDescent="0.2">
      <c r="A15" s="46" t="s">
        <v>408</v>
      </c>
      <c r="B15">
        <v>3</v>
      </c>
    </row>
    <row r="16" spans="1:2" x14ac:dyDescent="0.2">
      <c r="A16" s="46" t="s">
        <v>142</v>
      </c>
      <c r="B16">
        <v>3</v>
      </c>
    </row>
    <row r="17" spans="1:2" x14ac:dyDescent="0.2">
      <c r="A17" s="46" t="s">
        <v>143</v>
      </c>
      <c r="B17">
        <v>3</v>
      </c>
    </row>
    <row r="18" spans="1:2" x14ac:dyDescent="0.2">
      <c r="A18" s="46" t="s">
        <v>42</v>
      </c>
      <c r="B18">
        <v>3</v>
      </c>
    </row>
    <row r="19" spans="1:2" x14ac:dyDescent="0.2">
      <c r="A19" s="46" t="s">
        <v>59</v>
      </c>
      <c r="B19">
        <v>3</v>
      </c>
    </row>
    <row r="20" spans="1:2" x14ac:dyDescent="0.2">
      <c r="A20" s="46" t="s">
        <v>504</v>
      </c>
      <c r="B20">
        <v>2</v>
      </c>
    </row>
    <row r="21" spans="1:2" x14ac:dyDescent="0.2">
      <c r="A21" s="46" t="s">
        <v>141</v>
      </c>
      <c r="B21">
        <v>2</v>
      </c>
    </row>
    <row r="22" spans="1:2" x14ac:dyDescent="0.2">
      <c r="A22" s="46" t="s">
        <v>283</v>
      </c>
      <c r="B22">
        <v>2</v>
      </c>
    </row>
    <row r="23" spans="1:2" x14ac:dyDescent="0.2">
      <c r="A23" s="46" t="s">
        <v>17</v>
      </c>
      <c r="B23">
        <v>1</v>
      </c>
    </row>
    <row r="24" spans="1:2" x14ac:dyDescent="0.2">
      <c r="A24" s="46" t="s">
        <v>23</v>
      </c>
      <c r="B24">
        <v>1</v>
      </c>
    </row>
    <row r="25" spans="1:2" x14ac:dyDescent="0.2">
      <c r="A25" s="46" t="s">
        <v>14</v>
      </c>
      <c r="B25">
        <v>1</v>
      </c>
    </row>
    <row r="26" spans="1:2" x14ac:dyDescent="0.2">
      <c r="A26" s="46" t="s">
        <v>229</v>
      </c>
      <c r="B26">
        <v>1</v>
      </c>
    </row>
    <row r="27" spans="1:2" x14ac:dyDescent="0.2">
      <c r="A27" s="46" t="s">
        <v>186</v>
      </c>
      <c r="B27">
        <v>1</v>
      </c>
    </row>
    <row r="28" spans="1:2" x14ac:dyDescent="0.2">
      <c r="A28" s="46" t="s">
        <v>306</v>
      </c>
      <c r="B28">
        <v>1</v>
      </c>
    </row>
    <row r="29" spans="1:2" x14ac:dyDescent="0.2">
      <c r="A29" s="46" t="s">
        <v>94</v>
      </c>
      <c r="B29">
        <v>1</v>
      </c>
    </row>
    <row r="30" spans="1:2" x14ac:dyDescent="0.2">
      <c r="A30" s="46" t="s">
        <v>601</v>
      </c>
      <c r="B30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P175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ColWidth="20" defaultRowHeight="12" x14ac:dyDescent="0.2"/>
  <cols>
    <col min="1" max="1" width="38.7109375" style="1" bestFit="1" customWidth="1"/>
    <col min="2" max="2" width="35" style="1" customWidth="1"/>
    <col min="3" max="3" width="10.7109375" style="17" customWidth="1"/>
    <col min="4" max="4" width="18" style="17" bestFit="1" customWidth="1"/>
    <col min="5" max="5" width="13.140625" style="90" customWidth="1"/>
    <col min="6" max="6" width="12.5703125" style="90" customWidth="1"/>
    <col min="7" max="7" width="20.28515625" style="18" customWidth="1"/>
    <col min="8" max="8" width="19.28515625" style="18" bestFit="1" customWidth="1"/>
    <col min="9" max="9" width="22.7109375" style="1" customWidth="1"/>
    <col min="10" max="10" width="27" style="94" customWidth="1"/>
    <col min="11" max="11" width="22.42578125" style="17" customWidth="1"/>
    <col min="12" max="12" width="11.28515625" style="17" customWidth="1"/>
    <col min="13" max="13" width="11.5703125" style="17" customWidth="1"/>
    <col min="14" max="14" width="9.140625" style="17" customWidth="1"/>
    <col min="15" max="15" width="10.140625" style="1" customWidth="1"/>
    <col min="16" max="16" width="9" style="90" customWidth="1"/>
    <col min="17" max="16384" width="20" style="1"/>
  </cols>
  <sheetData>
    <row r="1" spans="1:16" ht="25.15" customHeight="1" x14ac:dyDescent="0.2">
      <c r="A1" s="58" t="s">
        <v>1</v>
      </c>
      <c r="B1" s="58" t="s">
        <v>0</v>
      </c>
      <c r="C1" s="58" t="s">
        <v>228</v>
      </c>
      <c r="D1" s="58" t="s">
        <v>154</v>
      </c>
      <c r="E1" s="58" t="s">
        <v>438</v>
      </c>
      <c r="F1" s="58" t="s">
        <v>377</v>
      </c>
      <c r="G1" s="58" t="s">
        <v>2</v>
      </c>
      <c r="H1" s="58" t="s">
        <v>127</v>
      </c>
      <c r="I1" s="58" t="s">
        <v>604</v>
      </c>
      <c r="J1" s="58" t="s">
        <v>603</v>
      </c>
      <c r="K1" s="58" t="s">
        <v>5</v>
      </c>
      <c r="L1" s="58" t="s">
        <v>233</v>
      </c>
      <c r="M1" s="58" t="s">
        <v>225</v>
      </c>
      <c r="N1" s="58" t="s">
        <v>226</v>
      </c>
      <c r="O1" s="58" t="s">
        <v>227</v>
      </c>
      <c r="P1" s="58" t="s">
        <v>439</v>
      </c>
    </row>
    <row r="2" spans="1:16" ht="12" customHeight="1" x14ac:dyDescent="0.2">
      <c r="A2" s="2" t="s">
        <v>138</v>
      </c>
      <c r="B2" s="2" t="s">
        <v>437</v>
      </c>
      <c r="C2" s="3" t="s">
        <v>36</v>
      </c>
      <c r="D2" s="3" t="s">
        <v>139</v>
      </c>
      <c r="E2" s="11" t="s">
        <v>514</v>
      </c>
      <c r="F2" s="92" t="s">
        <v>230</v>
      </c>
      <c r="G2" s="15" t="s">
        <v>9</v>
      </c>
      <c r="H2" s="15" t="s">
        <v>130</v>
      </c>
      <c r="I2" s="5" t="s">
        <v>48</v>
      </c>
      <c r="J2" s="61" t="s">
        <v>207</v>
      </c>
      <c r="K2" s="11" t="s">
        <v>295</v>
      </c>
      <c r="L2" s="3" t="s">
        <v>230</v>
      </c>
      <c r="M2" s="24" t="s">
        <v>296</v>
      </c>
      <c r="N2" s="7"/>
      <c r="O2" s="7"/>
      <c r="P2" s="24">
        <v>24</v>
      </c>
    </row>
    <row r="3" spans="1:16" ht="12" customHeight="1" x14ac:dyDescent="0.2">
      <c r="A3" s="2" t="s">
        <v>138</v>
      </c>
      <c r="B3" s="2" t="s">
        <v>437</v>
      </c>
      <c r="C3" s="3" t="s">
        <v>36</v>
      </c>
      <c r="D3" s="3" t="s">
        <v>139</v>
      </c>
      <c r="E3" s="11" t="s">
        <v>514</v>
      </c>
      <c r="F3" s="92" t="s">
        <v>230</v>
      </c>
      <c r="G3" s="15" t="s">
        <v>28</v>
      </c>
      <c r="H3" s="15" t="s">
        <v>130</v>
      </c>
      <c r="I3" s="5" t="s">
        <v>48</v>
      </c>
      <c r="J3" s="61" t="s">
        <v>207</v>
      </c>
      <c r="K3" s="11" t="s">
        <v>294</v>
      </c>
      <c r="L3" s="3" t="s">
        <v>230</v>
      </c>
      <c r="M3" s="24" t="s">
        <v>296</v>
      </c>
      <c r="N3" s="7"/>
      <c r="O3" s="7"/>
      <c r="P3" s="24">
        <v>24</v>
      </c>
    </row>
    <row r="4" spans="1:16" ht="12" customHeight="1" x14ac:dyDescent="0.2">
      <c r="A4" s="2" t="s">
        <v>138</v>
      </c>
      <c r="B4" s="2" t="s">
        <v>437</v>
      </c>
      <c r="C4" s="3" t="s">
        <v>36</v>
      </c>
      <c r="D4" s="3" t="s">
        <v>139</v>
      </c>
      <c r="E4" s="11" t="s">
        <v>514</v>
      </c>
      <c r="F4" s="92" t="s">
        <v>230</v>
      </c>
      <c r="G4" s="15" t="s">
        <v>118</v>
      </c>
      <c r="H4" s="15" t="s">
        <v>130</v>
      </c>
      <c r="I4" s="5" t="s">
        <v>48</v>
      </c>
      <c r="J4" s="61" t="s">
        <v>207</v>
      </c>
      <c r="K4" s="11" t="s">
        <v>294</v>
      </c>
      <c r="L4" s="3" t="s">
        <v>230</v>
      </c>
      <c r="M4" s="24" t="s">
        <v>296</v>
      </c>
      <c r="N4" s="7"/>
      <c r="O4" s="7"/>
      <c r="P4" s="24">
        <v>24</v>
      </c>
    </row>
    <row r="5" spans="1:16" ht="12" customHeight="1" x14ac:dyDescent="0.2">
      <c r="A5" s="2" t="s">
        <v>138</v>
      </c>
      <c r="B5" s="2" t="s">
        <v>437</v>
      </c>
      <c r="C5" s="3" t="s">
        <v>36</v>
      </c>
      <c r="D5" s="3" t="s">
        <v>139</v>
      </c>
      <c r="E5" s="11" t="s">
        <v>514</v>
      </c>
      <c r="F5" s="92" t="s">
        <v>230</v>
      </c>
      <c r="G5" s="15" t="s">
        <v>118</v>
      </c>
      <c r="H5" s="15" t="s">
        <v>130</v>
      </c>
      <c r="I5" s="5" t="s">
        <v>53</v>
      </c>
      <c r="J5" s="61" t="s">
        <v>214</v>
      </c>
      <c r="K5" s="11" t="s">
        <v>294</v>
      </c>
      <c r="L5" s="3" t="s">
        <v>230</v>
      </c>
      <c r="M5" s="24" t="s">
        <v>296</v>
      </c>
      <c r="N5" s="7"/>
      <c r="O5" s="7"/>
      <c r="P5" s="24">
        <v>24</v>
      </c>
    </row>
    <row r="6" spans="1:16" ht="12" customHeight="1" x14ac:dyDescent="0.2">
      <c r="A6" s="2" t="s">
        <v>16</v>
      </c>
      <c r="B6" s="9" t="s">
        <v>407</v>
      </c>
      <c r="C6" s="8" t="s">
        <v>6</v>
      </c>
      <c r="D6" s="8">
        <v>100</v>
      </c>
      <c r="E6" s="8" t="s">
        <v>517</v>
      </c>
      <c r="F6" s="92" t="s">
        <v>230</v>
      </c>
      <c r="G6" s="10" t="s">
        <v>17</v>
      </c>
      <c r="H6" s="10" t="s">
        <v>128</v>
      </c>
      <c r="I6" s="10" t="s">
        <v>8</v>
      </c>
      <c r="J6" s="62" t="s">
        <v>155</v>
      </c>
      <c r="K6" s="8" t="s">
        <v>18</v>
      </c>
      <c r="L6" s="3" t="s">
        <v>230</v>
      </c>
      <c r="M6" s="21"/>
      <c r="N6" s="24" t="s">
        <v>277</v>
      </c>
      <c r="O6" s="7"/>
      <c r="P6" s="21">
        <v>4</v>
      </c>
    </row>
    <row r="7" spans="1:16" ht="12" customHeight="1" x14ac:dyDescent="0.2">
      <c r="A7" s="2" t="s">
        <v>16</v>
      </c>
      <c r="B7" s="9" t="s">
        <v>407</v>
      </c>
      <c r="C7" s="8" t="s">
        <v>6</v>
      </c>
      <c r="D7" s="8">
        <v>100</v>
      </c>
      <c r="E7" s="8" t="s">
        <v>517</v>
      </c>
      <c r="F7" s="92" t="s">
        <v>230</v>
      </c>
      <c r="G7" s="10" t="s">
        <v>7</v>
      </c>
      <c r="H7" s="10" t="s">
        <v>128</v>
      </c>
      <c r="I7" s="10" t="s">
        <v>8</v>
      </c>
      <c r="J7" s="62" t="s">
        <v>155</v>
      </c>
      <c r="K7" s="8" t="s">
        <v>19</v>
      </c>
      <c r="L7" s="3" t="s">
        <v>230</v>
      </c>
      <c r="M7" s="21"/>
      <c r="N7" s="24" t="s">
        <v>277</v>
      </c>
      <c r="O7" s="7"/>
      <c r="P7" s="21">
        <v>4</v>
      </c>
    </row>
    <row r="8" spans="1:16" ht="12" customHeight="1" x14ac:dyDescent="0.2">
      <c r="A8" s="2" t="s">
        <v>16</v>
      </c>
      <c r="B8" s="9" t="s">
        <v>407</v>
      </c>
      <c r="C8" s="8" t="s">
        <v>6</v>
      </c>
      <c r="D8" s="8">
        <v>100</v>
      </c>
      <c r="E8" s="8" t="s">
        <v>517</v>
      </c>
      <c r="F8" s="92" t="s">
        <v>230</v>
      </c>
      <c r="G8" s="10" t="s">
        <v>9</v>
      </c>
      <c r="H8" s="10" t="s">
        <v>128</v>
      </c>
      <c r="I8" s="10" t="s">
        <v>10</v>
      </c>
      <c r="J8" s="62" t="s">
        <v>156</v>
      </c>
      <c r="K8" s="8" t="s">
        <v>20</v>
      </c>
      <c r="L8" s="3" t="s">
        <v>230</v>
      </c>
      <c r="M8" s="21"/>
      <c r="N8" s="24" t="s">
        <v>277</v>
      </c>
      <c r="O8" s="7"/>
      <c r="P8" s="21">
        <v>4</v>
      </c>
    </row>
    <row r="9" spans="1:16" ht="12" customHeight="1" x14ac:dyDescent="0.2">
      <c r="A9" s="2" t="s">
        <v>16</v>
      </c>
      <c r="B9" s="9" t="s">
        <v>407</v>
      </c>
      <c r="C9" s="8" t="s">
        <v>6</v>
      </c>
      <c r="D9" s="8">
        <v>100</v>
      </c>
      <c r="E9" s="8" t="s">
        <v>517</v>
      </c>
      <c r="F9" s="92" t="s">
        <v>230</v>
      </c>
      <c r="G9" s="10" t="s">
        <v>21</v>
      </c>
      <c r="H9" s="10" t="s">
        <v>128</v>
      </c>
      <c r="I9" s="10" t="s">
        <v>22</v>
      </c>
      <c r="J9" s="62" t="s">
        <v>216</v>
      </c>
      <c r="K9" s="8" t="s">
        <v>599</v>
      </c>
      <c r="L9" s="3"/>
      <c r="M9" s="21"/>
      <c r="N9" s="24"/>
      <c r="O9" s="7"/>
      <c r="P9" s="21">
        <v>4</v>
      </c>
    </row>
    <row r="10" spans="1:16" ht="24" x14ac:dyDescent="0.2">
      <c r="A10" s="2" t="s">
        <v>16</v>
      </c>
      <c r="B10" s="9" t="s">
        <v>407</v>
      </c>
      <c r="C10" s="8" t="s">
        <v>6</v>
      </c>
      <c r="D10" s="8">
        <v>100</v>
      </c>
      <c r="E10" s="8" t="s">
        <v>517</v>
      </c>
      <c r="F10" s="92" t="s">
        <v>230</v>
      </c>
      <c r="G10" s="10" t="s">
        <v>23</v>
      </c>
      <c r="H10" s="10" t="s">
        <v>128</v>
      </c>
      <c r="I10" s="10" t="s">
        <v>8</v>
      </c>
      <c r="J10" s="62" t="s">
        <v>155</v>
      </c>
      <c r="K10" s="8" t="s">
        <v>24</v>
      </c>
      <c r="L10" s="3" t="s">
        <v>230</v>
      </c>
      <c r="M10" s="21"/>
      <c r="N10" s="24" t="s">
        <v>277</v>
      </c>
      <c r="O10" s="7"/>
      <c r="P10" s="21">
        <v>4</v>
      </c>
    </row>
    <row r="11" spans="1:16" ht="12" customHeight="1" x14ac:dyDescent="0.2">
      <c r="A11" s="2" t="s">
        <v>16</v>
      </c>
      <c r="B11" s="9" t="s">
        <v>407</v>
      </c>
      <c r="C11" s="8" t="s">
        <v>6</v>
      </c>
      <c r="D11" s="8">
        <v>100</v>
      </c>
      <c r="E11" s="8" t="s">
        <v>517</v>
      </c>
      <c r="F11" s="92" t="s">
        <v>230</v>
      </c>
      <c r="G11" s="10" t="s">
        <v>12</v>
      </c>
      <c r="H11" s="10" t="s">
        <v>128</v>
      </c>
      <c r="I11" s="10" t="s">
        <v>13</v>
      </c>
      <c r="J11" s="62" t="s">
        <v>215</v>
      </c>
      <c r="K11" s="8" t="s">
        <v>25</v>
      </c>
      <c r="L11" s="3" t="s">
        <v>230</v>
      </c>
      <c r="M11" s="21"/>
      <c r="N11" s="24" t="s">
        <v>277</v>
      </c>
      <c r="O11" s="7"/>
      <c r="P11" s="21">
        <v>4</v>
      </c>
    </row>
    <row r="12" spans="1:16" ht="12" customHeight="1" x14ac:dyDescent="0.2">
      <c r="A12" s="2" t="s">
        <v>16</v>
      </c>
      <c r="B12" s="9" t="s">
        <v>407</v>
      </c>
      <c r="C12" s="8" t="s">
        <v>6</v>
      </c>
      <c r="D12" s="8">
        <v>100</v>
      </c>
      <c r="E12" s="8" t="s">
        <v>517</v>
      </c>
      <c r="F12" s="92" t="s">
        <v>230</v>
      </c>
      <c r="G12" s="10" t="s">
        <v>12</v>
      </c>
      <c r="H12" s="10" t="s">
        <v>128</v>
      </c>
      <c r="I12" s="10" t="s">
        <v>26</v>
      </c>
      <c r="J12" s="62" t="s">
        <v>212</v>
      </c>
      <c r="K12" s="8" t="s">
        <v>27</v>
      </c>
      <c r="L12" s="3" t="s">
        <v>230</v>
      </c>
      <c r="M12" s="21"/>
      <c r="N12" s="24" t="s">
        <v>277</v>
      </c>
      <c r="O12" s="7"/>
      <c r="P12" s="21">
        <v>4</v>
      </c>
    </row>
    <row r="13" spans="1:16" ht="24" customHeight="1" x14ac:dyDescent="0.2">
      <c r="A13" s="2" t="s">
        <v>16</v>
      </c>
      <c r="B13" s="9" t="s">
        <v>407</v>
      </c>
      <c r="C13" s="8" t="s">
        <v>6</v>
      </c>
      <c r="D13" s="8">
        <v>100</v>
      </c>
      <c r="E13" s="8" t="s">
        <v>517</v>
      </c>
      <c r="F13" s="92" t="s">
        <v>230</v>
      </c>
      <c r="G13" s="10" t="s">
        <v>12</v>
      </c>
      <c r="H13" s="10" t="s">
        <v>128</v>
      </c>
      <c r="I13" s="10" t="s">
        <v>459</v>
      </c>
      <c r="J13" s="62" t="s">
        <v>211</v>
      </c>
      <c r="K13" s="8" t="s">
        <v>508</v>
      </c>
      <c r="L13" s="3" t="s">
        <v>230</v>
      </c>
      <c r="M13" s="21"/>
      <c r="N13" s="24" t="s">
        <v>277</v>
      </c>
      <c r="O13" s="7"/>
      <c r="P13" s="21">
        <v>4</v>
      </c>
    </row>
    <row r="14" spans="1:16" ht="12" customHeight="1" x14ac:dyDescent="0.2">
      <c r="A14" s="2" t="s">
        <v>16</v>
      </c>
      <c r="B14" s="9" t="s">
        <v>407</v>
      </c>
      <c r="C14" s="8" t="s">
        <v>6</v>
      </c>
      <c r="D14" s="8">
        <v>100</v>
      </c>
      <c r="E14" s="8" t="s">
        <v>517</v>
      </c>
      <c r="F14" s="92" t="s">
        <v>230</v>
      </c>
      <c r="G14" s="10" t="s">
        <v>14</v>
      </c>
      <c r="H14" s="10" t="s">
        <v>128</v>
      </c>
      <c r="I14" s="10" t="s">
        <v>15</v>
      </c>
      <c r="J14" s="62" t="s">
        <v>217</v>
      </c>
      <c r="K14" s="8" t="s">
        <v>101</v>
      </c>
      <c r="L14" s="3" t="s">
        <v>230</v>
      </c>
      <c r="M14" s="21"/>
      <c r="N14" s="24" t="s">
        <v>277</v>
      </c>
      <c r="O14" s="7"/>
      <c r="P14" s="21">
        <v>24</v>
      </c>
    </row>
    <row r="15" spans="1:16" ht="12" customHeight="1" x14ac:dyDescent="0.2">
      <c r="A15" s="2" t="s">
        <v>16</v>
      </c>
      <c r="B15" s="9" t="s">
        <v>407</v>
      </c>
      <c r="C15" s="8" t="s">
        <v>6</v>
      </c>
      <c r="D15" s="8">
        <v>100</v>
      </c>
      <c r="E15" s="8" t="s">
        <v>517</v>
      </c>
      <c r="F15" s="92" t="s">
        <v>230</v>
      </c>
      <c r="G15" s="10" t="s">
        <v>28</v>
      </c>
      <c r="H15" s="10" t="s">
        <v>128</v>
      </c>
      <c r="I15" s="10" t="s">
        <v>29</v>
      </c>
      <c r="J15" s="62" t="s">
        <v>218</v>
      </c>
      <c r="K15" s="8" t="s">
        <v>102</v>
      </c>
      <c r="L15" s="3" t="s">
        <v>230</v>
      </c>
      <c r="M15" s="21"/>
      <c r="N15" s="24" t="s">
        <v>277</v>
      </c>
      <c r="O15" s="7"/>
      <c r="P15" s="21">
        <v>4</v>
      </c>
    </row>
    <row r="16" spans="1:16" ht="12" customHeight="1" x14ac:dyDescent="0.2">
      <c r="A16" s="2" t="s">
        <v>16</v>
      </c>
      <c r="B16" s="9" t="s">
        <v>407</v>
      </c>
      <c r="C16" s="8" t="s">
        <v>6</v>
      </c>
      <c r="D16" s="8">
        <v>100</v>
      </c>
      <c r="E16" s="8" t="s">
        <v>517</v>
      </c>
      <c r="F16" s="92" t="s">
        <v>230</v>
      </c>
      <c r="G16" s="10" t="s">
        <v>118</v>
      </c>
      <c r="H16" s="10" t="s">
        <v>128</v>
      </c>
      <c r="I16" s="10" t="s">
        <v>10</v>
      </c>
      <c r="J16" s="62" t="s">
        <v>219</v>
      </c>
      <c r="K16" s="8" t="s">
        <v>103</v>
      </c>
      <c r="L16" s="3" t="s">
        <v>230</v>
      </c>
      <c r="M16" s="21"/>
      <c r="N16" s="24" t="s">
        <v>277</v>
      </c>
      <c r="O16" s="7"/>
      <c r="P16" s="21">
        <v>4</v>
      </c>
    </row>
    <row r="17" spans="1:16" ht="24" customHeight="1" x14ac:dyDescent="0.2">
      <c r="A17" s="2" t="s">
        <v>16</v>
      </c>
      <c r="B17" s="9" t="s">
        <v>407</v>
      </c>
      <c r="C17" s="8" t="s">
        <v>6</v>
      </c>
      <c r="D17" s="8">
        <v>100</v>
      </c>
      <c r="E17" s="8" t="s">
        <v>517</v>
      </c>
      <c r="F17" s="92" t="s">
        <v>230</v>
      </c>
      <c r="G17" s="10" t="s">
        <v>30</v>
      </c>
      <c r="H17" s="10" t="s">
        <v>128</v>
      </c>
      <c r="I17" s="10" t="s">
        <v>31</v>
      </c>
      <c r="J17" s="62" t="s">
        <v>32</v>
      </c>
      <c r="K17" s="8" t="s">
        <v>33</v>
      </c>
      <c r="L17" s="3" t="s">
        <v>230</v>
      </c>
      <c r="M17" s="21"/>
      <c r="N17" s="24" t="s">
        <v>277</v>
      </c>
      <c r="O17" s="7"/>
      <c r="P17" s="21">
        <v>4</v>
      </c>
    </row>
    <row r="18" spans="1:16" ht="12" customHeight="1" x14ac:dyDescent="0.2">
      <c r="A18" s="2" t="s">
        <v>244</v>
      </c>
      <c r="B18" s="22" t="s">
        <v>278</v>
      </c>
      <c r="C18" s="24" t="s">
        <v>160</v>
      </c>
      <c r="D18" s="24" t="s">
        <v>279</v>
      </c>
      <c r="E18" s="89" t="s">
        <v>519</v>
      </c>
      <c r="F18" s="93" t="s">
        <v>231</v>
      </c>
      <c r="G18" s="23" t="s">
        <v>7</v>
      </c>
      <c r="H18" s="23" t="s">
        <v>130</v>
      </c>
      <c r="I18" s="25" t="s">
        <v>261</v>
      </c>
      <c r="J18" s="81" t="s">
        <v>58</v>
      </c>
      <c r="K18" s="24" t="s">
        <v>157</v>
      </c>
      <c r="L18" s="24" t="s">
        <v>231</v>
      </c>
      <c r="M18" s="24" t="s">
        <v>589</v>
      </c>
      <c r="N18" s="22"/>
      <c r="O18" s="22"/>
      <c r="P18" s="24">
        <v>48</v>
      </c>
    </row>
    <row r="19" spans="1:16" ht="36" x14ac:dyDescent="0.2">
      <c r="A19" s="2" t="s">
        <v>244</v>
      </c>
      <c r="B19" s="22" t="s">
        <v>278</v>
      </c>
      <c r="C19" s="24" t="s">
        <v>160</v>
      </c>
      <c r="D19" s="24" t="s">
        <v>279</v>
      </c>
      <c r="E19" s="89" t="s">
        <v>519</v>
      </c>
      <c r="F19" s="93" t="s">
        <v>231</v>
      </c>
      <c r="G19" s="23" t="s">
        <v>7</v>
      </c>
      <c r="H19" s="23" t="s">
        <v>130</v>
      </c>
      <c r="I19" s="25" t="s">
        <v>190</v>
      </c>
      <c r="J19" s="63" t="s">
        <v>440</v>
      </c>
      <c r="K19" s="24" t="s">
        <v>262</v>
      </c>
      <c r="L19" s="24" t="s">
        <v>231</v>
      </c>
      <c r="M19" s="24" t="s">
        <v>589</v>
      </c>
      <c r="N19" s="22"/>
      <c r="O19" s="22"/>
      <c r="P19" s="24">
        <v>48</v>
      </c>
    </row>
    <row r="20" spans="1:16" ht="12" customHeight="1" x14ac:dyDescent="0.2">
      <c r="A20" s="2" t="s">
        <v>244</v>
      </c>
      <c r="B20" s="22" t="s">
        <v>278</v>
      </c>
      <c r="C20" s="24" t="s">
        <v>160</v>
      </c>
      <c r="D20" s="24" t="s">
        <v>279</v>
      </c>
      <c r="E20" s="89" t="s">
        <v>519</v>
      </c>
      <c r="F20" s="93" t="s">
        <v>231</v>
      </c>
      <c r="G20" s="23" t="s">
        <v>12</v>
      </c>
      <c r="H20" s="23" t="s">
        <v>130</v>
      </c>
      <c r="I20" s="25" t="s">
        <v>333</v>
      </c>
      <c r="J20" s="63" t="s">
        <v>58</v>
      </c>
      <c r="K20" s="24" t="s">
        <v>590</v>
      </c>
      <c r="L20" s="24" t="s">
        <v>231</v>
      </c>
      <c r="M20" s="24" t="s">
        <v>589</v>
      </c>
      <c r="N20" s="22"/>
      <c r="O20" s="22"/>
      <c r="P20" s="24"/>
    </row>
    <row r="21" spans="1:16" ht="12" customHeight="1" x14ac:dyDescent="0.2">
      <c r="A21" s="2" t="s">
        <v>150</v>
      </c>
      <c r="B21" s="15" t="s">
        <v>149</v>
      </c>
      <c r="C21" s="3" t="s">
        <v>36</v>
      </c>
      <c r="D21" s="3" t="s">
        <v>151</v>
      </c>
      <c r="E21" s="11" t="s">
        <v>522</v>
      </c>
      <c r="F21" s="92" t="s">
        <v>230</v>
      </c>
      <c r="G21" s="15" t="s">
        <v>7</v>
      </c>
      <c r="H21" s="15" t="s">
        <v>130</v>
      </c>
      <c r="I21" s="5" t="s">
        <v>191</v>
      </c>
      <c r="J21" s="61" t="s">
        <v>134</v>
      </c>
      <c r="K21" s="3" t="s">
        <v>152</v>
      </c>
      <c r="L21" s="3" t="s">
        <v>230</v>
      </c>
      <c r="M21" s="24" t="s">
        <v>297</v>
      </c>
      <c r="N21" s="7"/>
      <c r="O21" s="7"/>
      <c r="P21" s="24">
        <v>48</v>
      </c>
    </row>
    <row r="22" spans="1:16" ht="12" customHeight="1" x14ac:dyDescent="0.2">
      <c r="A22" s="2" t="s">
        <v>38</v>
      </c>
      <c r="B22" s="9" t="s">
        <v>37</v>
      </c>
      <c r="C22" s="8" t="s">
        <v>36</v>
      </c>
      <c r="D22" s="8">
        <v>50</v>
      </c>
      <c r="E22" s="8" t="s">
        <v>524</v>
      </c>
      <c r="F22" s="93" t="s">
        <v>231</v>
      </c>
      <c r="G22" s="10" t="s">
        <v>56</v>
      </c>
      <c r="H22" s="10" t="s">
        <v>128</v>
      </c>
      <c r="I22" s="10" t="s">
        <v>29</v>
      </c>
      <c r="J22" s="62" t="s">
        <v>193</v>
      </c>
      <c r="K22" s="8" t="s">
        <v>441</v>
      </c>
      <c r="L22" s="3" t="s">
        <v>231</v>
      </c>
      <c r="M22" s="21"/>
      <c r="N22" s="24">
        <v>6</v>
      </c>
      <c r="O22" s="7"/>
      <c r="P22" s="21">
        <v>4</v>
      </c>
    </row>
    <row r="23" spans="1:16" ht="24.95" customHeight="1" x14ac:dyDescent="0.2">
      <c r="A23" s="2" t="s">
        <v>38</v>
      </c>
      <c r="B23" s="9" t="s">
        <v>37</v>
      </c>
      <c r="C23" s="8" t="s">
        <v>36</v>
      </c>
      <c r="D23" s="8">
        <v>50</v>
      </c>
      <c r="E23" s="8" t="s">
        <v>524</v>
      </c>
      <c r="F23" s="93" t="s">
        <v>231</v>
      </c>
      <c r="G23" s="10" t="s">
        <v>142</v>
      </c>
      <c r="H23" s="10" t="s">
        <v>611</v>
      </c>
      <c r="I23" s="10" t="s">
        <v>10</v>
      </c>
      <c r="J23" s="62" t="s">
        <v>195</v>
      </c>
      <c r="K23" s="8" t="s">
        <v>441</v>
      </c>
      <c r="L23" s="3" t="s">
        <v>231</v>
      </c>
      <c r="M23" s="21"/>
      <c r="N23" s="24">
        <v>6</v>
      </c>
      <c r="O23" s="7"/>
      <c r="P23" s="24">
        <v>4</v>
      </c>
    </row>
    <row r="24" spans="1:16" ht="24.95" customHeight="1" x14ac:dyDescent="0.2">
      <c r="A24" s="2" t="s">
        <v>38</v>
      </c>
      <c r="B24" s="9" t="s">
        <v>37</v>
      </c>
      <c r="C24" s="8" t="s">
        <v>36</v>
      </c>
      <c r="D24" s="8">
        <v>50</v>
      </c>
      <c r="E24" s="8" t="s">
        <v>524</v>
      </c>
      <c r="F24" s="93" t="s">
        <v>231</v>
      </c>
      <c r="G24" s="10" t="s">
        <v>44</v>
      </c>
      <c r="H24" s="10" t="s">
        <v>611</v>
      </c>
      <c r="I24" s="10" t="s">
        <v>10</v>
      </c>
      <c r="J24" s="62" t="s">
        <v>194</v>
      </c>
      <c r="K24" s="8" t="s">
        <v>442</v>
      </c>
      <c r="L24" s="3" t="s">
        <v>231</v>
      </c>
      <c r="M24" s="21"/>
      <c r="N24" s="24">
        <v>6</v>
      </c>
      <c r="O24" s="7"/>
      <c r="P24" s="24">
        <v>4</v>
      </c>
    </row>
    <row r="25" spans="1:16" ht="12" customHeight="1" x14ac:dyDescent="0.2">
      <c r="A25" s="2" t="s">
        <v>38</v>
      </c>
      <c r="B25" s="9" t="s">
        <v>37</v>
      </c>
      <c r="C25" s="8" t="s">
        <v>36</v>
      </c>
      <c r="D25" s="8">
        <v>50</v>
      </c>
      <c r="E25" s="8" t="s">
        <v>524</v>
      </c>
      <c r="F25" s="93" t="s">
        <v>231</v>
      </c>
      <c r="G25" s="10" t="s">
        <v>39</v>
      </c>
      <c r="H25" s="10" t="s">
        <v>128</v>
      </c>
      <c r="I25" s="2" t="s">
        <v>29</v>
      </c>
      <c r="J25" s="62" t="s">
        <v>193</v>
      </c>
      <c r="K25" s="8" t="s">
        <v>443</v>
      </c>
      <c r="L25" s="3" t="s">
        <v>231</v>
      </c>
      <c r="M25" s="21"/>
      <c r="N25" s="24">
        <v>6</v>
      </c>
      <c r="O25" s="7"/>
      <c r="P25" s="24">
        <v>4</v>
      </c>
    </row>
    <row r="26" spans="1:16" ht="24.95" customHeight="1" x14ac:dyDescent="0.2">
      <c r="A26" s="2" t="s">
        <v>38</v>
      </c>
      <c r="B26" s="9" t="s">
        <v>37</v>
      </c>
      <c r="C26" s="8" t="s">
        <v>36</v>
      </c>
      <c r="D26" s="8">
        <v>50</v>
      </c>
      <c r="E26" s="8" t="s">
        <v>524</v>
      </c>
      <c r="F26" s="93" t="s">
        <v>231</v>
      </c>
      <c r="G26" s="10" t="s">
        <v>9</v>
      </c>
      <c r="H26" s="10" t="s">
        <v>611</v>
      </c>
      <c r="I26" s="10" t="s">
        <v>10</v>
      </c>
      <c r="J26" s="62" t="s">
        <v>156</v>
      </c>
      <c r="K26" s="8" t="s">
        <v>444</v>
      </c>
      <c r="L26" s="3" t="s">
        <v>231</v>
      </c>
      <c r="M26" s="21"/>
      <c r="N26" s="24">
        <v>6</v>
      </c>
      <c r="O26" s="7"/>
      <c r="P26" s="24">
        <v>4</v>
      </c>
    </row>
    <row r="27" spans="1:16" ht="24.95" customHeight="1" x14ac:dyDescent="0.2">
      <c r="A27" s="2" t="s">
        <v>38</v>
      </c>
      <c r="B27" s="9" t="s">
        <v>37</v>
      </c>
      <c r="C27" s="8" t="s">
        <v>36</v>
      </c>
      <c r="D27" s="8">
        <v>50</v>
      </c>
      <c r="E27" s="8" t="s">
        <v>524</v>
      </c>
      <c r="F27" s="93" t="s">
        <v>231</v>
      </c>
      <c r="G27" s="10" t="s">
        <v>118</v>
      </c>
      <c r="H27" s="10" t="s">
        <v>611</v>
      </c>
      <c r="I27" s="10" t="s">
        <v>10</v>
      </c>
      <c r="J27" s="62" t="s">
        <v>195</v>
      </c>
      <c r="K27" s="8" t="s">
        <v>444</v>
      </c>
      <c r="L27" s="3" t="s">
        <v>231</v>
      </c>
      <c r="M27" s="21"/>
      <c r="N27" s="24">
        <v>6</v>
      </c>
      <c r="O27" s="7"/>
      <c r="P27" s="24">
        <v>4</v>
      </c>
    </row>
    <row r="28" spans="1:16" ht="24" x14ac:dyDescent="0.2">
      <c r="A28" s="2" t="s">
        <v>169</v>
      </c>
      <c r="B28" s="9" t="s">
        <v>486</v>
      </c>
      <c r="C28" s="8" t="s">
        <v>6</v>
      </c>
      <c r="D28" s="8" t="s">
        <v>171</v>
      </c>
      <c r="E28" s="8" t="s">
        <v>526</v>
      </c>
      <c r="F28" s="93" t="s">
        <v>231</v>
      </c>
      <c r="G28" s="10" t="s">
        <v>56</v>
      </c>
      <c r="H28" s="10" t="s">
        <v>611</v>
      </c>
      <c r="I28" s="10" t="s">
        <v>29</v>
      </c>
      <c r="J28" s="62" t="s">
        <v>193</v>
      </c>
      <c r="K28" s="8" t="s">
        <v>197</v>
      </c>
      <c r="L28" s="3" t="s">
        <v>231</v>
      </c>
      <c r="M28" s="21"/>
      <c r="N28" s="24" t="s">
        <v>269</v>
      </c>
      <c r="O28" s="7"/>
      <c r="P28" s="24">
        <v>4</v>
      </c>
    </row>
    <row r="29" spans="1:16" ht="24" x14ac:dyDescent="0.2">
      <c r="A29" s="2" t="s">
        <v>169</v>
      </c>
      <c r="B29" s="9" t="s">
        <v>486</v>
      </c>
      <c r="C29" s="8" t="s">
        <v>6</v>
      </c>
      <c r="D29" s="8" t="s">
        <v>171</v>
      </c>
      <c r="E29" s="8" t="s">
        <v>526</v>
      </c>
      <c r="F29" s="93" t="s">
        <v>231</v>
      </c>
      <c r="G29" s="10" t="s">
        <v>9</v>
      </c>
      <c r="H29" s="10" t="s">
        <v>611</v>
      </c>
      <c r="I29" s="10" t="s">
        <v>10</v>
      </c>
      <c r="J29" s="62" t="s">
        <v>156</v>
      </c>
      <c r="K29" s="8" t="s">
        <v>198</v>
      </c>
      <c r="L29" s="3" t="s">
        <v>231</v>
      </c>
      <c r="M29" s="21"/>
      <c r="N29" s="24" t="s">
        <v>269</v>
      </c>
      <c r="O29" s="7"/>
      <c r="P29" s="24">
        <v>4</v>
      </c>
    </row>
    <row r="30" spans="1:16" ht="24" x14ac:dyDescent="0.2">
      <c r="A30" s="2" t="s">
        <v>169</v>
      </c>
      <c r="B30" s="9" t="s">
        <v>486</v>
      </c>
      <c r="C30" s="8" t="s">
        <v>6</v>
      </c>
      <c r="D30" s="8" t="s">
        <v>171</v>
      </c>
      <c r="E30" s="8" t="s">
        <v>526</v>
      </c>
      <c r="F30" s="93" t="s">
        <v>231</v>
      </c>
      <c r="G30" s="10" t="s">
        <v>142</v>
      </c>
      <c r="H30" s="10" t="s">
        <v>611</v>
      </c>
      <c r="I30" s="10" t="s">
        <v>10</v>
      </c>
      <c r="J30" s="62" t="s">
        <v>195</v>
      </c>
      <c r="K30" s="8" t="s">
        <v>199</v>
      </c>
      <c r="L30" s="3" t="s">
        <v>231</v>
      </c>
      <c r="M30" s="21"/>
      <c r="N30" s="24" t="s">
        <v>269</v>
      </c>
      <c r="O30" s="7"/>
      <c r="P30" s="24">
        <v>4</v>
      </c>
    </row>
    <row r="31" spans="1:16" ht="24" x14ac:dyDescent="0.2">
      <c r="A31" s="2" t="s">
        <v>169</v>
      </c>
      <c r="B31" s="9" t="s">
        <v>486</v>
      </c>
      <c r="C31" s="8" t="s">
        <v>6</v>
      </c>
      <c r="D31" s="8" t="s">
        <v>171</v>
      </c>
      <c r="E31" s="8" t="s">
        <v>526</v>
      </c>
      <c r="F31" s="93" t="s">
        <v>231</v>
      </c>
      <c r="G31" s="10" t="s">
        <v>118</v>
      </c>
      <c r="H31" s="10" t="s">
        <v>611</v>
      </c>
      <c r="I31" s="10" t="s">
        <v>10</v>
      </c>
      <c r="J31" s="62" t="s">
        <v>195</v>
      </c>
      <c r="K31" s="8" t="s">
        <v>200</v>
      </c>
      <c r="L31" s="3" t="s">
        <v>231</v>
      </c>
      <c r="M31" s="21"/>
      <c r="N31" s="24" t="s">
        <v>269</v>
      </c>
      <c r="O31" s="7"/>
      <c r="P31" s="24">
        <v>4</v>
      </c>
    </row>
    <row r="32" spans="1:16" ht="24" customHeight="1" x14ac:dyDescent="0.2">
      <c r="A32" s="2" t="s">
        <v>169</v>
      </c>
      <c r="B32" s="9" t="s">
        <v>486</v>
      </c>
      <c r="C32" s="8" t="s">
        <v>6</v>
      </c>
      <c r="D32" s="8" t="s">
        <v>171</v>
      </c>
      <c r="E32" s="8" t="s">
        <v>526</v>
      </c>
      <c r="F32" s="93" t="s">
        <v>231</v>
      </c>
      <c r="G32" s="10" t="s">
        <v>186</v>
      </c>
      <c r="H32" s="10" t="s">
        <v>611</v>
      </c>
      <c r="I32" s="10" t="s">
        <v>10</v>
      </c>
      <c r="J32" s="62" t="s">
        <v>196</v>
      </c>
      <c r="K32" s="8" t="s">
        <v>201</v>
      </c>
      <c r="L32" s="3" t="s">
        <v>231</v>
      </c>
      <c r="M32" s="21"/>
      <c r="N32" s="24" t="s">
        <v>269</v>
      </c>
      <c r="O32" s="7"/>
      <c r="P32" s="24">
        <v>4</v>
      </c>
    </row>
    <row r="33" spans="1:16" ht="12" customHeight="1" x14ac:dyDescent="0.2">
      <c r="A33" s="2" t="s">
        <v>185</v>
      </c>
      <c r="B33" s="15" t="s">
        <v>184</v>
      </c>
      <c r="C33" s="3" t="s">
        <v>160</v>
      </c>
      <c r="D33" s="3">
        <v>100</v>
      </c>
      <c r="E33" s="11" t="s">
        <v>528</v>
      </c>
      <c r="F33" s="93" t="s">
        <v>231</v>
      </c>
      <c r="G33" s="15" t="s">
        <v>7</v>
      </c>
      <c r="H33" s="15" t="s">
        <v>129</v>
      </c>
      <c r="I33" s="5" t="s">
        <v>187</v>
      </c>
      <c r="J33" s="80" t="s">
        <v>208</v>
      </c>
      <c r="K33" s="3" t="s">
        <v>445</v>
      </c>
      <c r="L33" s="3" t="s">
        <v>231</v>
      </c>
      <c r="M33" s="21"/>
      <c r="N33" s="7"/>
      <c r="O33" s="24" t="s">
        <v>311</v>
      </c>
      <c r="P33" s="24">
        <v>0</v>
      </c>
    </row>
    <row r="34" spans="1:16" ht="12" customHeight="1" x14ac:dyDescent="0.2">
      <c r="A34" s="2" t="s">
        <v>145</v>
      </c>
      <c r="B34" s="12" t="s">
        <v>40</v>
      </c>
      <c r="C34" s="8" t="s">
        <v>87</v>
      </c>
      <c r="D34" s="8">
        <v>750</v>
      </c>
      <c r="E34" s="11" t="s">
        <v>530</v>
      </c>
      <c r="F34" s="93" t="s">
        <v>231</v>
      </c>
      <c r="G34" s="10" t="s">
        <v>39</v>
      </c>
      <c r="H34" s="15" t="s">
        <v>128</v>
      </c>
      <c r="I34" s="10" t="s">
        <v>29</v>
      </c>
      <c r="J34" s="62" t="s">
        <v>206</v>
      </c>
      <c r="K34" s="8" t="s">
        <v>446</v>
      </c>
      <c r="L34" s="3" t="s">
        <v>231</v>
      </c>
      <c r="M34" s="21"/>
      <c r="N34" s="24">
        <v>17</v>
      </c>
      <c r="O34" s="7"/>
      <c r="P34" s="24">
        <v>4</v>
      </c>
    </row>
    <row r="35" spans="1:16" ht="12" customHeight="1" x14ac:dyDescent="0.2">
      <c r="A35" s="2" t="s">
        <v>41</v>
      </c>
      <c r="B35" s="9" t="s">
        <v>40</v>
      </c>
      <c r="C35" s="8" t="s">
        <v>36</v>
      </c>
      <c r="D35" s="8">
        <v>400</v>
      </c>
      <c r="E35" s="8" t="s">
        <v>532</v>
      </c>
      <c r="F35" s="93" t="s">
        <v>231</v>
      </c>
      <c r="G35" s="10" t="s">
        <v>42</v>
      </c>
      <c r="H35" s="15" t="s">
        <v>128</v>
      </c>
      <c r="I35" s="10" t="s">
        <v>29</v>
      </c>
      <c r="J35" s="62" t="s">
        <v>205</v>
      </c>
      <c r="K35" s="8" t="s">
        <v>447</v>
      </c>
      <c r="L35" s="3" t="s">
        <v>231</v>
      </c>
      <c r="M35" s="21"/>
      <c r="N35" s="24">
        <v>17</v>
      </c>
      <c r="O35" s="7"/>
      <c r="P35" s="24">
        <v>4</v>
      </c>
    </row>
    <row r="36" spans="1:16" ht="12" customHeight="1" x14ac:dyDescent="0.2">
      <c r="A36" s="2" t="s">
        <v>41</v>
      </c>
      <c r="B36" s="9" t="s">
        <v>40</v>
      </c>
      <c r="C36" s="8" t="s">
        <v>36</v>
      </c>
      <c r="D36" s="8">
        <v>400</v>
      </c>
      <c r="E36" s="8" t="s">
        <v>532</v>
      </c>
      <c r="F36" s="93" t="s">
        <v>231</v>
      </c>
      <c r="G36" s="10" t="s">
        <v>39</v>
      </c>
      <c r="H36" s="15" t="s">
        <v>128</v>
      </c>
      <c r="I36" s="2" t="s">
        <v>29</v>
      </c>
      <c r="J36" s="62" t="s">
        <v>204</v>
      </c>
      <c r="K36" s="8" t="s">
        <v>448</v>
      </c>
      <c r="L36" s="3" t="s">
        <v>231</v>
      </c>
      <c r="M36" s="21"/>
      <c r="N36" s="24">
        <v>17</v>
      </c>
      <c r="O36" s="7"/>
      <c r="P36" s="24">
        <v>4</v>
      </c>
    </row>
    <row r="37" spans="1:16" ht="12" customHeight="1" x14ac:dyDescent="0.2">
      <c r="A37" s="2" t="s">
        <v>41</v>
      </c>
      <c r="B37" s="9" t="s">
        <v>40</v>
      </c>
      <c r="C37" s="8" t="s">
        <v>36</v>
      </c>
      <c r="D37" s="8">
        <v>400</v>
      </c>
      <c r="E37" s="8" t="s">
        <v>532</v>
      </c>
      <c r="F37" s="93" t="s">
        <v>231</v>
      </c>
      <c r="G37" s="10" t="s">
        <v>21</v>
      </c>
      <c r="H37" s="15" t="s">
        <v>128</v>
      </c>
      <c r="I37" s="10" t="s">
        <v>29</v>
      </c>
      <c r="J37" s="62" t="s">
        <v>202</v>
      </c>
      <c r="K37" s="8" t="s">
        <v>43</v>
      </c>
      <c r="L37" s="3" t="s">
        <v>231</v>
      </c>
      <c r="M37" s="21"/>
      <c r="N37" s="24">
        <v>17</v>
      </c>
      <c r="O37" s="7"/>
      <c r="P37" s="24">
        <v>4</v>
      </c>
    </row>
    <row r="38" spans="1:16" ht="12" customHeight="1" x14ac:dyDescent="0.2">
      <c r="A38" s="2" t="s">
        <v>41</v>
      </c>
      <c r="B38" s="9" t="s">
        <v>40</v>
      </c>
      <c r="C38" s="8" t="s">
        <v>36</v>
      </c>
      <c r="D38" s="8">
        <v>400</v>
      </c>
      <c r="E38" s="8" t="s">
        <v>532</v>
      </c>
      <c r="F38" s="93" t="s">
        <v>231</v>
      </c>
      <c r="G38" s="10" t="s">
        <v>44</v>
      </c>
      <c r="H38" s="15" t="s">
        <v>128</v>
      </c>
      <c r="I38" s="10" t="s">
        <v>29</v>
      </c>
      <c r="J38" s="62" t="s">
        <v>202</v>
      </c>
      <c r="K38" s="8" t="s">
        <v>449</v>
      </c>
      <c r="L38" s="3" t="s">
        <v>231</v>
      </c>
      <c r="M38" s="21"/>
      <c r="N38" s="24">
        <v>17</v>
      </c>
      <c r="O38" s="7"/>
      <c r="P38" s="24">
        <v>4</v>
      </c>
    </row>
    <row r="39" spans="1:16" ht="24" x14ac:dyDescent="0.2">
      <c r="A39" s="2" t="s">
        <v>41</v>
      </c>
      <c r="B39" s="9" t="s">
        <v>40</v>
      </c>
      <c r="C39" s="8" t="s">
        <v>36</v>
      </c>
      <c r="D39" s="8">
        <v>400</v>
      </c>
      <c r="E39" s="8" t="s">
        <v>532</v>
      </c>
      <c r="F39" s="93" t="s">
        <v>231</v>
      </c>
      <c r="G39" s="10" t="s">
        <v>12</v>
      </c>
      <c r="H39" s="15" t="s">
        <v>128</v>
      </c>
      <c r="I39" s="2" t="s">
        <v>45</v>
      </c>
      <c r="J39" s="62" t="s">
        <v>203</v>
      </c>
      <c r="K39" s="8" t="s">
        <v>450</v>
      </c>
      <c r="L39" s="3" t="s">
        <v>231</v>
      </c>
      <c r="M39" s="21"/>
      <c r="N39" s="24">
        <v>17</v>
      </c>
      <c r="O39" s="7"/>
      <c r="P39" s="24">
        <v>4</v>
      </c>
    </row>
    <row r="40" spans="1:16" ht="24" customHeight="1" x14ac:dyDescent="0.2">
      <c r="A40" s="2" t="s">
        <v>41</v>
      </c>
      <c r="B40" s="9" t="s">
        <v>40</v>
      </c>
      <c r="C40" s="8" t="s">
        <v>36</v>
      </c>
      <c r="D40" s="8">
        <v>400</v>
      </c>
      <c r="E40" s="8" t="s">
        <v>532</v>
      </c>
      <c r="F40" s="93" t="s">
        <v>231</v>
      </c>
      <c r="G40" s="10" t="s">
        <v>30</v>
      </c>
      <c r="H40" s="15" t="s">
        <v>128</v>
      </c>
      <c r="I40" s="10" t="s">
        <v>29</v>
      </c>
      <c r="J40" s="62" t="s">
        <v>202</v>
      </c>
      <c r="K40" s="8" t="s">
        <v>593</v>
      </c>
      <c r="L40" s="3" t="s">
        <v>231</v>
      </c>
      <c r="M40" s="21"/>
      <c r="N40" s="24">
        <v>17</v>
      </c>
      <c r="O40" s="7"/>
      <c r="P40" s="24">
        <v>4</v>
      </c>
    </row>
    <row r="41" spans="1:16" ht="36" customHeight="1" x14ac:dyDescent="0.2">
      <c r="A41" s="2" t="s">
        <v>47</v>
      </c>
      <c r="B41" s="13" t="s">
        <v>46</v>
      </c>
      <c r="C41" s="8" t="s">
        <v>36</v>
      </c>
      <c r="D41" s="8">
        <v>480</v>
      </c>
      <c r="E41" s="8" t="s">
        <v>534</v>
      </c>
      <c r="F41" s="93" t="s">
        <v>231</v>
      </c>
      <c r="G41" s="10" t="s">
        <v>9</v>
      </c>
      <c r="H41" s="10" t="s">
        <v>130</v>
      </c>
      <c r="I41" s="4" t="s">
        <v>401</v>
      </c>
      <c r="J41" s="62" t="s">
        <v>207</v>
      </c>
      <c r="K41" s="8" t="s">
        <v>274</v>
      </c>
      <c r="L41" s="3" t="s">
        <v>231</v>
      </c>
      <c r="M41" s="24" t="s">
        <v>276</v>
      </c>
      <c r="N41" s="7"/>
      <c r="O41" s="7"/>
      <c r="P41" s="24">
        <v>24</v>
      </c>
    </row>
    <row r="42" spans="1:16" ht="36" customHeight="1" x14ac:dyDescent="0.2">
      <c r="A42" s="2" t="s">
        <v>47</v>
      </c>
      <c r="B42" s="13" t="s">
        <v>46</v>
      </c>
      <c r="C42" s="3" t="s">
        <v>36</v>
      </c>
      <c r="D42" s="3">
        <v>480</v>
      </c>
      <c r="E42" s="8" t="s">
        <v>534</v>
      </c>
      <c r="F42" s="93" t="s">
        <v>231</v>
      </c>
      <c r="G42" s="10" t="s">
        <v>39</v>
      </c>
      <c r="H42" s="10" t="s">
        <v>130</v>
      </c>
      <c r="I42" s="4" t="s">
        <v>401</v>
      </c>
      <c r="J42" s="61" t="s">
        <v>207</v>
      </c>
      <c r="K42" s="8" t="s">
        <v>598</v>
      </c>
      <c r="L42" s="3" t="s">
        <v>231</v>
      </c>
      <c r="M42" s="24" t="s">
        <v>276</v>
      </c>
      <c r="N42" s="7"/>
      <c r="O42" s="7"/>
      <c r="P42" s="24">
        <v>24</v>
      </c>
    </row>
    <row r="43" spans="1:16" ht="36" customHeight="1" x14ac:dyDescent="0.2">
      <c r="A43" s="2" t="s">
        <v>47</v>
      </c>
      <c r="B43" s="13" t="s">
        <v>46</v>
      </c>
      <c r="C43" s="8" t="s">
        <v>36</v>
      </c>
      <c r="D43" s="8">
        <v>480</v>
      </c>
      <c r="E43" s="8" t="s">
        <v>534</v>
      </c>
      <c r="F43" s="93" t="s">
        <v>231</v>
      </c>
      <c r="G43" s="10" t="s">
        <v>118</v>
      </c>
      <c r="H43" s="10" t="s">
        <v>130</v>
      </c>
      <c r="I43" s="4" t="s">
        <v>401</v>
      </c>
      <c r="J43" s="62" t="s">
        <v>207</v>
      </c>
      <c r="K43" s="8" t="s">
        <v>275</v>
      </c>
      <c r="L43" s="3" t="s">
        <v>231</v>
      </c>
      <c r="M43" s="24" t="s">
        <v>276</v>
      </c>
      <c r="N43" s="7"/>
      <c r="O43" s="7"/>
      <c r="P43" s="24">
        <v>24</v>
      </c>
    </row>
    <row r="44" spans="1:16" ht="12" customHeight="1" x14ac:dyDescent="0.2">
      <c r="A44" s="2" t="s">
        <v>47</v>
      </c>
      <c r="B44" s="13" t="s">
        <v>46</v>
      </c>
      <c r="C44" s="8" t="s">
        <v>36</v>
      </c>
      <c r="D44" s="8">
        <v>480</v>
      </c>
      <c r="E44" s="8" t="s">
        <v>534</v>
      </c>
      <c r="F44" s="93" t="s">
        <v>231</v>
      </c>
      <c r="G44" s="10" t="s">
        <v>30</v>
      </c>
      <c r="H44" s="10" t="s">
        <v>130</v>
      </c>
      <c r="I44" s="10" t="s">
        <v>49</v>
      </c>
      <c r="J44" s="62" t="s">
        <v>239</v>
      </c>
      <c r="K44" s="8" t="s">
        <v>136</v>
      </c>
      <c r="L44" s="3" t="s">
        <v>231</v>
      </c>
      <c r="M44" s="24" t="s">
        <v>276</v>
      </c>
      <c r="N44" s="7"/>
      <c r="O44" s="7"/>
      <c r="P44" s="24">
        <v>24</v>
      </c>
    </row>
    <row r="45" spans="1:16" ht="36" customHeight="1" x14ac:dyDescent="0.2">
      <c r="A45" s="2" t="s">
        <v>51</v>
      </c>
      <c r="B45" s="10" t="s">
        <v>50</v>
      </c>
      <c r="C45" s="8" t="s">
        <v>6</v>
      </c>
      <c r="D45" s="8">
        <v>450</v>
      </c>
      <c r="E45" s="8" t="s">
        <v>536</v>
      </c>
      <c r="F45" s="93" t="s">
        <v>231</v>
      </c>
      <c r="G45" s="10" t="s">
        <v>9</v>
      </c>
      <c r="H45" s="10" t="s">
        <v>130</v>
      </c>
      <c r="I45" s="4" t="s">
        <v>401</v>
      </c>
      <c r="J45" s="84" t="s">
        <v>207</v>
      </c>
      <c r="K45" s="8" t="s">
        <v>52</v>
      </c>
      <c r="L45" s="3" t="s">
        <v>231</v>
      </c>
      <c r="M45" s="24" t="s">
        <v>260</v>
      </c>
      <c r="N45" s="7"/>
      <c r="O45" s="7"/>
      <c r="P45" s="24">
        <v>4</v>
      </c>
    </row>
    <row r="46" spans="1:16" ht="36" customHeight="1" x14ac:dyDescent="0.2">
      <c r="A46" s="2" t="s">
        <v>51</v>
      </c>
      <c r="B46" s="10" t="s">
        <v>50</v>
      </c>
      <c r="C46" s="8" t="s">
        <v>6</v>
      </c>
      <c r="D46" s="8">
        <v>450</v>
      </c>
      <c r="E46" s="8" t="s">
        <v>536</v>
      </c>
      <c r="F46" s="93" t="s">
        <v>231</v>
      </c>
      <c r="G46" s="15" t="s">
        <v>28</v>
      </c>
      <c r="H46" s="10" t="s">
        <v>130</v>
      </c>
      <c r="I46" s="4" t="s">
        <v>401</v>
      </c>
      <c r="J46" s="84" t="s">
        <v>207</v>
      </c>
      <c r="K46" s="8" t="s">
        <v>52</v>
      </c>
      <c r="L46" s="3" t="s">
        <v>231</v>
      </c>
      <c r="M46" s="24" t="s">
        <v>260</v>
      </c>
      <c r="N46" s="7"/>
      <c r="O46" s="7"/>
      <c r="P46" s="24">
        <v>4</v>
      </c>
    </row>
    <row r="47" spans="1:16" ht="36" customHeight="1" x14ac:dyDescent="0.2">
      <c r="A47" s="2" t="s">
        <v>51</v>
      </c>
      <c r="B47" s="10" t="s">
        <v>50</v>
      </c>
      <c r="C47" s="8" t="s">
        <v>6</v>
      </c>
      <c r="D47" s="8">
        <v>450</v>
      </c>
      <c r="E47" s="8" t="s">
        <v>536</v>
      </c>
      <c r="F47" s="93" t="s">
        <v>231</v>
      </c>
      <c r="G47" s="10" t="s">
        <v>118</v>
      </c>
      <c r="H47" s="10" t="s">
        <v>130</v>
      </c>
      <c r="I47" s="4" t="s">
        <v>401</v>
      </c>
      <c r="J47" s="84" t="s">
        <v>207</v>
      </c>
      <c r="K47" s="8" t="s">
        <v>52</v>
      </c>
      <c r="L47" s="3" t="s">
        <v>231</v>
      </c>
      <c r="M47" s="24" t="s">
        <v>260</v>
      </c>
      <c r="N47" s="7"/>
      <c r="O47" s="7"/>
      <c r="P47" s="24">
        <v>4</v>
      </c>
    </row>
    <row r="48" spans="1:16" ht="12" customHeight="1" x14ac:dyDescent="0.2">
      <c r="A48" s="2" t="s">
        <v>51</v>
      </c>
      <c r="B48" s="10" t="s">
        <v>50</v>
      </c>
      <c r="C48" s="8" t="s">
        <v>6</v>
      </c>
      <c r="D48" s="8">
        <v>450</v>
      </c>
      <c r="E48" s="8" t="s">
        <v>536</v>
      </c>
      <c r="F48" s="93" t="s">
        <v>231</v>
      </c>
      <c r="G48" s="10" t="s">
        <v>118</v>
      </c>
      <c r="H48" s="10" t="s">
        <v>130</v>
      </c>
      <c r="I48" s="10" t="s">
        <v>53</v>
      </c>
      <c r="J48" s="62" t="s">
        <v>214</v>
      </c>
      <c r="K48" s="8" t="s">
        <v>52</v>
      </c>
      <c r="L48" s="3" t="s">
        <v>231</v>
      </c>
      <c r="M48" s="24" t="s">
        <v>260</v>
      </c>
      <c r="N48" s="7"/>
      <c r="O48" s="7"/>
      <c r="P48" s="24">
        <v>4</v>
      </c>
    </row>
    <row r="49" spans="1:16" ht="24" customHeight="1" x14ac:dyDescent="0.2">
      <c r="A49" s="2" t="s">
        <v>51</v>
      </c>
      <c r="B49" s="10" t="s">
        <v>50</v>
      </c>
      <c r="C49" s="8" t="s">
        <v>6</v>
      </c>
      <c r="D49" s="8">
        <v>450</v>
      </c>
      <c r="E49" s="8" t="s">
        <v>536</v>
      </c>
      <c r="F49" s="93" t="s">
        <v>231</v>
      </c>
      <c r="G49" s="23" t="s">
        <v>7</v>
      </c>
      <c r="H49" s="10" t="s">
        <v>130</v>
      </c>
      <c r="I49" s="22" t="s">
        <v>190</v>
      </c>
      <c r="J49" s="63" t="s">
        <v>452</v>
      </c>
      <c r="K49" s="24" t="s">
        <v>451</v>
      </c>
      <c r="L49" s="3" t="s">
        <v>231</v>
      </c>
      <c r="M49" s="24" t="s">
        <v>260</v>
      </c>
      <c r="N49" s="7"/>
      <c r="O49" s="7"/>
      <c r="P49" s="24">
        <v>4</v>
      </c>
    </row>
    <row r="50" spans="1:16" ht="36" customHeight="1" x14ac:dyDescent="0.2">
      <c r="A50" s="2" t="s">
        <v>51</v>
      </c>
      <c r="B50" s="10" t="s">
        <v>50</v>
      </c>
      <c r="C50" s="8" t="s">
        <v>6</v>
      </c>
      <c r="D50" s="8">
        <v>450</v>
      </c>
      <c r="E50" s="8" t="s">
        <v>536</v>
      </c>
      <c r="F50" s="93" t="s">
        <v>231</v>
      </c>
      <c r="G50" s="23" t="s">
        <v>142</v>
      </c>
      <c r="H50" s="10" t="s">
        <v>130</v>
      </c>
      <c r="I50" s="4" t="s">
        <v>401</v>
      </c>
      <c r="J50" s="84" t="s">
        <v>207</v>
      </c>
      <c r="K50" s="24" t="s">
        <v>82</v>
      </c>
      <c r="L50" s="3" t="s">
        <v>231</v>
      </c>
      <c r="M50" s="24" t="s">
        <v>260</v>
      </c>
      <c r="N50" s="7"/>
      <c r="O50" s="7"/>
      <c r="P50" s="24">
        <v>4</v>
      </c>
    </row>
    <row r="51" spans="1:16" ht="36" customHeight="1" x14ac:dyDescent="0.2">
      <c r="A51" s="2" t="s">
        <v>51</v>
      </c>
      <c r="B51" s="10" t="s">
        <v>50</v>
      </c>
      <c r="C51" s="8" t="s">
        <v>6</v>
      </c>
      <c r="D51" s="8">
        <v>450</v>
      </c>
      <c r="E51" s="8" t="s">
        <v>536</v>
      </c>
      <c r="F51" s="93" t="s">
        <v>231</v>
      </c>
      <c r="G51" s="23" t="s">
        <v>94</v>
      </c>
      <c r="H51" s="10" t="s">
        <v>130</v>
      </c>
      <c r="I51" s="4" t="s">
        <v>401</v>
      </c>
      <c r="J51" s="84" t="s">
        <v>207</v>
      </c>
      <c r="K51" s="24" t="s">
        <v>82</v>
      </c>
      <c r="L51" s="3" t="s">
        <v>231</v>
      </c>
      <c r="M51" s="24" t="s">
        <v>260</v>
      </c>
      <c r="N51" s="30"/>
      <c r="O51" s="7"/>
      <c r="P51" s="24">
        <v>4</v>
      </c>
    </row>
    <row r="52" spans="1:16" ht="36" customHeight="1" x14ac:dyDescent="0.2">
      <c r="A52" s="2" t="s">
        <v>51</v>
      </c>
      <c r="B52" s="10" t="s">
        <v>50</v>
      </c>
      <c r="C52" s="8" t="s">
        <v>6</v>
      </c>
      <c r="D52" s="8">
        <v>450</v>
      </c>
      <c r="E52" s="8" t="s">
        <v>536</v>
      </c>
      <c r="F52" s="93" t="s">
        <v>231</v>
      </c>
      <c r="G52" s="23" t="s">
        <v>30</v>
      </c>
      <c r="H52" s="10" t="s">
        <v>130</v>
      </c>
      <c r="I52" s="4" t="s">
        <v>401</v>
      </c>
      <c r="J52" s="84" t="s">
        <v>207</v>
      </c>
      <c r="K52" s="24" t="s">
        <v>82</v>
      </c>
      <c r="L52" s="3" t="s">
        <v>231</v>
      </c>
      <c r="M52" s="24" t="s">
        <v>260</v>
      </c>
      <c r="N52" s="7"/>
      <c r="O52" s="7"/>
      <c r="P52" s="24">
        <v>4</v>
      </c>
    </row>
    <row r="53" spans="1:16" ht="12" customHeight="1" x14ac:dyDescent="0.2">
      <c r="A53" s="2" t="s">
        <v>51</v>
      </c>
      <c r="B53" s="10" t="s">
        <v>50</v>
      </c>
      <c r="C53" s="8" t="s">
        <v>6</v>
      </c>
      <c r="D53" s="8">
        <v>450</v>
      </c>
      <c r="E53" s="8" t="s">
        <v>536</v>
      </c>
      <c r="F53" s="93" t="s">
        <v>231</v>
      </c>
      <c r="G53" s="23" t="s">
        <v>30</v>
      </c>
      <c r="H53" s="10" t="s">
        <v>130</v>
      </c>
      <c r="I53" s="22" t="s">
        <v>49</v>
      </c>
      <c r="J53" s="81" t="s">
        <v>239</v>
      </c>
      <c r="K53" s="24" t="s">
        <v>299</v>
      </c>
      <c r="L53" s="3" t="s">
        <v>231</v>
      </c>
      <c r="M53" s="24" t="s">
        <v>260</v>
      </c>
      <c r="N53" s="7"/>
      <c r="O53" s="7"/>
      <c r="P53" s="24">
        <v>4</v>
      </c>
    </row>
    <row r="54" spans="1:16" ht="12" customHeight="1" x14ac:dyDescent="0.2">
      <c r="A54" s="2" t="s">
        <v>51</v>
      </c>
      <c r="B54" s="10" t="s">
        <v>50</v>
      </c>
      <c r="C54" s="8" t="s">
        <v>6</v>
      </c>
      <c r="D54" s="8">
        <v>450</v>
      </c>
      <c r="E54" s="8" t="s">
        <v>536</v>
      </c>
      <c r="F54" s="93" t="s">
        <v>231</v>
      </c>
      <c r="G54" s="23" t="s">
        <v>229</v>
      </c>
      <c r="H54" s="23" t="s">
        <v>130</v>
      </c>
      <c r="I54" s="22" t="s">
        <v>53</v>
      </c>
      <c r="J54" s="81" t="s">
        <v>289</v>
      </c>
      <c r="K54" s="24" t="s">
        <v>300</v>
      </c>
      <c r="L54" s="3" t="s">
        <v>231</v>
      </c>
      <c r="M54" s="24" t="s">
        <v>260</v>
      </c>
      <c r="N54" s="7"/>
      <c r="O54" s="7"/>
      <c r="P54" s="24">
        <v>4</v>
      </c>
    </row>
    <row r="55" spans="1:16" ht="24.95" customHeight="1" x14ac:dyDescent="0.2">
      <c r="A55" s="2" t="s">
        <v>146</v>
      </c>
      <c r="B55" s="12" t="s">
        <v>54</v>
      </c>
      <c r="C55" s="3" t="s">
        <v>36</v>
      </c>
      <c r="D55" s="3">
        <v>160</v>
      </c>
      <c r="E55" s="11" t="s">
        <v>538</v>
      </c>
      <c r="F55" s="92" t="s">
        <v>230</v>
      </c>
      <c r="G55" s="10" t="s">
        <v>9</v>
      </c>
      <c r="H55" s="10" t="s">
        <v>611</v>
      </c>
      <c r="I55" s="10" t="s">
        <v>10</v>
      </c>
      <c r="J55" s="61" t="s">
        <v>156</v>
      </c>
      <c r="K55" s="8" t="s">
        <v>147</v>
      </c>
      <c r="L55" s="3" t="s">
        <v>230</v>
      </c>
      <c r="M55" s="21"/>
      <c r="N55" s="24" t="s">
        <v>312</v>
      </c>
      <c r="O55" s="7"/>
      <c r="P55" s="24">
        <v>24</v>
      </c>
    </row>
    <row r="56" spans="1:16" ht="24.95" customHeight="1" x14ac:dyDescent="0.2">
      <c r="A56" s="2" t="s">
        <v>146</v>
      </c>
      <c r="B56" s="12" t="s">
        <v>54</v>
      </c>
      <c r="C56" s="3" t="s">
        <v>36</v>
      </c>
      <c r="D56" s="3">
        <v>160</v>
      </c>
      <c r="E56" s="11" t="s">
        <v>538</v>
      </c>
      <c r="F56" s="92" t="s">
        <v>230</v>
      </c>
      <c r="G56" s="10" t="s">
        <v>118</v>
      </c>
      <c r="H56" s="10" t="s">
        <v>611</v>
      </c>
      <c r="I56" s="10" t="s">
        <v>10</v>
      </c>
      <c r="J56" s="61" t="s">
        <v>195</v>
      </c>
      <c r="K56" s="8" t="s">
        <v>147</v>
      </c>
      <c r="L56" s="3" t="s">
        <v>230</v>
      </c>
      <c r="M56" s="21"/>
      <c r="N56" s="24" t="s">
        <v>312</v>
      </c>
      <c r="O56" s="7"/>
      <c r="P56" s="24">
        <v>24</v>
      </c>
    </row>
    <row r="57" spans="1:16" ht="12" customHeight="1" x14ac:dyDescent="0.2">
      <c r="A57" s="2" t="s">
        <v>61</v>
      </c>
      <c r="B57" s="6" t="s">
        <v>60</v>
      </c>
      <c r="C57" s="8" t="s">
        <v>62</v>
      </c>
      <c r="D57" s="8">
        <v>900</v>
      </c>
      <c r="E57" s="8" t="s">
        <v>540</v>
      </c>
      <c r="F57" s="91">
        <v>2</v>
      </c>
      <c r="G57" s="10" t="s">
        <v>7</v>
      </c>
      <c r="H57" s="10" t="s">
        <v>128</v>
      </c>
      <c r="I57" s="10" t="s">
        <v>8</v>
      </c>
      <c r="J57" s="62" t="s">
        <v>155</v>
      </c>
      <c r="K57" s="8" t="s">
        <v>104</v>
      </c>
      <c r="L57" s="3">
        <v>2</v>
      </c>
      <c r="M57" s="21"/>
      <c r="N57" s="7" t="s">
        <v>303</v>
      </c>
      <c r="O57" s="7"/>
      <c r="P57" s="24">
        <v>72</v>
      </c>
    </row>
    <row r="58" spans="1:16" ht="12" customHeight="1" x14ac:dyDescent="0.2">
      <c r="A58" s="2" t="s">
        <v>61</v>
      </c>
      <c r="B58" s="10" t="s">
        <v>60</v>
      </c>
      <c r="C58" s="8" t="s">
        <v>62</v>
      </c>
      <c r="D58" s="8">
        <v>900</v>
      </c>
      <c r="E58" s="8" t="s">
        <v>540</v>
      </c>
      <c r="F58" s="91">
        <v>2</v>
      </c>
      <c r="G58" s="10" t="s">
        <v>9</v>
      </c>
      <c r="H58" s="10" t="s">
        <v>128</v>
      </c>
      <c r="I58" s="10" t="s">
        <v>63</v>
      </c>
      <c r="J58" s="62" t="s">
        <v>210</v>
      </c>
      <c r="K58" s="8" t="s">
        <v>64</v>
      </c>
      <c r="L58" s="3">
        <v>2</v>
      </c>
      <c r="M58" s="21"/>
      <c r="N58" s="21" t="s">
        <v>303</v>
      </c>
      <c r="O58" s="7"/>
      <c r="P58" s="24">
        <v>72</v>
      </c>
    </row>
    <row r="59" spans="1:16" ht="12" customHeight="1" x14ac:dyDescent="0.2">
      <c r="A59" s="2" t="s">
        <v>61</v>
      </c>
      <c r="B59" s="6" t="s">
        <v>60</v>
      </c>
      <c r="C59" s="8" t="s">
        <v>62</v>
      </c>
      <c r="D59" s="8">
        <v>900</v>
      </c>
      <c r="E59" s="8" t="s">
        <v>540</v>
      </c>
      <c r="F59" s="91">
        <v>2</v>
      </c>
      <c r="G59" s="10" t="s">
        <v>12</v>
      </c>
      <c r="H59" s="10" t="s">
        <v>128</v>
      </c>
      <c r="I59" s="10" t="s">
        <v>13</v>
      </c>
      <c r="J59" s="62" t="s">
        <v>215</v>
      </c>
      <c r="K59" s="8" t="s">
        <v>596</v>
      </c>
      <c r="L59" s="3">
        <v>2</v>
      </c>
      <c r="M59" s="21"/>
      <c r="N59" s="7" t="s">
        <v>303</v>
      </c>
      <c r="O59" s="7"/>
      <c r="P59" s="24">
        <v>72</v>
      </c>
    </row>
    <row r="60" spans="1:16" ht="12" customHeight="1" x14ac:dyDescent="0.2">
      <c r="A60" s="2" t="s">
        <v>61</v>
      </c>
      <c r="B60" s="6" t="s">
        <v>60</v>
      </c>
      <c r="C60" s="8" t="s">
        <v>62</v>
      </c>
      <c r="D60" s="8">
        <v>900</v>
      </c>
      <c r="E60" s="8" t="s">
        <v>540</v>
      </c>
      <c r="F60" s="91">
        <v>2</v>
      </c>
      <c r="G60" s="10" t="s">
        <v>28</v>
      </c>
      <c r="H60" s="10" t="s">
        <v>128</v>
      </c>
      <c r="I60" s="10" t="s">
        <v>63</v>
      </c>
      <c r="J60" s="62" t="s">
        <v>210</v>
      </c>
      <c r="K60" s="8" t="s">
        <v>595</v>
      </c>
      <c r="L60" s="3">
        <v>2</v>
      </c>
      <c r="M60" s="21"/>
      <c r="N60" s="21" t="s">
        <v>303</v>
      </c>
      <c r="O60" s="7"/>
      <c r="P60" s="24">
        <v>72</v>
      </c>
    </row>
    <row r="61" spans="1:16" ht="12" customHeight="1" x14ac:dyDescent="0.2">
      <c r="A61" s="2" t="s">
        <v>61</v>
      </c>
      <c r="B61" s="10" t="s">
        <v>60</v>
      </c>
      <c r="C61" s="8" t="s">
        <v>62</v>
      </c>
      <c r="D61" s="8">
        <v>900</v>
      </c>
      <c r="E61" s="8" t="s">
        <v>540</v>
      </c>
      <c r="F61" s="91">
        <v>2</v>
      </c>
      <c r="G61" s="10" t="s">
        <v>118</v>
      </c>
      <c r="H61" s="10" t="s">
        <v>128</v>
      </c>
      <c r="I61" s="10" t="s">
        <v>63</v>
      </c>
      <c r="J61" s="62" t="s">
        <v>210</v>
      </c>
      <c r="K61" s="8" t="s">
        <v>65</v>
      </c>
      <c r="L61" s="3">
        <v>2</v>
      </c>
      <c r="M61" s="21"/>
      <c r="N61" s="21" t="s">
        <v>303</v>
      </c>
      <c r="O61" s="7"/>
      <c r="P61" s="24">
        <v>72</v>
      </c>
    </row>
    <row r="62" spans="1:16" ht="12" customHeight="1" x14ac:dyDescent="0.2">
      <c r="A62" s="2" t="s">
        <v>61</v>
      </c>
      <c r="B62" s="6" t="s">
        <v>60</v>
      </c>
      <c r="C62" s="8" t="s">
        <v>62</v>
      </c>
      <c r="D62" s="8">
        <v>900</v>
      </c>
      <c r="E62" s="8" t="s">
        <v>540</v>
      </c>
      <c r="F62" s="91">
        <v>2</v>
      </c>
      <c r="G62" s="10" t="s">
        <v>30</v>
      </c>
      <c r="H62" s="10" t="s">
        <v>128</v>
      </c>
      <c r="I62" s="10" t="s">
        <v>29</v>
      </c>
      <c r="J62" s="62" t="s">
        <v>202</v>
      </c>
      <c r="K62" s="8" t="s">
        <v>596</v>
      </c>
      <c r="L62" s="3">
        <v>2</v>
      </c>
      <c r="M62" s="21"/>
      <c r="N62" s="7" t="s">
        <v>303</v>
      </c>
      <c r="O62" s="7"/>
      <c r="P62" s="24">
        <v>72</v>
      </c>
    </row>
    <row r="63" spans="1:16" ht="12" customHeight="1" x14ac:dyDescent="0.2">
      <c r="A63" s="2" t="s">
        <v>173</v>
      </c>
      <c r="B63" s="15" t="s">
        <v>167</v>
      </c>
      <c r="C63" s="3" t="s">
        <v>160</v>
      </c>
      <c r="D63" s="3">
        <v>40</v>
      </c>
      <c r="E63" s="11" t="s">
        <v>543</v>
      </c>
      <c r="F63" s="93" t="s">
        <v>231</v>
      </c>
      <c r="G63" s="10" t="s">
        <v>118</v>
      </c>
      <c r="H63" s="15" t="s">
        <v>130</v>
      </c>
      <c r="I63" s="5" t="s">
        <v>53</v>
      </c>
      <c r="J63" s="61" t="s">
        <v>162</v>
      </c>
      <c r="K63" s="3" t="s">
        <v>188</v>
      </c>
      <c r="L63" s="3" t="s">
        <v>231</v>
      </c>
      <c r="M63" s="24" t="s">
        <v>273</v>
      </c>
      <c r="N63" s="7"/>
      <c r="O63" s="7"/>
      <c r="P63" s="24">
        <v>4</v>
      </c>
    </row>
    <row r="64" spans="1:16" ht="12" customHeight="1" x14ac:dyDescent="0.2">
      <c r="A64" s="2" t="s">
        <v>106</v>
      </c>
      <c r="B64" s="10" t="s">
        <v>70</v>
      </c>
      <c r="C64" s="8" t="s">
        <v>87</v>
      </c>
      <c r="D64" s="8">
        <v>700</v>
      </c>
      <c r="E64" s="8" t="s">
        <v>545</v>
      </c>
      <c r="F64" s="93" t="s">
        <v>231</v>
      </c>
      <c r="G64" s="10" t="s">
        <v>9</v>
      </c>
      <c r="H64" s="10" t="s">
        <v>130</v>
      </c>
      <c r="I64" s="10" t="s">
        <v>69</v>
      </c>
      <c r="J64" s="62" t="s">
        <v>453</v>
      </c>
      <c r="K64" s="8" t="s">
        <v>108</v>
      </c>
      <c r="L64" s="3" t="s">
        <v>231</v>
      </c>
      <c r="M64" s="24" t="s">
        <v>301</v>
      </c>
      <c r="N64" s="7"/>
      <c r="O64" s="7"/>
      <c r="P64" s="24">
        <v>4</v>
      </c>
    </row>
    <row r="65" spans="1:16" ht="12" customHeight="1" x14ac:dyDescent="0.2">
      <c r="A65" s="2" t="s">
        <v>106</v>
      </c>
      <c r="B65" s="10" t="s">
        <v>70</v>
      </c>
      <c r="C65" s="8" t="s">
        <v>87</v>
      </c>
      <c r="D65" s="8">
        <v>700</v>
      </c>
      <c r="E65" s="8" t="s">
        <v>545</v>
      </c>
      <c r="F65" s="93" t="s">
        <v>231</v>
      </c>
      <c r="G65" s="10" t="s">
        <v>118</v>
      </c>
      <c r="H65" s="10" t="s">
        <v>130</v>
      </c>
      <c r="I65" s="10" t="s">
        <v>68</v>
      </c>
      <c r="J65" s="62" t="s">
        <v>166</v>
      </c>
      <c r="K65" s="8" t="s">
        <v>454</v>
      </c>
      <c r="L65" s="3" t="s">
        <v>231</v>
      </c>
      <c r="M65" s="24" t="s">
        <v>301</v>
      </c>
      <c r="N65" s="7"/>
      <c r="O65" s="7"/>
      <c r="P65" s="24">
        <v>4</v>
      </c>
    </row>
    <row r="66" spans="1:16" ht="12" customHeight="1" x14ac:dyDescent="0.2">
      <c r="A66" s="2" t="s">
        <v>106</v>
      </c>
      <c r="B66" s="10" t="s">
        <v>70</v>
      </c>
      <c r="C66" s="8" t="s">
        <v>87</v>
      </c>
      <c r="D66" s="8">
        <v>700</v>
      </c>
      <c r="E66" s="8" t="s">
        <v>545</v>
      </c>
      <c r="F66" s="93" t="s">
        <v>231</v>
      </c>
      <c r="G66" s="10" t="s">
        <v>12</v>
      </c>
      <c r="H66" s="10" t="s">
        <v>130</v>
      </c>
      <c r="I66" s="10" t="s">
        <v>71</v>
      </c>
      <c r="J66" s="62" t="s">
        <v>220</v>
      </c>
      <c r="K66" s="8" t="s">
        <v>455</v>
      </c>
      <c r="L66" s="3" t="s">
        <v>231</v>
      </c>
      <c r="M66" s="24" t="s">
        <v>301</v>
      </c>
      <c r="N66" s="7"/>
      <c r="O66" s="7"/>
      <c r="P66" s="24">
        <v>4</v>
      </c>
    </row>
    <row r="67" spans="1:16" ht="12" customHeight="1" x14ac:dyDescent="0.2">
      <c r="A67" s="2" t="s">
        <v>107</v>
      </c>
      <c r="B67" s="10" t="s">
        <v>105</v>
      </c>
      <c r="C67" s="8" t="s">
        <v>87</v>
      </c>
      <c r="D67" s="8">
        <v>800</v>
      </c>
      <c r="E67" s="8" t="s">
        <v>547</v>
      </c>
      <c r="F67" s="93" t="s">
        <v>231</v>
      </c>
      <c r="G67" s="10" t="s">
        <v>12</v>
      </c>
      <c r="H67" s="10" t="s">
        <v>130</v>
      </c>
      <c r="I67" s="10" t="s">
        <v>71</v>
      </c>
      <c r="J67" s="62" t="s">
        <v>220</v>
      </c>
      <c r="K67" s="8" t="s">
        <v>457</v>
      </c>
      <c r="L67" s="3" t="s">
        <v>231</v>
      </c>
      <c r="M67" s="24" t="s">
        <v>282</v>
      </c>
      <c r="N67" s="7"/>
      <c r="O67" s="7"/>
      <c r="P67" s="24">
        <v>4</v>
      </c>
    </row>
    <row r="68" spans="1:16" ht="12" customHeight="1" x14ac:dyDescent="0.2">
      <c r="A68" s="2" t="s">
        <v>107</v>
      </c>
      <c r="B68" s="10" t="s">
        <v>105</v>
      </c>
      <c r="C68" s="8" t="s">
        <v>87</v>
      </c>
      <c r="D68" s="8">
        <v>800</v>
      </c>
      <c r="E68" s="8" t="s">
        <v>547</v>
      </c>
      <c r="F68" s="93" t="s">
        <v>231</v>
      </c>
      <c r="G68" s="10" t="s">
        <v>59</v>
      </c>
      <c r="H68" s="10" t="s">
        <v>130</v>
      </c>
      <c r="I68" s="10" t="s">
        <v>71</v>
      </c>
      <c r="J68" s="62" t="s">
        <v>220</v>
      </c>
      <c r="K68" s="8" t="s">
        <v>458</v>
      </c>
      <c r="L68" s="3" t="s">
        <v>231</v>
      </c>
      <c r="M68" s="24" t="s">
        <v>282</v>
      </c>
      <c r="N68" s="7"/>
      <c r="O68" s="7"/>
      <c r="P68" s="24">
        <v>4</v>
      </c>
    </row>
    <row r="69" spans="1:16" ht="12" customHeight="1" x14ac:dyDescent="0.2">
      <c r="A69" s="2" t="s">
        <v>107</v>
      </c>
      <c r="B69" s="10" t="s">
        <v>105</v>
      </c>
      <c r="C69" s="8" t="s">
        <v>87</v>
      </c>
      <c r="D69" s="8">
        <v>800</v>
      </c>
      <c r="E69" s="8" t="s">
        <v>547</v>
      </c>
      <c r="F69" s="93" t="s">
        <v>231</v>
      </c>
      <c r="G69" s="10" t="s">
        <v>143</v>
      </c>
      <c r="H69" s="10" t="s">
        <v>130</v>
      </c>
      <c r="I69" s="10" t="s">
        <v>236</v>
      </c>
      <c r="J69" s="62" t="s">
        <v>431</v>
      </c>
      <c r="K69" s="8" t="s">
        <v>456</v>
      </c>
      <c r="L69" s="3" t="s">
        <v>231</v>
      </c>
      <c r="M69" s="24" t="s">
        <v>282</v>
      </c>
      <c r="N69" s="7"/>
      <c r="O69" s="7"/>
      <c r="P69" s="24">
        <v>4</v>
      </c>
    </row>
    <row r="70" spans="1:16" ht="48" customHeight="1" x14ac:dyDescent="0.2">
      <c r="A70" s="2" t="s">
        <v>107</v>
      </c>
      <c r="B70" s="10" t="s">
        <v>105</v>
      </c>
      <c r="C70" s="8" t="s">
        <v>87</v>
      </c>
      <c r="D70" s="8">
        <v>800</v>
      </c>
      <c r="E70" s="8" t="s">
        <v>547</v>
      </c>
      <c r="F70" s="93" t="s">
        <v>231</v>
      </c>
      <c r="G70" s="10" t="s">
        <v>118</v>
      </c>
      <c r="H70" s="10" t="s">
        <v>130</v>
      </c>
      <c r="I70" s="10" t="s">
        <v>433</v>
      </c>
      <c r="J70" s="62" t="s">
        <v>432</v>
      </c>
      <c r="K70" s="8" t="s">
        <v>434</v>
      </c>
      <c r="L70" s="3" t="s">
        <v>231</v>
      </c>
      <c r="M70" s="24" t="s">
        <v>282</v>
      </c>
      <c r="N70" s="7"/>
      <c r="O70" s="7"/>
      <c r="P70" s="24">
        <v>4</v>
      </c>
    </row>
    <row r="71" spans="1:16" ht="12" customHeight="1" x14ac:dyDescent="0.2">
      <c r="A71" s="2" t="s">
        <v>73</v>
      </c>
      <c r="B71" s="6" t="s">
        <v>72</v>
      </c>
      <c r="C71" s="8" t="s">
        <v>6</v>
      </c>
      <c r="D71" s="8" t="s">
        <v>74</v>
      </c>
      <c r="E71" s="8" t="s">
        <v>549</v>
      </c>
      <c r="F71" s="92">
        <v>3</v>
      </c>
      <c r="G71" s="10" t="s">
        <v>7</v>
      </c>
      <c r="H71" s="10" t="s">
        <v>128</v>
      </c>
      <c r="I71" s="10" t="s">
        <v>75</v>
      </c>
      <c r="J71" s="85" t="s">
        <v>155</v>
      </c>
      <c r="K71" s="8" t="s">
        <v>109</v>
      </c>
      <c r="L71" s="3">
        <v>3</v>
      </c>
      <c r="M71" s="21"/>
      <c r="N71" s="7" t="s">
        <v>305</v>
      </c>
      <c r="O71" s="7"/>
      <c r="P71" s="24">
        <v>72</v>
      </c>
    </row>
    <row r="72" spans="1:16" ht="12" customHeight="1" x14ac:dyDescent="0.2">
      <c r="A72" s="2" t="s">
        <v>73</v>
      </c>
      <c r="B72" s="6" t="s">
        <v>72</v>
      </c>
      <c r="C72" s="8" t="s">
        <v>6</v>
      </c>
      <c r="D72" s="8" t="s">
        <v>76</v>
      </c>
      <c r="E72" s="8" t="s">
        <v>549</v>
      </c>
      <c r="F72" s="92">
        <v>3</v>
      </c>
      <c r="G72" s="10" t="s">
        <v>21</v>
      </c>
      <c r="H72" s="10" t="s">
        <v>128</v>
      </c>
      <c r="I72" s="10" t="s">
        <v>63</v>
      </c>
      <c r="J72" s="62" t="s">
        <v>210</v>
      </c>
      <c r="K72" s="8" t="s">
        <v>109</v>
      </c>
      <c r="L72" s="3">
        <v>3</v>
      </c>
      <c r="M72" s="21"/>
      <c r="N72" s="20" t="s">
        <v>305</v>
      </c>
      <c r="O72" s="7"/>
      <c r="P72" s="24">
        <v>72</v>
      </c>
    </row>
    <row r="73" spans="1:16" ht="12" customHeight="1" x14ac:dyDescent="0.2">
      <c r="A73" s="2" t="s">
        <v>73</v>
      </c>
      <c r="B73" s="10" t="s">
        <v>72</v>
      </c>
      <c r="C73" s="8" t="s">
        <v>6</v>
      </c>
      <c r="D73" s="8" t="s">
        <v>76</v>
      </c>
      <c r="E73" s="8" t="s">
        <v>549</v>
      </c>
      <c r="F73" s="92">
        <v>3</v>
      </c>
      <c r="G73" s="10" t="s">
        <v>12</v>
      </c>
      <c r="H73" s="10" t="s">
        <v>128</v>
      </c>
      <c r="I73" s="2" t="s">
        <v>45</v>
      </c>
      <c r="J73" s="85" t="s">
        <v>203</v>
      </c>
      <c r="K73" s="8" t="s">
        <v>110</v>
      </c>
      <c r="L73" s="3">
        <v>3</v>
      </c>
      <c r="M73" s="21"/>
      <c r="N73" s="7" t="s">
        <v>305</v>
      </c>
      <c r="O73" s="7"/>
      <c r="P73" s="24">
        <v>72</v>
      </c>
    </row>
    <row r="74" spans="1:16" ht="12" customHeight="1" x14ac:dyDescent="0.2">
      <c r="A74" s="2" t="s">
        <v>73</v>
      </c>
      <c r="B74" s="6" t="s">
        <v>72</v>
      </c>
      <c r="C74" s="8" t="s">
        <v>6</v>
      </c>
      <c r="D74" s="8" t="s">
        <v>76</v>
      </c>
      <c r="E74" s="8" t="s">
        <v>549</v>
      </c>
      <c r="F74" s="92">
        <v>3</v>
      </c>
      <c r="G74" s="10" t="s">
        <v>12</v>
      </c>
      <c r="H74" s="10" t="s">
        <v>128</v>
      </c>
      <c r="I74" s="10" t="s">
        <v>459</v>
      </c>
      <c r="J74" s="62" t="s">
        <v>211</v>
      </c>
      <c r="K74" s="8" t="s">
        <v>110</v>
      </c>
      <c r="L74" s="3">
        <v>3</v>
      </c>
      <c r="M74" s="21"/>
      <c r="N74" s="7" t="s">
        <v>305</v>
      </c>
      <c r="O74" s="7"/>
      <c r="P74" s="24">
        <v>72</v>
      </c>
    </row>
    <row r="75" spans="1:16" ht="12" customHeight="1" x14ac:dyDescent="0.2">
      <c r="A75" s="2" t="s">
        <v>73</v>
      </c>
      <c r="B75" s="6" t="s">
        <v>72</v>
      </c>
      <c r="C75" s="8" t="s">
        <v>6</v>
      </c>
      <c r="D75" s="8" t="s">
        <v>76</v>
      </c>
      <c r="E75" s="8" t="s">
        <v>549</v>
      </c>
      <c r="F75" s="92">
        <v>3</v>
      </c>
      <c r="G75" s="10" t="s">
        <v>12</v>
      </c>
      <c r="H75" s="10" t="s">
        <v>128</v>
      </c>
      <c r="I75" s="10" t="s">
        <v>26</v>
      </c>
      <c r="J75" s="62" t="s">
        <v>212</v>
      </c>
      <c r="K75" s="8" t="s">
        <v>110</v>
      </c>
      <c r="L75" s="3">
        <v>3</v>
      </c>
      <c r="M75" s="21"/>
      <c r="N75" s="7" t="s">
        <v>305</v>
      </c>
      <c r="O75" s="7"/>
      <c r="P75" s="24">
        <v>72</v>
      </c>
    </row>
    <row r="76" spans="1:16" ht="12" customHeight="1" x14ac:dyDescent="0.2">
      <c r="A76" s="2" t="s">
        <v>73</v>
      </c>
      <c r="B76" s="6" t="s">
        <v>72</v>
      </c>
      <c r="C76" s="8" t="s">
        <v>6</v>
      </c>
      <c r="D76" s="8" t="s">
        <v>76</v>
      </c>
      <c r="E76" s="8" t="s">
        <v>549</v>
      </c>
      <c r="F76" s="92">
        <v>3</v>
      </c>
      <c r="G76" s="10" t="s">
        <v>30</v>
      </c>
      <c r="H76" s="10" t="s">
        <v>128</v>
      </c>
      <c r="I76" s="10" t="s">
        <v>77</v>
      </c>
      <c r="J76" s="62" t="s">
        <v>78</v>
      </c>
      <c r="K76" s="8" t="s">
        <v>110</v>
      </c>
      <c r="L76" s="3">
        <v>3</v>
      </c>
      <c r="M76" s="21"/>
      <c r="N76" s="7" t="s">
        <v>305</v>
      </c>
      <c r="O76" s="7"/>
      <c r="P76" s="24">
        <v>72</v>
      </c>
    </row>
    <row r="77" spans="1:16" ht="12" customHeight="1" x14ac:dyDescent="0.2">
      <c r="A77" s="2" t="s">
        <v>180</v>
      </c>
      <c r="B77" s="15" t="s">
        <v>179</v>
      </c>
      <c r="C77" s="3" t="s">
        <v>160</v>
      </c>
      <c r="D77" s="3">
        <v>100</v>
      </c>
      <c r="E77" s="11" t="s">
        <v>551</v>
      </c>
      <c r="F77" s="93" t="s">
        <v>231</v>
      </c>
      <c r="G77" s="15" t="s">
        <v>140</v>
      </c>
      <c r="H77" s="15" t="s">
        <v>130</v>
      </c>
      <c r="I77" s="5" t="s">
        <v>235</v>
      </c>
      <c r="J77" s="80" t="s">
        <v>209</v>
      </c>
      <c r="K77" s="3" t="s">
        <v>395</v>
      </c>
      <c r="L77" s="3" t="s">
        <v>231</v>
      </c>
      <c r="M77" s="24" t="s">
        <v>304</v>
      </c>
      <c r="N77" s="7"/>
      <c r="O77" s="7"/>
      <c r="P77" s="24">
        <v>4</v>
      </c>
    </row>
    <row r="78" spans="1:16" ht="12" customHeight="1" x14ac:dyDescent="0.2">
      <c r="A78" s="2" t="s">
        <v>132</v>
      </c>
      <c r="B78" s="10" t="s">
        <v>131</v>
      </c>
      <c r="C78" s="8" t="s">
        <v>93</v>
      </c>
      <c r="D78" s="8">
        <v>20</v>
      </c>
      <c r="E78" s="8" t="s">
        <v>553</v>
      </c>
      <c r="F78" s="92" t="s">
        <v>230</v>
      </c>
      <c r="G78" s="10" t="s">
        <v>7</v>
      </c>
      <c r="H78" s="10" t="s">
        <v>130</v>
      </c>
      <c r="I78" s="10" t="s">
        <v>191</v>
      </c>
      <c r="J78" s="62" t="s">
        <v>134</v>
      </c>
      <c r="K78" s="8" t="s">
        <v>152</v>
      </c>
      <c r="L78" s="3" t="s">
        <v>230</v>
      </c>
      <c r="M78" s="24" t="s">
        <v>298</v>
      </c>
      <c r="N78" s="7"/>
      <c r="O78" s="7"/>
      <c r="P78" s="24">
        <v>4</v>
      </c>
    </row>
    <row r="79" spans="1:16" ht="36" customHeight="1" x14ac:dyDescent="0.2">
      <c r="A79" s="2" t="s">
        <v>132</v>
      </c>
      <c r="B79" s="10" t="s">
        <v>131</v>
      </c>
      <c r="C79" s="8" t="s">
        <v>93</v>
      </c>
      <c r="D79" s="8">
        <v>20</v>
      </c>
      <c r="E79" s="8" t="s">
        <v>553</v>
      </c>
      <c r="F79" s="92" t="s">
        <v>230</v>
      </c>
      <c r="G79" s="10" t="s">
        <v>56</v>
      </c>
      <c r="H79" s="10" t="s">
        <v>130</v>
      </c>
      <c r="I79" s="10" t="s">
        <v>133</v>
      </c>
      <c r="J79" s="62" t="s">
        <v>135</v>
      </c>
      <c r="K79" s="8" t="s">
        <v>487</v>
      </c>
      <c r="L79" s="3" t="s">
        <v>230</v>
      </c>
      <c r="M79" s="24" t="s">
        <v>298</v>
      </c>
      <c r="N79" s="7"/>
      <c r="O79" s="7"/>
      <c r="P79" s="24">
        <v>4</v>
      </c>
    </row>
    <row r="80" spans="1:16" ht="12.75" customHeight="1" x14ac:dyDescent="0.2">
      <c r="A80" s="2" t="s">
        <v>271</v>
      </c>
      <c r="B80" s="15" t="s">
        <v>178</v>
      </c>
      <c r="C80" s="3" t="s">
        <v>160</v>
      </c>
      <c r="D80" s="3">
        <v>90</v>
      </c>
      <c r="E80" s="11" t="s">
        <v>555</v>
      </c>
      <c r="F80" s="93" t="s">
        <v>231</v>
      </c>
      <c r="G80" s="15" t="s">
        <v>7</v>
      </c>
      <c r="H80" s="15" t="s">
        <v>129</v>
      </c>
      <c r="I80" s="5" t="s">
        <v>234</v>
      </c>
      <c r="J80" s="86" t="s">
        <v>208</v>
      </c>
      <c r="K80" s="3" t="s">
        <v>460</v>
      </c>
      <c r="L80" s="3" t="s">
        <v>231</v>
      </c>
      <c r="M80" s="21"/>
      <c r="N80" s="7"/>
      <c r="O80" s="24" t="s">
        <v>272</v>
      </c>
      <c r="P80" s="24">
        <v>0</v>
      </c>
    </row>
    <row r="81" spans="1:16" ht="12" customHeight="1" x14ac:dyDescent="0.2">
      <c r="A81" s="2" t="s">
        <v>181</v>
      </c>
      <c r="B81" s="2" t="s">
        <v>168</v>
      </c>
      <c r="C81" s="3" t="s">
        <v>160</v>
      </c>
      <c r="D81" s="3">
        <v>60</v>
      </c>
      <c r="E81" s="11" t="s">
        <v>557</v>
      </c>
      <c r="F81" s="92" t="s">
        <v>230</v>
      </c>
      <c r="G81" s="15" t="s">
        <v>7</v>
      </c>
      <c r="H81" s="15" t="s">
        <v>129</v>
      </c>
      <c r="I81" s="5" t="s">
        <v>234</v>
      </c>
      <c r="J81" s="80" t="s">
        <v>208</v>
      </c>
      <c r="K81" s="3" t="s">
        <v>461</v>
      </c>
      <c r="L81" s="3" t="s">
        <v>230</v>
      </c>
      <c r="M81" s="21"/>
      <c r="N81" s="7"/>
      <c r="O81" s="24" t="s">
        <v>270</v>
      </c>
      <c r="P81" s="24">
        <v>0</v>
      </c>
    </row>
    <row r="82" spans="1:16" ht="24.95" customHeight="1" x14ac:dyDescent="0.2">
      <c r="A82" s="2" t="s">
        <v>89</v>
      </c>
      <c r="B82" s="12" t="s">
        <v>88</v>
      </c>
      <c r="C82" s="3" t="s">
        <v>36</v>
      </c>
      <c r="D82" s="3">
        <v>240</v>
      </c>
      <c r="E82" s="11" t="s">
        <v>559</v>
      </c>
      <c r="F82" s="92" t="s">
        <v>230</v>
      </c>
      <c r="G82" s="10" t="s">
        <v>9</v>
      </c>
      <c r="H82" s="10" t="s">
        <v>611</v>
      </c>
      <c r="I82" s="10" t="s">
        <v>10</v>
      </c>
      <c r="J82" s="82" t="s">
        <v>11</v>
      </c>
      <c r="K82" s="11" t="s">
        <v>111</v>
      </c>
      <c r="L82" s="3" t="s">
        <v>230</v>
      </c>
      <c r="M82" s="22" t="s">
        <v>302</v>
      </c>
      <c r="N82" s="24">
        <v>13</v>
      </c>
      <c r="O82" s="7"/>
      <c r="P82" s="24">
        <v>4</v>
      </c>
    </row>
    <row r="83" spans="1:16" ht="12" customHeight="1" x14ac:dyDescent="0.2">
      <c r="A83" s="2" t="s">
        <v>89</v>
      </c>
      <c r="B83" s="12" t="s">
        <v>88</v>
      </c>
      <c r="C83" s="87" t="s">
        <v>36</v>
      </c>
      <c r="D83" s="3">
        <v>240</v>
      </c>
      <c r="E83" s="11" t="s">
        <v>559</v>
      </c>
      <c r="F83" s="92" t="s">
        <v>230</v>
      </c>
      <c r="G83" s="10" t="s">
        <v>9</v>
      </c>
      <c r="H83" s="10" t="s">
        <v>128</v>
      </c>
      <c r="I83" s="10" t="s">
        <v>63</v>
      </c>
      <c r="J83" s="82" t="s">
        <v>210</v>
      </c>
      <c r="K83" s="11" t="s">
        <v>111</v>
      </c>
      <c r="L83" s="3" t="s">
        <v>230</v>
      </c>
      <c r="M83" s="22" t="s">
        <v>302</v>
      </c>
      <c r="N83" s="24">
        <v>13</v>
      </c>
      <c r="O83" s="7"/>
      <c r="P83" s="24">
        <v>4</v>
      </c>
    </row>
    <row r="84" spans="1:16" ht="12" customHeight="1" x14ac:dyDescent="0.2">
      <c r="A84" s="2" t="s">
        <v>89</v>
      </c>
      <c r="B84" s="12" t="s">
        <v>88</v>
      </c>
      <c r="C84" s="87" t="s">
        <v>36</v>
      </c>
      <c r="D84" s="3">
        <v>240</v>
      </c>
      <c r="E84" s="11" t="s">
        <v>559</v>
      </c>
      <c r="F84" s="92" t="s">
        <v>230</v>
      </c>
      <c r="G84" s="10" t="s">
        <v>21</v>
      </c>
      <c r="H84" s="10" t="s">
        <v>128</v>
      </c>
      <c r="I84" s="10" t="s">
        <v>63</v>
      </c>
      <c r="J84" s="84" t="s">
        <v>83</v>
      </c>
      <c r="K84" s="11" t="s">
        <v>112</v>
      </c>
      <c r="L84" s="3" t="s">
        <v>230</v>
      </c>
      <c r="M84" s="22" t="s">
        <v>302</v>
      </c>
      <c r="N84" s="24">
        <v>13</v>
      </c>
      <c r="O84" s="7"/>
      <c r="P84" s="24">
        <v>4</v>
      </c>
    </row>
    <row r="85" spans="1:16" ht="24.95" customHeight="1" x14ac:dyDescent="0.2">
      <c r="A85" s="2" t="s">
        <v>89</v>
      </c>
      <c r="B85" s="12" t="s">
        <v>88</v>
      </c>
      <c r="C85" s="87" t="s">
        <v>36</v>
      </c>
      <c r="D85" s="3">
        <v>240</v>
      </c>
      <c r="E85" s="11" t="s">
        <v>559</v>
      </c>
      <c r="F85" s="92" t="s">
        <v>230</v>
      </c>
      <c r="G85" s="10" t="s">
        <v>118</v>
      </c>
      <c r="H85" s="10" t="s">
        <v>611</v>
      </c>
      <c r="I85" s="10" t="s">
        <v>10</v>
      </c>
      <c r="J85" s="84" t="s">
        <v>55</v>
      </c>
      <c r="K85" s="11" t="s">
        <v>111</v>
      </c>
      <c r="L85" s="3" t="s">
        <v>230</v>
      </c>
      <c r="M85" s="22" t="s">
        <v>302</v>
      </c>
      <c r="N85" s="24">
        <v>13</v>
      </c>
      <c r="O85" s="7"/>
      <c r="P85" s="24">
        <v>4</v>
      </c>
    </row>
    <row r="86" spans="1:16" ht="24.95" customHeight="1" x14ac:dyDescent="0.2">
      <c r="A86" s="2" t="s">
        <v>89</v>
      </c>
      <c r="B86" s="12" t="s">
        <v>88</v>
      </c>
      <c r="C86" s="87" t="s">
        <v>36</v>
      </c>
      <c r="D86" s="3">
        <v>240</v>
      </c>
      <c r="E86" s="11" t="s">
        <v>559</v>
      </c>
      <c r="F86" s="92" t="s">
        <v>230</v>
      </c>
      <c r="G86" s="10" t="s">
        <v>28</v>
      </c>
      <c r="H86" s="10" t="s">
        <v>611</v>
      </c>
      <c r="I86" s="10" t="s">
        <v>10</v>
      </c>
      <c r="J86" s="84" t="s">
        <v>11</v>
      </c>
      <c r="K86" s="11" t="s">
        <v>113</v>
      </c>
      <c r="L86" s="3" t="s">
        <v>230</v>
      </c>
      <c r="M86" s="21"/>
      <c r="N86" s="24">
        <v>13</v>
      </c>
      <c r="O86" s="7"/>
      <c r="P86" s="24">
        <v>4</v>
      </c>
    </row>
    <row r="87" spans="1:16" ht="12" customHeight="1" x14ac:dyDescent="0.2">
      <c r="A87" s="2" t="s">
        <v>89</v>
      </c>
      <c r="B87" s="12" t="s">
        <v>88</v>
      </c>
      <c r="C87" s="87" t="s">
        <v>36</v>
      </c>
      <c r="D87" s="3">
        <v>240</v>
      </c>
      <c r="E87" s="11" t="s">
        <v>559</v>
      </c>
      <c r="F87" s="92" t="s">
        <v>230</v>
      </c>
      <c r="G87" s="10" t="s">
        <v>28</v>
      </c>
      <c r="H87" s="10" t="s">
        <v>128</v>
      </c>
      <c r="I87" s="2" t="s">
        <v>29</v>
      </c>
      <c r="J87" s="84" t="s">
        <v>90</v>
      </c>
      <c r="K87" s="11" t="s">
        <v>114</v>
      </c>
      <c r="L87" s="3" t="s">
        <v>230</v>
      </c>
      <c r="M87" s="21"/>
      <c r="N87" s="24">
        <v>13</v>
      </c>
      <c r="O87" s="7"/>
      <c r="P87" s="24">
        <v>4</v>
      </c>
    </row>
    <row r="88" spans="1:16" ht="12" customHeight="1" x14ac:dyDescent="0.2">
      <c r="A88" s="2" t="s">
        <v>89</v>
      </c>
      <c r="B88" s="12" t="s">
        <v>88</v>
      </c>
      <c r="C88" s="87" t="s">
        <v>36</v>
      </c>
      <c r="D88" s="3">
        <v>240</v>
      </c>
      <c r="E88" s="11" t="s">
        <v>559</v>
      </c>
      <c r="F88" s="92" t="s">
        <v>230</v>
      </c>
      <c r="G88" s="10" t="s">
        <v>28</v>
      </c>
      <c r="H88" s="10" t="s">
        <v>128</v>
      </c>
      <c r="I88" s="10" t="s">
        <v>63</v>
      </c>
      <c r="J88" s="84" t="s">
        <v>210</v>
      </c>
      <c r="K88" s="11" t="s">
        <v>115</v>
      </c>
      <c r="L88" s="3" t="s">
        <v>230</v>
      </c>
      <c r="M88" s="21"/>
      <c r="N88" s="24">
        <v>13</v>
      </c>
      <c r="O88" s="7"/>
      <c r="P88" s="24">
        <v>4</v>
      </c>
    </row>
    <row r="89" spans="1:16" ht="12" customHeight="1" x14ac:dyDescent="0.2">
      <c r="A89" s="2" t="s">
        <v>89</v>
      </c>
      <c r="B89" s="12" t="s">
        <v>88</v>
      </c>
      <c r="C89" s="3" t="s">
        <v>36</v>
      </c>
      <c r="D89" s="3">
        <v>240</v>
      </c>
      <c r="E89" s="11" t="s">
        <v>559</v>
      </c>
      <c r="F89" s="92" t="s">
        <v>230</v>
      </c>
      <c r="G89" s="6" t="s">
        <v>30</v>
      </c>
      <c r="H89" s="10" t="s">
        <v>128</v>
      </c>
      <c r="I89" s="2" t="s">
        <v>8</v>
      </c>
      <c r="J89" s="84" t="s">
        <v>91</v>
      </c>
      <c r="K89" s="11" t="s">
        <v>116</v>
      </c>
      <c r="L89" s="3" t="s">
        <v>230</v>
      </c>
      <c r="M89" s="21"/>
      <c r="N89" s="24">
        <v>13</v>
      </c>
      <c r="O89" s="7"/>
      <c r="P89" s="24">
        <v>4</v>
      </c>
    </row>
    <row r="90" spans="1:16" ht="24" customHeight="1" x14ac:dyDescent="0.2">
      <c r="A90" s="2" t="s">
        <v>174</v>
      </c>
      <c r="B90" s="6" t="s">
        <v>137</v>
      </c>
      <c r="C90" s="3" t="s">
        <v>160</v>
      </c>
      <c r="D90" s="3" t="s">
        <v>396</v>
      </c>
      <c r="E90" s="11" t="s">
        <v>561</v>
      </c>
      <c r="F90" s="93" t="s">
        <v>231</v>
      </c>
      <c r="G90" s="10" t="s">
        <v>7</v>
      </c>
      <c r="H90" s="15" t="s">
        <v>130</v>
      </c>
      <c r="I90" s="5" t="s">
        <v>190</v>
      </c>
      <c r="J90" s="80" t="s">
        <v>189</v>
      </c>
      <c r="K90" s="3" t="s">
        <v>395</v>
      </c>
      <c r="L90" s="3" t="s">
        <v>231</v>
      </c>
      <c r="M90" s="24" t="s">
        <v>591</v>
      </c>
      <c r="N90" s="7"/>
      <c r="O90" s="7"/>
      <c r="P90" s="24">
        <v>4</v>
      </c>
    </row>
    <row r="91" spans="1:16" ht="12" customHeight="1" x14ac:dyDescent="0.2">
      <c r="A91" s="2" t="s">
        <v>174</v>
      </c>
      <c r="B91" s="6" t="s">
        <v>137</v>
      </c>
      <c r="C91" s="3" t="s">
        <v>160</v>
      </c>
      <c r="D91" s="3" t="s">
        <v>396</v>
      </c>
      <c r="E91" s="11" t="s">
        <v>561</v>
      </c>
      <c r="F91" s="93" t="s">
        <v>231</v>
      </c>
      <c r="G91" s="10" t="s">
        <v>42</v>
      </c>
      <c r="H91" s="15" t="s">
        <v>130</v>
      </c>
      <c r="I91" s="5" t="s">
        <v>237</v>
      </c>
      <c r="J91" s="61" t="s">
        <v>238</v>
      </c>
      <c r="K91" s="3" t="s">
        <v>395</v>
      </c>
      <c r="L91" s="3" t="s">
        <v>231</v>
      </c>
      <c r="M91" s="24" t="s">
        <v>591</v>
      </c>
      <c r="N91" s="7"/>
      <c r="O91" s="7"/>
      <c r="P91" s="24">
        <v>4</v>
      </c>
    </row>
    <row r="92" spans="1:16" ht="12" customHeight="1" x14ac:dyDescent="0.2">
      <c r="A92" s="2" t="s">
        <v>174</v>
      </c>
      <c r="B92" s="6" t="s">
        <v>137</v>
      </c>
      <c r="C92" s="3" t="s">
        <v>160</v>
      </c>
      <c r="D92" s="3" t="s">
        <v>396</v>
      </c>
      <c r="E92" s="11" t="s">
        <v>561</v>
      </c>
      <c r="F92" s="93" t="s">
        <v>231</v>
      </c>
      <c r="G92" s="10" t="s">
        <v>140</v>
      </c>
      <c r="H92" s="15" t="s">
        <v>130</v>
      </c>
      <c r="I92" s="5" t="s">
        <v>235</v>
      </c>
      <c r="J92" s="61" t="s">
        <v>209</v>
      </c>
      <c r="K92" s="3" t="s">
        <v>288</v>
      </c>
      <c r="L92" s="3" t="s">
        <v>231</v>
      </c>
      <c r="M92" s="24" t="s">
        <v>591</v>
      </c>
      <c r="N92" s="7"/>
      <c r="O92" s="7"/>
      <c r="P92" s="24">
        <v>4</v>
      </c>
    </row>
    <row r="93" spans="1:16" ht="12" customHeight="1" x14ac:dyDescent="0.2">
      <c r="A93" s="2" t="s">
        <v>174</v>
      </c>
      <c r="B93" s="6" t="s">
        <v>137</v>
      </c>
      <c r="C93" s="3" t="s">
        <v>160</v>
      </c>
      <c r="D93" s="3" t="s">
        <v>396</v>
      </c>
      <c r="E93" s="11" t="s">
        <v>561</v>
      </c>
      <c r="F93" s="93" t="s">
        <v>231</v>
      </c>
      <c r="G93" s="10" t="s">
        <v>56</v>
      </c>
      <c r="H93" s="15" t="s">
        <v>130</v>
      </c>
      <c r="I93" s="5" t="s">
        <v>49</v>
      </c>
      <c r="J93" s="61" t="s">
        <v>224</v>
      </c>
      <c r="K93" s="3" t="s">
        <v>395</v>
      </c>
      <c r="L93" s="3" t="s">
        <v>231</v>
      </c>
      <c r="M93" s="24" t="s">
        <v>591</v>
      </c>
      <c r="N93" s="7"/>
      <c r="O93" s="7"/>
      <c r="P93" s="24">
        <v>4</v>
      </c>
    </row>
    <row r="94" spans="1:16" ht="12" customHeight="1" x14ac:dyDescent="0.2">
      <c r="A94" s="2" t="s">
        <v>174</v>
      </c>
      <c r="B94" s="6" t="s">
        <v>137</v>
      </c>
      <c r="C94" s="3" t="s">
        <v>160</v>
      </c>
      <c r="D94" s="3" t="s">
        <v>396</v>
      </c>
      <c r="E94" s="11" t="s">
        <v>561</v>
      </c>
      <c r="F94" s="93" t="s">
        <v>231</v>
      </c>
      <c r="G94" s="10" t="s">
        <v>21</v>
      </c>
      <c r="H94" s="15" t="s">
        <v>130</v>
      </c>
      <c r="I94" s="5" t="s">
        <v>57</v>
      </c>
      <c r="J94" s="61" t="s">
        <v>223</v>
      </c>
      <c r="K94" s="3" t="s">
        <v>395</v>
      </c>
      <c r="L94" s="3" t="s">
        <v>231</v>
      </c>
      <c r="M94" s="24" t="s">
        <v>591</v>
      </c>
      <c r="N94" s="7"/>
      <c r="O94" s="7"/>
      <c r="P94" s="24">
        <v>4</v>
      </c>
    </row>
    <row r="95" spans="1:16" ht="12" customHeight="1" x14ac:dyDescent="0.2">
      <c r="A95" s="2" t="s">
        <v>174</v>
      </c>
      <c r="B95" s="6" t="s">
        <v>137</v>
      </c>
      <c r="C95" s="3" t="s">
        <v>160</v>
      </c>
      <c r="D95" s="3" t="s">
        <v>396</v>
      </c>
      <c r="E95" s="11" t="s">
        <v>561</v>
      </c>
      <c r="F95" s="93" t="s">
        <v>231</v>
      </c>
      <c r="G95" s="10" t="s">
        <v>504</v>
      </c>
      <c r="H95" s="15" t="s">
        <v>130</v>
      </c>
      <c r="I95" s="5" t="s">
        <v>241</v>
      </c>
      <c r="J95" s="61" t="s">
        <v>240</v>
      </c>
      <c r="K95" s="3" t="s">
        <v>592</v>
      </c>
      <c r="L95" s="3" t="s">
        <v>231</v>
      </c>
      <c r="M95" s="24" t="s">
        <v>591</v>
      </c>
      <c r="N95" s="7"/>
      <c r="O95" s="7"/>
      <c r="P95" s="24"/>
    </row>
    <row r="96" spans="1:16" ht="12" customHeight="1" x14ac:dyDescent="0.2">
      <c r="A96" s="2" t="s">
        <v>174</v>
      </c>
      <c r="B96" s="6" t="s">
        <v>137</v>
      </c>
      <c r="C96" s="3" t="s">
        <v>160</v>
      </c>
      <c r="D96" s="3" t="s">
        <v>396</v>
      </c>
      <c r="E96" s="11" t="s">
        <v>561</v>
      </c>
      <c r="F96" s="93" t="s">
        <v>231</v>
      </c>
      <c r="G96" s="10" t="s">
        <v>118</v>
      </c>
      <c r="H96" s="15" t="s">
        <v>130</v>
      </c>
      <c r="I96" s="5" t="s">
        <v>53</v>
      </c>
      <c r="J96" s="61" t="s">
        <v>214</v>
      </c>
      <c r="K96" s="3" t="s">
        <v>397</v>
      </c>
      <c r="L96" s="3" t="s">
        <v>231</v>
      </c>
      <c r="M96" s="24" t="s">
        <v>591</v>
      </c>
      <c r="N96" s="7"/>
      <c r="O96" s="7"/>
      <c r="P96" s="24">
        <v>4</v>
      </c>
    </row>
    <row r="97" spans="1:16" ht="12" customHeight="1" x14ac:dyDescent="0.2">
      <c r="A97" s="2" t="s">
        <v>174</v>
      </c>
      <c r="B97" s="6" t="s">
        <v>137</v>
      </c>
      <c r="C97" s="3" t="s">
        <v>160</v>
      </c>
      <c r="D97" s="3" t="s">
        <v>396</v>
      </c>
      <c r="E97" s="11" t="s">
        <v>561</v>
      </c>
      <c r="F97" s="93" t="s">
        <v>231</v>
      </c>
      <c r="G97" s="10" t="s">
        <v>30</v>
      </c>
      <c r="H97" s="15" t="s">
        <v>130</v>
      </c>
      <c r="I97" s="5" t="s">
        <v>49</v>
      </c>
      <c r="J97" s="61" t="s">
        <v>239</v>
      </c>
      <c r="K97" s="3" t="s">
        <v>395</v>
      </c>
      <c r="L97" s="3" t="s">
        <v>231</v>
      </c>
      <c r="M97" s="24" t="s">
        <v>591</v>
      </c>
      <c r="N97" s="7"/>
      <c r="O97" s="7"/>
      <c r="P97" s="24">
        <v>4</v>
      </c>
    </row>
    <row r="98" spans="1:16" ht="12" customHeight="1" x14ac:dyDescent="0.2">
      <c r="A98" s="2" t="s">
        <v>174</v>
      </c>
      <c r="B98" s="6" t="s">
        <v>137</v>
      </c>
      <c r="C98" s="3" t="s">
        <v>160</v>
      </c>
      <c r="D98" s="3" t="s">
        <v>396</v>
      </c>
      <c r="E98" s="11" t="s">
        <v>561</v>
      </c>
      <c r="F98" s="93" t="s">
        <v>231</v>
      </c>
      <c r="G98" s="10" t="s">
        <v>59</v>
      </c>
      <c r="H98" s="15" t="s">
        <v>130</v>
      </c>
      <c r="I98" s="5" t="s">
        <v>57</v>
      </c>
      <c r="J98" s="61" t="s">
        <v>144</v>
      </c>
      <c r="K98" s="3" t="s">
        <v>398</v>
      </c>
      <c r="L98" s="3" t="s">
        <v>231</v>
      </c>
      <c r="M98" s="24" t="s">
        <v>591</v>
      </c>
      <c r="N98" s="7"/>
      <c r="O98" s="7"/>
      <c r="P98" s="24">
        <v>4</v>
      </c>
    </row>
    <row r="99" spans="1:16" ht="36" customHeight="1" x14ac:dyDescent="0.2">
      <c r="A99" s="2" t="s">
        <v>117</v>
      </c>
      <c r="B99" s="12" t="s">
        <v>400</v>
      </c>
      <c r="C99" s="3" t="s">
        <v>36</v>
      </c>
      <c r="D99" s="3">
        <v>500</v>
      </c>
      <c r="E99" s="11" t="s">
        <v>563</v>
      </c>
      <c r="F99" s="93" t="s">
        <v>231</v>
      </c>
      <c r="G99" s="23" t="s">
        <v>9</v>
      </c>
      <c r="H99" s="10" t="s">
        <v>130</v>
      </c>
      <c r="I99" s="4" t="s">
        <v>401</v>
      </c>
      <c r="J99" s="62" t="s">
        <v>207</v>
      </c>
      <c r="K99" s="24" t="s">
        <v>291</v>
      </c>
      <c r="L99" s="3" t="s">
        <v>231</v>
      </c>
      <c r="M99" s="24" t="s">
        <v>293</v>
      </c>
      <c r="N99" s="22"/>
      <c r="O99" s="22"/>
      <c r="P99" s="24">
        <v>24</v>
      </c>
    </row>
    <row r="100" spans="1:16" ht="36" customHeight="1" x14ac:dyDescent="0.2">
      <c r="A100" s="2" t="s">
        <v>117</v>
      </c>
      <c r="B100" s="12" t="s">
        <v>400</v>
      </c>
      <c r="C100" s="3" t="s">
        <v>36</v>
      </c>
      <c r="D100" s="3">
        <v>500</v>
      </c>
      <c r="E100" s="11" t="s">
        <v>563</v>
      </c>
      <c r="F100" s="93" t="s">
        <v>231</v>
      </c>
      <c r="G100" s="23" t="s">
        <v>28</v>
      </c>
      <c r="H100" s="10" t="s">
        <v>130</v>
      </c>
      <c r="I100" s="4" t="s">
        <v>401</v>
      </c>
      <c r="J100" s="62" t="s">
        <v>207</v>
      </c>
      <c r="K100" s="24" t="s">
        <v>462</v>
      </c>
      <c r="L100" s="3" t="s">
        <v>231</v>
      </c>
      <c r="M100" s="24" t="s">
        <v>293</v>
      </c>
      <c r="N100" s="22"/>
      <c r="O100" s="22"/>
      <c r="P100" s="24">
        <v>24</v>
      </c>
    </row>
    <row r="101" spans="1:16" ht="33.75" x14ac:dyDescent="0.2">
      <c r="A101" s="2" t="s">
        <v>117</v>
      </c>
      <c r="B101" s="12" t="s">
        <v>400</v>
      </c>
      <c r="C101" s="3" t="s">
        <v>36</v>
      </c>
      <c r="D101" s="3">
        <v>500</v>
      </c>
      <c r="E101" s="11" t="s">
        <v>563</v>
      </c>
      <c r="F101" s="93" t="s">
        <v>231</v>
      </c>
      <c r="G101" s="23" t="s">
        <v>7</v>
      </c>
      <c r="H101" s="10" t="s">
        <v>130</v>
      </c>
      <c r="I101" s="22" t="s">
        <v>190</v>
      </c>
      <c r="J101" s="146" t="s">
        <v>292</v>
      </c>
      <c r="K101" s="24" t="s">
        <v>411</v>
      </c>
      <c r="L101" s="3" t="s">
        <v>231</v>
      </c>
      <c r="M101" s="24" t="s">
        <v>293</v>
      </c>
      <c r="N101" s="22"/>
      <c r="O101" s="22"/>
      <c r="P101" s="24">
        <v>24</v>
      </c>
    </row>
    <row r="102" spans="1:16" ht="36" customHeight="1" x14ac:dyDescent="0.2">
      <c r="A102" s="2" t="s">
        <v>117</v>
      </c>
      <c r="B102" s="12" t="s">
        <v>400</v>
      </c>
      <c r="C102" s="3" t="s">
        <v>36</v>
      </c>
      <c r="D102" s="3">
        <v>500</v>
      </c>
      <c r="E102" s="11" t="s">
        <v>563</v>
      </c>
      <c r="F102" s="93" t="s">
        <v>231</v>
      </c>
      <c r="G102" s="23" t="s">
        <v>30</v>
      </c>
      <c r="H102" s="10" t="s">
        <v>130</v>
      </c>
      <c r="I102" s="4" t="s">
        <v>401</v>
      </c>
      <c r="J102" s="62" t="s">
        <v>207</v>
      </c>
      <c r="K102" s="79" t="s">
        <v>411</v>
      </c>
      <c r="L102" s="3" t="s">
        <v>231</v>
      </c>
      <c r="M102" s="24" t="s">
        <v>293</v>
      </c>
      <c r="N102" s="22"/>
      <c r="O102" s="22"/>
      <c r="P102" s="24">
        <v>24</v>
      </c>
    </row>
    <row r="103" spans="1:16" ht="36" customHeight="1" x14ac:dyDescent="0.2">
      <c r="A103" s="2" t="s">
        <v>117</v>
      </c>
      <c r="B103" s="12" t="s">
        <v>400</v>
      </c>
      <c r="C103" s="3" t="s">
        <v>36</v>
      </c>
      <c r="D103" s="3">
        <v>500</v>
      </c>
      <c r="E103" s="11" t="s">
        <v>563</v>
      </c>
      <c r="F103" s="93" t="s">
        <v>231</v>
      </c>
      <c r="G103" s="23" t="s">
        <v>118</v>
      </c>
      <c r="H103" s="10" t="s">
        <v>130</v>
      </c>
      <c r="I103" s="4" t="s">
        <v>401</v>
      </c>
      <c r="J103" s="62" t="s">
        <v>207</v>
      </c>
      <c r="K103" s="79" t="s">
        <v>435</v>
      </c>
      <c r="L103" s="3" t="s">
        <v>231</v>
      </c>
      <c r="M103" s="24" t="s">
        <v>293</v>
      </c>
      <c r="N103" s="22"/>
      <c r="O103" s="22"/>
      <c r="P103" s="24">
        <v>24</v>
      </c>
    </row>
    <row r="104" spans="1:16" ht="12" customHeight="1" x14ac:dyDescent="0.2">
      <c r="A104" s="2" t="s">
        <v>243</v>
      </c>
      <c r="B104" s="22" t="s">
        <v>256</v>
      </c>
      <c r="C104" s="24" t="s">
        <v>160</v>
      </c>
      <c r="D104" s="24" t="s">
        <v>258</v>
      </c>
      <c r="E104" s="89" t="s">
        <v>565</v>
      </c>
      <c r="F104" s="93" t="s">
        <v>231</v>
      </c>
      <c r="G104" s="10" t="s">
        <v>118</v>
      </c>
      <c r="H104" s="10" t="s">
        <v>130</v>
      </c>
      <c r="I104" s="22" t="s">
        <v>53</v>
      </c>
      <c r="J104" s="81" t="s">
        <v>214</v>
      </c>
      <c r="K104" s="24" t="s">
        <v>259</v>
      </c>
      <c r="L104" s="24" t="s">
        <v>231</v>
      </c>
      <c r="M104" s="24" t="s">
        <v>257</v>
      </c>
      <c r="N104" s="22"/>
      <c r="O104" s="22"/>
      <c r="P104" s="24">
        <v>4</v>
      </c>
    </row>
    <row r="105" spans="1:16" ht="12" customHeight="1" x14ac:dyDescent="0.2">
      <c r="A105" s="2" t="s">
        <v>243</v>
      </c>
      <c r="B105" s="22" t="s">
        <v>256</v>
      </c>
      <c r="C105" s="24" t="s">
        <v>160</v>
      </c>
      <c r="D105" s="24" t="s">
        <v>258</v>
      </c>
      <c r="E105" s="89" t="s">
        <v>565</v>
      </c>
      <c r="F105" s="93" t="s">
        <v>231</v>
      </c>
      <c r="G105" s="23" t="s">
        <v>408</v>
      </c>
      <c r="H105" s="23" t="s">
        <v>130</v>
      </c>
      <c r="I105" s="22" t="s">
        <v>53</v>
      </c>
      <c r="J105" s="81" t="s">
        <v>422</v>
      </c>
      <c r="K105" s="24" t="s">
        <v>423</v>
      </c>
      <c r="L105" s="24" t="s">
        <v>231</v>
      </c>
      <c r="M105" s="24" t="s">
        <v>257</v>
      </c>
      <c r="N105" s="7"/>
      <c r="O105" s="7"/>
      <c r="P105" s="24">
        <v>4</v>
      </c>
    </row>
    <row r="106" spans="1:16" ht="12" customHeight="1" x14ac:dyDescent="0.2">
      <c r="A106" s="2" t="s">
        <v>95</v>
      </c>
      <c r="B106" s="6" t="s">
        <v>402</v>
      </c>
      <c r="C106" s="8" t="s">
        <v>93</v>
      </c>
      <c r="D106" s="8">
        <v>700</v>
      </c>
      <c r="E106" s="8" t="s">
        <v>567</v>
      </c>
      <c r="F106" s="93" t="s">
        <v>231</v>
      </c>
      <c r="G106" s="10" t="s">
        <v>56</v>
      </c>
      <c r="H106" s="10" t="s">
        <v>130</v>
      </c>
      <c r="I106" s="10" t="s">
        <v>68</v>
      </c>
      <c r="J106" s="62" t="s">
        <v>221</v>
      </c>
      <c r="K106" s="8" t="s">
        <v>119</v>
      </c>
      <c r="L106" s="3" t="s">
        <v>231</v>
      </c>
      <c r="M106" s="24" t="s">
        <v>310</v>
      </c>
      <c r="N106" s="7"/>
      <c r="O106" s="7"/>
      <c r="P106" s="24">
        <v>4</v>
      </c>
    </row>
    <row r="107" spans="1:16" ht="12" customHeight="1" x14ac:dyDescent="0.2">
      <c r="A107" s="2" t="s">
        <v>95</v>
      </c>
      <c r="B107" s="6" t="s">
        <v>402</v>
      </c>
      <c r="C107" s="3" t="s">
        <v>93</v>
      </c>
      <c r="D107" s="3">
        <v>700</v>
      </c>
      <c r="E107" s="8" t="s">
        <v>567</v>
      </c>
      <c r="F107" s="93" t="s">
        <v>231</v>
      </c>
      <c r="G107" s="10" t="s">
        <v>12</v>
      </c>
      <c r="H107" s="10" t="s">
        <v>130</v>
      </c>
      <c r="I107" s="10" t="s">
        <v>71</v>
      </c>
      <c r="J107" s="16" t="s">
        <v>220</v>
      </c>
      <c r="K107" s="8" t="s">
        <v>119</v>
      </c>
      <c r="L107" s="3" t="s">
        <v>231</v>
      </c>
      <c r="M107" s="24" t="s">
        <v>310</v>
      </c>
      <c r="N107" s="7"/>
      <c r="O107" s="7"/>
      <c r="P107" s="24">
        <v>4</v>
      </c>
    </row>
    <row r="108" spans="1:16" ht="12" customHeight="1" x14ac:dyDescent="0.2">
      <c r="A108" s="2" t="s">
        <v>95</v>
      </c>
      <c r="B108" s="6" t="s">
        <v>402</v>
      </c>
      <c r="C108" s="3" t="s">
        <v>93</v>
      </c>
      <c r="D108" s="3">
        <v>700</v>
      </c>
      <c r="E108" s="8" t="s">
        <v>567</v>
      </c>
      <c r="F108" s="93" t="s">
        <v>231</v>
      </c>
      <c r="G108" s="10" t="s">
        <v>118</v>
      </c>
      <c r="H108" s="10" t="s">
        <v>130</v>
      </c>
      <c r="I108" s="14" t="s">
        <v>68</v>
      </c>
      <c r="J108" s="16" t="s">
        <v>166</v>
      </c>
      <c r="K108" s="8" t="s">
        <v>96</v>
      </c>
      <c r="L108" s="3" t="s">
        <v>231</v>
      </c>
      <c r="M108" s="24" t="s">
        <v>310</v>
      </c>
      <c r="N108" s="7"/>
      <c r="O108" s="7"/>
      <c r="P108" s="24">
        <v>4</v>
      </c>
    </row>
    <row r="109" spans="1:16" ht="12" customHeight="1" x14ac:dyDescent="0.2">
      <c r="A109" s="2" t="s">
        <v>95</v>
      </c>
      <c r="B109" s="6" t="s">
        <v>402</v>
      </c>
      <c r="C109" s="3" t="s">
        <v>93</v>
      </c>
      <c r="D109" s="3">
        <v>700</v>
      </c>
      <c r="E109" s="8" t="s">
        <v>567</v>
      </c>
      <c r="F109" s="93" t="s">
        <v>231</v>
      </c>
      <c r="G109" s="6" t="s">
        <v>30</v>
      </c>
      <c r="H109" s="10" t="s">
        <v>130</v>
      </c>
      <c r="I109" s="10" t="s">
        <v>71</v>
      </c>
      <c r="J109" s="16" t="s">
        <v>220</v>
      </c>
      <c r="K109" s="8" t="s">
        <v>119</v>
      </c>
      <c r="L109" s="3" t="s">
        <v>231</v>
      </c>
      <c r="M109" s="24" t="s">
        <v>310</v>
      </c>
      <c r="N109" s="7"/>
      <c r="O109" s="7"/>
      <c r="P109" s="24">
        <v>4</v>
      </c>
    </row>
    <row r="110" spans="1:16" ht="12" customHeight="1" x14ac:dyDescent="0.2">
      <c r="A110" s="2" t="s">
        <v>95</v>
      </c>
      <c r="B110" s="6" t="s">
        <v>402</v>
      </c>
      <c r="C110" s="3" t="s">
        <v>93</v>
      </c>
      <c r="D110" s="3">
        <v>700</v>
      </c>
      <c r="E110" s="8" t="s">
        <v>567</v>
      </c>
      <c r="F110" s="93" t="s">
        <v>231</v>
      </c>
      <c r="G110" s="23" t="s">
        <v>306</v>
      </c>
      <c r="H110" s="10" t="s">
        <v>130</v>
      </c>
      <c r="I110" s="22" t="s">
        <v>307</v>
      </c>
      <c r="J110" s="81" t="s">
        <v>308</v>
      </c>
      <c r="K110" s="24" t="s">
        <v>309</v>
      </c>
      <c r="L110" s="24" t="s">
        <v>231</v>
      </c>
      <c r="M110" s="24" t="s">
        <v>310</v>
      </c>
      <c r="N110" s="7"/>
      <c r="O110" s="7"/>
      <c r="P110" s="24">
        <v>4</v>
      </c>
    </row>
    <row r="111" spans="1:16" ht="12" customHeight="1" x14ac:dyDescent="0.2">
      <c r="A111" s="2" t="s">
        <v>98</v>
      </c>
      <c r="B111" s="10" t="s">
        <v>97</v>
      </c>
      <c r="C111" s="8" t="s">
        <v>6</v>
      </c>
      <c r="D111" s="8">
        <v>250</v>
      </c>
      <c r="E111" s="8" t="s">
        <v>569</v>
      </c>
      <c r="F111" s="92" t="s">
        <v>230</v>
      </c>
      <c r="G111" s="10" t="s">
        <v>56</v>
      </c>
      <c r="H111" s="10" t="s">
        <v>130</v>
      </c>
      <c r="I111" s="10" t="s">
        <v>49</v>
      </c>
      <c r="J111" s="62" t="s">
        <v>224</v>
      </c>
      <c r="K111" s="8" t="s">
        <v>120</v>
      </c>
      <c r="L111" s="3" t="s">
        <v>230</v>
      </c>
      <c r="M111" s="21" t="s">
        <v>260</v>
      </c>
      <c r="N111" s="7"/>
      <c r="O111" s="7"/>
      <c r="P111" s="24">
        <v>4</v>
      </c>
    </row>
    <row r="112" spans="1:16" ht="12" customHeight="1" x14ac:dyDescent="0.2">
      <c r="A112" s="2" t="s">
        <v>98</v>
      </c>
      <c r="B112" s="10" t="s">
        <v>97</v>
      </c>
      <c r="C112" s="8" t="s">
        <v>6</v>
      </c>
      <c r="D112" s="8">
        <v>250</v>
      </c>
      <c r="E112" s="8" t="s">
        <v>569</v>
      </c>
      <c r="F112" s="92" t="s">
        <v>230</v>
      </c>
      <c r="G112" s="10" t="s">
        <v>9</v>
      </c>
      <c r="H112" s="10" t="s">
        <v>130</v>
      </c>
      <c r="I112" s="10" t="s">
        <v>69</v>
      </c>
      <c r="J112" s="62" t="s">
        <v>453</v>
      </c>
      <c r="K112" s="8" t="s">
        <v>121</v>
      </c>
      <c r="L112" s="3" t="s">
        <v>230</v>
      </c>
      <c r="M112" s="21" t="s">
        <v>260</v>
      </c>
      <c r="N112" s="7"/>
      <c r="O112" s="7"/>
      <c r="P112" s="24">
        <v>4</v>
      </c>
    </row>
    <row r="113" spans="1:16" ht="12" customHeight="1" x14ac:dyDescent="0.2">
      <c r="A113" s="2" t="s">
        <v>98</v>
      </c>
      <c r="B113" s="10" t="s">
        <v>97</v>
      </c>
      <c r="C113" s="8" t="s">
        <v>6</v>
      </c>
      <c r="D113" s="8">
        <v>250</v>
      </c>
      <c r="E113" s="8" t="s">
        <v>569</v>
      </c>
      <c r="F113" s="92" t="s">
        <v>230</v>
      </c>
      <c r="G113" s="10" t="s">
        <v>21</v>
      </c>
      <c r="H113" s="10" t="s">
        <v>130</v>
      </c>
      <c r="I113" s="10" t="s">
        <v>57</v>
      </c>
      <c r="J113" s="62" t="s">
        <v>463</v>
      </c>
      <c r="K113" s="8" t="s">
        <v>122</v>
      </c>
      <c r="L113" s="3" t="s">
        <v>230</v>
      </c>
      <c r="M113" s="21" t="s">
        <v>260</v>
      </c>
      <c r="N113" s="7"/>
      <c r="O113" s="7"/>
      <c r="P113" s="24">
        <v>4</v>
      </c>
    </row>
    <row r="114" spans="1:16" ht="12" customHeight="1" x14ac:dyDescent="0.2">
      <c r="A114" s="2" t="s">
        <v>98</v>
      </c>
      <c r="B114" s="10" t="s">
        <v>97</v>
      </c>
      <c r="C114" s="8" t="s">
        <v>6</v>
      </c>
      <c r="D114" s="8">
        <v>250</v>
      </c>
      <c r="E114" s="8" t="s">
        <v>569</v>
      </c>
      <c r="F114" s="92" t="s">
        <v>230</v>
      </c>
      <c r="G114" s="10" t="s">
        <v>118</v>
      </c>
      <c r="H114" s="10" t="s">
        <v>130</v>
      </c>
      <c r="I114" s="10" t="s">
        <v>53</v>
      </c>
      <c r="J114" s="62" t="s">
        <v>214</v>
      </c>
      <c r="K114" s="8" t="s">
        <v>121</v>
      </c>
      <c r="L114" s="3" t="s">
        <v>230</v>
      </c>
      <c r="M114" s="21" t="s">
        <v>260</v>
      </c>
      <c r="N114" s="7"/>
      <c r="O114" s="7"/>
      <c r="P114" s="24">
        <v>4</v>
      </c>
    </row>
    <row r="115" spans="1:16" ht="12" customHeight="1" x14ac:dyDescent="0.2">
      <c r="A115" s="2" t="s">
        <v>98</v>
      </c>
      <c r="B115" s="10" t="s">
        <v>97</v>
      </c>
      <c r="C115" s="8" t="s">
        <v>6</v>
      </c>
      <c r="D115" s="8">
        <v>250</v>
      </c>
      <c r="E115" s="8" t="s">
        <v>569</v>
      </c>
      <c r="F115" s="92" t="s">
        <v>230</v>
      </c>
      <c r="G115" s="6" t="s">
        <v>30</v>
      </c>
      <c r="H115" s="10" t="s">
        <v>130</v>
      </c>
      <c r="I115" s="10" t="s">
        <v>464</v>
      </c>
      <c r="J115" s="62" t="s">
        <v>239</v>
      </c>
      <c r="K115" s="8" t="s">
        <v>123</v>
      </c>
      <c r="L115" s="3" t="s">
        <v>230</v>
      </c>
      <c r="M115" s="21" t="s">
        <v>260</v>
      </c>
      <c r="N115" s="7"/>
      <c r="O115" s="7"/>
      <c r="P115" s="24">
        <v>4</v>
      </c>
    </row>
    <row r="116" spans="1:16" ht="12" customHeight="1" x14ac:dyDescent="0.2">
      <c r="A116" s="2" t="s">
        <v>100</v>
      </c>
      <c r="B116" s="10" t="s">
        <v>99</v>
      </c>
      <c r="C116" s="8" t="s">
        <v>36</v>
      </c>
      <c r="D116" s="8">
        <v>50</v>
      </c>
      <c r="E116" s="8" t="s">
        <v>571</v>
      </c>
      <c r="F116" s="93" t="s">
        <v>231</v>
      </c>
      <c r="G116" s="10" t="s">
        <v>9</v>
      </c>
      <c r="H116" s="10" t="s">
        <v>130</v>
      </c>
      <c r="I116" s="10" t="s">
        <v>69</v>
      </c>
      <c r="J116" s="62" t="s">
        <v>471</v>
      </c>
      <c r="K116" s="8" t="s">
        <v>124</v>
      </c>
      <c r="L116" s="3" t="s">
        <v>231</v>
      </c>
      <c r="M116" s="24" t="s">
        <v>260</v>
      </c>
      <c r="N116" s="7"/>
      <c r="O116" s="7"/>
      <c r="P116" s="21">
        <v>12</v>
      </c>
    </row>
    <row r="117" spans="1:16" ht="12" customHeight="1" x14ac:dyDescent="0.2">
      <c r="A117" s="2" t="s">
        <v>100</v>
      </c>
      <c r="B117" s="10" t="s">
        <v>99</v>
      </c>
      <c r="C117" s="8" t="s">
        <v>36</v>
      </c>
      <c r="D117" s="8">
        <v>50</v>
      </c>
      <c r="E117" s="8" t="s">
        <v>571</v>
      </c>
      <c r="F117" s="93" t="s">
        <v>231</v>
      </c>
      <c r="G117" s="10" t="s">
        <v>39</v>
      </c>
      <c r="H117" s="10" t="s">
        <v>130</v>
      </c>
      <c r="I117" s="10" t="s">
        <v>241</v>
      </c>
      <c r="J117" s="62" t="s">
        <v>240</v>
      </c>
      <c r="K117" s="8" t="s">
        <v>125</v>
      </c>
      <c r="L117" s="3" t="s">
        <v>231</v>
      </c>
      <c r="M117" s="24" t="s">
        <v>260</v>
      </c>
      <c r="N117" s="7"/>
      <c r="O117" s="7"/>
      <c r="P117" s="21">
        <v>12</v>
      </c>
    </row>
    <row r="118" spans="1:16" ht="12" customHeight="1" x14ac:dyDescent="0.2">
      <c r="A118" s="2" t="s">
        <v>100</v>
      </c>
      <c r="B118" s="10" t="s">
        <v>99</v>
      </c>
      <c r="C118" s="8" t="s">
        <v>36</v>
      </c>
      <c r="D118" s="8">
        <v>50</v>
      </c>
      <c r="E118" s="8" t="s">
        <v>571</v>
      </c>
      <c r="F118" s="93" t="s">
        <v>231</v>
      </c>
      <c r="G118" s="10" t="s">
        <v>118</v>
      </c>
      <c r="H118" s="10" t="s">
        <v>130</v>
      </c>
      <c r="I118" s="10" t="s">
        <v>53</v>
      </c>
      <c r="J118" s="62" t="s">
        <v>214</v>
      </c>
      <c r="K118" s="8" t="s">
        <v>126</v>
      </c>
      <c r="L118" s="3" t="s">
        <v>231</v>
      </c>
      <c r="M118" s="24" t="s">
        <v>260</v>
      </c>
      <c r="N118" s="7"/>
      <c r="O118" s="7"/>
      <c r="P118" s="21">
        <v>12</v>
      </c>
    </row>
    <row r="119" spans="1:16" ht="12" customHeight="1" x14ac:dyDescent="0.2">
      <c r="A119" s="2" t="s">
        <v>100</v>
      </c>
      <c r="B119" s="10" t="s">
        <v>99</v>
      </c>
      <c r="C119" s="8" t="s">
        <v>36</v>
      </c>
      <c r="D119" s="8">
        <v>50</v>
      </c>
      <c r="E119" s="8" t="s">
        <v>571</v>
      </c>
      <c r="F119" s="93" t="s">
        <v>231</v>
      </c>
      <c r="G119" s="23" t="s">
        <v>283</v>
      </c>
      <c r="H119" s="10" t="s">
        <v>130</v>
      </c>
      <c r="I119" s="22" t="s">
        <v>53</v>
      </c>
      <c r="J119" s="81" t="s">
        <v>284</v>
      </c>
      <c r="K119" s="24" t="s">
        <v>285</v>
      </c>
      <c r="L119" s="24" t="s">
        <v>231</v>
      </c>
      <c r="M119" s="24" t="s">
        <v>260</v>
      </c>
      <c r="N119" s="7"/>
      <c r="O119" s="7"/>
      <c r="P119" s="21">
        <v>4</v>
      </c>
    </row>
    <row r="120" spans="1:16" ht="12" customHeight="1" x14ac:dyDescent="0.2">
      <c r="A120" s="2" t="s">
        <v>100</v>
      </c>
      <c r="B120" s="10" t="s">
        <v>99</v>
      </c>
      <c r="C120" s="8" t="s">
        <v>36</v>
      </c>
      <c r="D120" s="8">
        <v>50</v>
      </c>
      <c r="E120" s="8" t="s">
        <v>571</v>
      </c>
      <c r="F120" s="93" t="s">
        <v>231</v>
      </c>
      <c r="G120" s="10" t="s">
        <v>21</v>
      </c>
      <c r="H120" s="10" t="s">
        <v>130</v>
      </c>
      <c r="I120" s="7" t="s">
        <v>84</v>
      </c>
      <c r="J120" s="81" t="s">
        <v>222</v>
      </c>
      <c r="K120" s="24" t="s">
        <v>286</v>
      </c>
      <c r="L120" s="24" t="s">
        <v>231</v>
      </c>
      <c r="M120" s="24" t="s">
        <v>260</v>
      </c>
      <c r="N120" s="7"/>
      <c r="O120" s="7"/>
      <c r="P120" s="21">
        <v>4</v>
      </c>
    </row>
    <row r="121" spans="1:16" ht="12" customHeight="1" x14ac:dyDescent="0.2">
      <c r="A121" s="2" t="s">
        <v>100</v>
      </c>
      <c r="B121" s="10" t="s">
        <v>99</v>
      </c>
      <c r="C121" s="8" t="s">
        <v>36</v>
      </c>
      <c r="D121" s="8">
        <v>50</v>
      </c>
      <c r="E121" s="8" t="s">
        <v>571</v>
      </c>
      <c r="F121" s="93" t="s">
        <v>231</v>
      </c>
      <c r="G121" s="23" t="s">
        <v>141</v>
      </c>
      <c r="H121" s="10" t="s">
        <v>130</v>
      </c>
      <c r="I121" s="7" t="s">
        <v>84</v>
      </c>
      <c r="J121" s="81" t="s">
        <v>287</v>
      </c>
      <c r="K121" s="24" t="s">
        <v>468</v>
      </c>
      <c r="L121" s="24" t="s">
        <v>231</v>
      </c>
      <c r="M121" s="24" t="s">
        <v>260</v>
      </c>
      <c r="N121" s="7"/>
      <c r="O121" s="7"/>
      <c r="P121" s="21">
        <v>4</v>
      </c>
    </row>
    <row r="122" spans="1:16" ht="12" customHeight="1" x14ac:dyDescent="0.2">
      <c r="A122" s="2" t="s">
        <v>159</v>
      </c>
      <c r="B122" s="2" t="s">
        <v>158</v>
      </c>
      <c r="C122" s="3" t="s">
        <v>160</v>
      </c>
      <c r="D122" s="3" t="s">
        <v>161</v>
      </c>
      <c r="E122" s="11" t="s">
        <v>573</v>
      </c>
      <c r="F122" s="92" t="s">
        <v>230</v>
      </c>
      <c r="G122" s="15" t="s">
        <v>7</v>
      </c>
      <c r="H122" s="6" t="s">
        <v>130</v>
      </c>
      <c r="I122" s="80" t="s">
        <v>261</v>
      </c>
      <c r="J122" s="61" t="s">
        <v>58</v>
      </c>
      <c r="K122" s="3" t="s">
        <v>465</v>
      </c>
      <c r="L122" s="3" t="s">
        <v>230</v>
      </c>
      <c r="M122" s="21" t="s">
        <v>280</v>
      </c>
      <c r="N122" s="7"/>
      <c r="O122" s="7"/>
      <c r="P122" s="24">
        <v>4</v>
      </c>
    </row>
    <row r="123" spans="1:16" ht="12" customHeight="1" x14ac:dyDescent="0.2">
      <c r="A123" s="2" t="s">
        <v>159</v>
      </c>
      <c r="B123" s="2" t="s">
        <v>158</v>
      </c>
      <c r="C123" s="3" t="s">
        <v>160</v>
      </c>
      <c r="D123" s="3" t="s">
        <v>161</v>
      </c>
      <c r="E123" s="11" t="s">
        <v>573</v>
      </c>
      <c r="F123" s="92" t="s">
        <v>230</v>
      </c>
      <c r="G123" s="15" t="s">
        <v>7</v>
      </c>
      <c r="H123" s="6" t="s">
        <v>130</v>
      </c>
      <c r="I123" s="5" t="s">
        <v>190</v>
      </c>
      <c r="J123" s="61"/>
      <c r="K123" s="3" t="s">
        <v>465</v>
      </c>
      <c r="L123" s="3" t="s">
        <v>230</v>
      </c>
      <c r="M123" s="21" t="s">
        <v>280</v>
      </c>
      <c r="N123" s="7"/>
      <c r="O123" s="7"/>
      <c r="P123" s="24">
        <v>4</v>
      </c>
    </row>
    <row r="124" spans="1:16" ht="12" customHeight="1" x14ac:dyDescent="0.2">
      <c r="A124" s="2" t="s">
        <v>159</v>
      </c>
      <c r="B124" s="2" t="s">
        <v>158</v>
      </c>
      <c r="C124" s="3" t="s">
        <v>160</v>
      </c>
      <c r="D124" s="3" t="s">
        <v>161</v>
      </c>
      <c r="E124" s="11" t="s">
        <v>573</v>
      </c>
      <c r="F124" s="92" t="s">
        <v>230</v>
      </c>
      <c r="G124" s="15" t="s">
        <v>9</v>
      </c>
      <c r="H124" s="6" t="s">
        <v>130</v>
      </c>
      <c r="I124" s="5" t="s">
        <v>48</v>
      </c>
      <c r="J124" s="61" t="s">
        <v>207</v>
      </c>
      <c r="K124" s="3" t="s">
        <v>466</v>
      </c>
      <c r="L124" s="3" t="s">
        <v>230</v>
      </c>
      <c r="M124" s="21" t="s">
        <v>280</v>
      </c>
      <c r="N124" s="7"/>
      <c r="O124" s="7"/>
      <c r="P124" s="24">
        <v>4</v>
      </c>
    </row>
    <row r="125" spans="1:16" ht="12" customHeight="1" x14ac:dyDescent="0.2">
      <c r="A125" s="2" t="s">
        <v>159</v>
      </c>
      <c r="B125" s="2" t="s">
        <v>158</v>
      </c>
      <c r="C125" s="3" t="s">
        <v>160</v>
      </c>
      <c r="D125" s="3" t="s">
        <v>161</v>
      </c>
      <c r="E125" s="11" t="s">
        <v>573</v>
      </c>
      <c r="F125" s="92" t="s">
        <v>230</v>
      </c>
      <c r="G125" s="15" t="s">
        <v>28</v>
      </c>
      <c r="H125" s="6" t="s">
        <v>130</v>
      </c>
      <c r="I125" s="5" t="s">
        <v>48</v>
      </c>
      <c r="J125" s="61" t="s">
        <v>207</v>
      </c>
      <c r="K125" s="3" t="s">
        <v>466</v>
      </c>
      <c r="L125" s="3" t="s">
        <v>230</v>
      </c>
      <c r="M125" s="21" t="s">
        <v>280</v>
      </c>
      <c r="N125" s="7"/>
      <c r="O125" s="7"/>
      <c r="P125" s="24">
        <v>4</v>
      </c>
    </row>
    <row r="126" spans="1:16" ht="12" customHeight="1" x14ac:dyDescent="0.2">
      <c r="A126" s="2" t="s">
        <v>159</v>
      </c>
      <c r="B126" s="2" t="s">
        <v>158</v>
      </c>
      <c r="C126" s="3" t="s">
        <v>160</v>
      </c>
      <c r="D126" s="3" t="s">
        <v>161</v>
      </c>
      <c r="E126" s="11" t="s">
        <v>573</v>
      </c>
      <c r="F126" s="92" t="s">
        <v>230</v>
      </c>
      <c r="G126" s="15" t="s">
        <v>118</v>
      </c>
      <c r="H126" s="6" t="s">
        <v>130</v>
      </c>
      <c r="I126" s="5" t="s">
        <v>48</v>
      </c>
      <c r="J126" s="61" t="s">
        <v>207</v>
      </c>
      <c r="K126" s="3" t="s">
        <v>594</v>
      </c>
      <c r="L126" s="3" t="s">
        <v>230</v>
      </c>
      <c r="M126" s="21" t="s">
        <v>280</v>
      </c>
      <c r="N126" s="7"/>
      <c r="O126" s="7"/>
      <c r="P126" s="24">
        <v>4</v>
      </c>
    </row>
    <row r="127" spans="1:16" ht="12" customHeight="1" x14ac:dyDescent="0.2">
      <c r="A127" s="2" t="s">
        <v>159</v>
      </c>
      <c r="B127" s="2" t="s">
        <v>158</v>
      </c>
      <c r="C127" s="3" t="s">
        <v>160</v>
      </c>
      <c r="D127" s="3" t="s">
        <v>161</v>
      </c>
      <c r="E127" s="11" t="s">
        <v>573</v>
      </c>
      <c r="F127" s="92" t="s">
        <v>230</v>
      </c>
      <c r="G127" s="15" t="s">
        <v>118</v>
      </c>
      <c r="H127" s="6" t="s">
        <v>130</v>
      </c>
      <c r="I127" s="5" t="s">
        <v>53</v>
      </c>
      <c r="J127" s="16" t="s">
        <v>162</v>
      </c>
      <c r="K127" s="3" t="s">
        <v>594</v>
      </c>
      <c r="L127" s="3" t="s">
        <v>230</v>
      </c>
      <c r="M127" s="21" t="s">
        <v>280</v>
      </c>
      <c r="N127" s="7"/>
      <c r="O127" s="7"/>
      <c r="P127" s="24">
        <v>4</v>
      </c>
    </row>
    <row r="128" spans="1:16" ht="12" customHeight="1" x14ac:dyDescent="0.2">
      <c r="A128" s="2" t="s">
        <v>159</v>
      </c>
      <c r="B128" s="2" t="s">
        <v>158</v>
      </c>
      <c r="C128" s="3" t="s">
        <v>160</v>
      </c>
      <c r="D128" s="3" t="s">
        <v>161</v>
      </c>
      <c r="E128" s="11" t="s">
        <v>573</v>
      </c>
      <c r="F128" s="92" t="s">
        <v>230</v>
      </c>
      <c r="G128" s="15" t="s">
        <v>140</v>
      </c>
      <c r="H128" s="6" t="s">
        <v>130</v>
      </c>
      <c r="I128" s="5" t="s">
        <v>235</v>
      </c>
      <c r="J128" s="80" t="s">
        <v>209</v>
      </c>
      <c r="K128" s="3" t="s">
        <v>467</v>
      </c>
      <c r="L128" s="3" t="s">
        <v>230</v>
      </c>
      <c r="M128" s="21" t="s">
        <v>280</v>
      </c>
      <c r="N128" s="7"/>
      <c r="O128" s="7"/>
      <c r="P128" s="24">
        <v>4</v>
      </c>
    </row>
    <row r="129" spans="1:16" ht="12" hidden="1" customHeight="1" x14ac:dyDescent="0.2">
      <c r="A129" s="2" t="s">
        <v>176</v>
      </c>
      <c r="B129" s="15" t="s">
        <v>175</v>
      </c>
      <c r="C129" s="3" t="s">
        <v>160</v>
      </c>
      <c r="D129" s="3" t="s">
        <v>177</v>
      </c>
      <c r="E129" s="11" t="s">
        <v>575</v>
      </c>
      <c r="F129" s="93" t="s">
        <v>231</v>
      </c>
      <c r="G129" s="15" t="s">
        <v>140</v>
      </c>
      <c r="H129" s="15" t="s">
        <v>130</v>
      </c>
      <c r="I129" s="15" t="s">
        <v>235</v>
      </c>
      <c r="J129" s="80" t="s">
        <v>209</v>
      </c>
      <c r="K129" s="3" t="s">
        <v>469</v>
      </c>
      <c r="L129" s="3" t="s">
        <v>231</v>
      </c>
      <c r="M129" s="24" t="s">
        <v>280</v>
      </c>
      <c r="N129" s="7"/>
      <c r="O129" s="7"/>
      <c r="P129" s="21">
        <v>4</v>
      </c>
    </row>
    <row r="130" spans="1:16" ht="12" hidden="1" customHeight="1" x14ac:dyDescent="0.2">
      <c r="A130" s="2" t="s">
        <v>176</v>
      </c>
      <c r="B130" s="15" t="s">
        <v>175</v>
      </c>
      <c r="C130" s="3" t="s">
        <v>160</v>
      </c>
      <c r="D130" s="3" t="s">
        <v>177</v>
      </c>
      <c r="E130" s="11" t="s">
        <v>575</v>
      </c>
      <c r="F130" s="93" t="s">
        <v>231</v>
      </c>
      <c r="G130" s="23" t="s">
        <v>59</v>
      </c>
      <c r="H130" s="15" t="s">
        <v>130</v>
      </c>
      <c r="I130" s="23" t="s">
        <v>53</v>
      </c>
      <c r="J130" s="81" t="s">
        <v>284</v>
      </c>
      <c r="K130" s="24" t="s">
        <v>290</v>
      </c>
      <c r="L130" s="3" t="s">
        <v>231</v>
      </c>
      <c r="M130" s="24" t="s">
        <v>280</v>
      </c>
      <c r="N130" s="7"/>
      <c r="O130" s="7"/>
      <c r="P130" s="21">
        <v>4</v>
      </c>
    </row>
    <row r="131" spans="1:16" ht="12" hidden="1" customHeight="1" x14ac:dyDescent="0.2">
      <c r="A131" s="2" t="s">
        <v>176</v>
      </c>
      <c r="B131" s="15" t="s">
        <v>175</v>
      </c>
      <c r="C131" s="3" t="s">
        <v>160</v>
      </c>
      <c r="D131" s="3" t="s">
        <v>177</v>
      </c>
      <c r="E131" s="11" t="s">
        <v>575</v>
      </c>
      <c r="F131" s="93" t="s">
        <v>231</v>
      </c>
      <c r="G131" s="23" t="s">
        <v>141</v>
      </c>
      <c r="H131" s="15" t="s">
        <v>130</v>
      </c>
      <c r="I131" s="23" t="s">
        <v>84</v>
      </c>
      <c r="J131" s="81" t="s">
        <v>287</v>
      </c>
      <c r="K131" s="24" t="s">
        <v>468</v>
      </c>
      <c r="L131" s="3" t="s">
        <v>231</v>
      </c>
      <c r="M131" s="24" t="s">
        <v>280</v>
      </c>
      <c r="N131" s="7"/>
      <c r="O131" s="7"/>
      <c r="P131" s="21">
        <v>4</v>
      </c>
    </row>
    <row r="132" spans="1:16" ht="36" hidden="1" customHeight="1" x14ac:dyDescent="0.2">
      <c r="A132" s="2" t="s">
        <v>176</v>
      </c>
      <c r="B132" s="15" t="s">
        <v>175</v>
      </c>
      <c r="C132" s="3" t="s">
        <v>160</v>
      </c>
      <c r="D132" s="3" t="s">
        <v>177</v>
      </c>
      <c r="E132" s="11" t="s">
        <v>575</v>
      </c>
      <c r="F132" s="93" t="s">
        <v>231</v>
      </c>
      <c r="G132" s="23" t="s">
        <v>44</v>
      </c>
      <c r="H132" s="15" t="s">
        <v>130</v>
      </c>
      <c r="I132" s="4" t="s">
        <v>192</v>
      </c>
      <c r="J132" s="81" t="s">
        <v>289</v>
      </c>
      <c r="K132" s="24" t="s">
        <v>470</v>
      </c>
      <c r="L132" s="3" t="s">
        <v>231</v>
      </c>
      <c r="M132" s="24" t="s">
        <v>280</v>
      </c>
      <c r="N132" s="7"/>
      <c r="O132" s="7"/>
      <c r="P132" s="21">
        <v>4</v>
      </c>
    </row>
    <row r="133" spans="1:16" ht="12" hidden="1" customHeight="1" x14ac:dyDescent="0.2">
      <c r="A133" s="2" t="s">
        <v>176</v>
      </c>
      <c r="B133" s="15" t="s">
        <v>175</v>
      </c>
      <c r="C133" s="3" t="s">
        <v>160</v>
      </c>
      <c r="D133" s="3" t="s">
        <v>177</v>
      </c>
      <c r="E133" s="11" t="s">
        <v>575</v>
      </c>
      <c r="F133" s="93" t="s">
        <v>231</v>
      </c>
      <c r="G133" s="23" t="s">
        <v>283</v>
      </c>
      <c r="H133" s="15" t="s">
        <v>130</v>
      </c>
      <c r="I133" s="20" t="s">
        <v>53</v>
      </c>
      <c r="J133" s="81" t="s">
        <v>284</v>
      </c>
      <c r="K133" s="24" t="s">
        <v>290</v>
      </c>
      <c r="L133" s="3" t="s">
        <v>231</v>
      </c>
      <c r="M133" s="24" t="s">
        <v>280</v>
      </c>
      <c r="N133" s="7"/>
      <c r="O133" s="7"/>
      <c r="P133" s="21">
        <v>4</v>
      </c>
    </row>
    <row r="134" spans="1:16" ht="12" customHeight="1" x14ac:dyDescent="0.2">
      <c r="A134" s="2" t="s">
        <v>245</v>
      </c>
      <c r="B134" s="22" t="s">
        <v>404</v>
      </c>
      <c r="C134" s="24" t="s">
        <v>36</v>
      </c>
      <c r="D134" s="24" t="s">
        <v>265</v>
      </c>
      <c r="E134" s="89" t="s">
        <v>577</v>
      </c>
      <c r="F134" s="92" t="s">
        <v>230</v>
      </c>
      <c r="G134" s="23" t="s">
        <v>42</v>
      </c>
      <c r="H134" s="23" t="s">
        <v>128</v>
      </c>
      <c r="I134" s="22" t="s">
        <v>29</v>
      </c>
      <c r="J134" s="83" t="s">
        <v>472</v>
      </c>
      <c r="K134" s="24" t="s">
        <v>473</v>
      </c>
      <c r="L134" s="24" t="s">
        <v>230</v>
      </c>
      <c r="M134" s="24"/>
      <c r="N134" s="24" t="s">
        <v>264</v>
      </c>
      <c r="O134" s="22"/>
      <c r="P134" s="24">
        <v>4</v>
      </c>
    </row>
    <row r="135" spans="1:16" ht="12" customHeight="1" x14ac:dyDescent="0.2">
      <c r="A135" s="2" t="s">
        <v>245</v>
      </c>
      <c r="B135" s="22" t="s">
        <v>404</v>
      </c>
      <c r="C135" s="24" t="s">
        <v>36</v>
      </c>
      <c r="D135" s="24" t="s">
        <v>265</v>
      </c>
      <c r="E135" s="89" t="s">
        <v>577</v>
      </c>
      <c r="F135" s="92" t="s">
        <v>230</v>
      </c>
      <c r="G135" s="23" t="s">
        <v>56</v>
      </c>
      <c r="H135" s="23" t="s">
        <v>128</v>
      </c>
      <c r="I135" s="22" t="s">
        <v>29</v>
      </c>
      <c r="J135" s="83" t="s">
        <v>267</v>
      </c>
      <c r="K135" s="24" t="s">
        <v>474</v>
      </c>
      <c r="L135" s="24" t="s">
        <v>230</v>
      </c>
      <c r="M135" s="24"/>
      <c r="N135" s="24" t="s">
        <v>264</v>
      </c>
      <c r="O135" s="7"/>
      <c r="P135" s="24">
        <v>4</v>
      </c>
    </row>
    <row r="136" spans="1:16" ht="12" customHeight="1" x14ac:dyDescent="0.2">
      <c r="A136" s="2" t="s">
        <v>245</v>
      </c>
      <c r="B136" s="22" t="s">
        <v>404</v>
      </c>
      <c r="C136" s="24" t="s">
        <v>36</v>
      </c>
      <c r="D136" s="24" t="s">
        <v>265</v>
      </c>
      <c r="E136" s="89" t="s">
        <v>577</v>
      </c>
      <c r="F136" s="92" t="s">
        <v>230</v>
      </c>
      <c r="G136" s="23" t="s">
        <v>21</v>
      </c>
      <c r="H136" s="23" t="s">
        <v>128</v>
      </c>
      <c r="I136" s="22" t="s">
        <v>29</v>
      </c>
      <c r="J136" s="83" t="s">
        <v>267</v>
      </c>
      <c r="K136" s="24" t="s">
        <v>473</v>
      </c>
      <c r="L136" s="24" t="s">
        <v>230</v>
      </c>
      <c r="M136" s="24"/>
      <c r="N136" s="24" t="s">
        <v>264</v>
      </c>
      <c r="O136" s="7"/>
      <c r="P136" s="24">
        <v>4</v>
      </c>
    </row>
    <row r="137" spans="1:16" ht="12" customHeight="1" x14ac:dyDescent="0.2">
      <c r="A137" s="2" t="s">
        <v>245</v>
      </c>
      <c r="B137" s="22" t="s">
        <v>404</v>
      </c>
      <c r="C137" s="24" t="s">
        <v>36</v>
      </c>
      <c r="D137" s="24" t="s">
        <v>265</v>
      </c>
      <c r="E137" s="89" t="s">
        <v>577</v>
      </c>
      <c r="F137" s="92" t="s">
        <v>230</v>
      </c>
      <c r="G137" s="23" t="s">
        <v>44</v>
      </c>
      <c r="H137" s="23" t="s">
        <v>128</v>
      </c>
      <c r="I137" s="22" t="s">
        <v>29</v>
      </c>
      <c r="J137" s="83" t="s">
        <v>472</v>
      </c>
      <c r="K137" s="24" t="s">
        <v>268</v>
      </c>
      <c r="L137" s="24" t="s">
        <v>230</v>
      </c>
      <c r="M137" s="24"/>
      <c r="N137" s="24" t="s">
        <v>264</v>
      </c>
      <c r="O137" s="7"/>
      <c r="P137" s="24">
        <v>4</v>
      </c>
    </row>
    <row r="138" spans="1:16" ht="12" customHeight="1" x14ac:dyDescent="0.2">
      <c r="A138" s="2" t="s">
        <v>245</v>
      </c>
      <c r="B138" s="22" t="s">
        <v>404</v>
      </c>
      <c r="C138" s="24" t="s">
        <v>36</v>
      </c>
      <c r="D138" s="24" t="s">
        <v>265</v>
      </c>
      <c r="E138" s="89" t="s">
        <v>577</v>
      </c>
      <c r="F138" s="92" t="s">
        <v>230</v>
      </c>
      <c r="G138" s="23" t="s">
        <v>12</v>
      </c>
      <c r="H138" s="23" t="s">
        <v>128</v>
      </c>
      <c r="I138" s="22" t="s">
        <v>29</v>
      </c>
      <c r="J138" s="83" t="s">
        <v>266</v>
      </c>
      <c r="K138" s="24" t="s">
        <v>473</v>
      </c>
      <c r="L138" s="24" t="s">
        <v>230</v>
      </c>
      <c r="M138" s="24"/>
      <c r="N138" s="24" t="s">
        <v>264</v>
      </c>
      <c r="O138" s="7"/>
      <c r="P138" s="24">
        <v>4</v>
      </c>
    </row>
    <row r="139" spans="1:16" ht="12" customHeight="1" x14ac:dyDescent="0.2">
      <c r="A139" s="2" t="s">
        <v>245</v>
      </c>
      <c r="B139" s="22" t="s">
        <v>404</v>
      </c>
      <c r="C139" s="24" t="s">
        <v>36</v>
      </c>
      <c r="D139" s="24" t="s">
        <v>265</v>
      </c>
      <c r="E139" s="89" t="s">
        <v>577</v>
      </c>
      <c r="F139" s="92" t="s">
        <v>230</v>
      </c>
      <c r="G139" s="23" t="s">
        <v>28</v>
      </c>
      <c r="H139" s="23" t="s">
        <v>128</v>
      </c>
      <c r="I139" s="22" t="s">
        <v>29</v>
      </c>
      <c r="J139" s="83" t="s">
        <v>472</v>
      </c>
      <c r="K139" s="24" t="s">
        <v>475</v>
      </c>
      <c r="L139" s="24" t="s">
        <v>230</v>
      </c>
      <c r="M139" s="24"/>
      <c r="N139" s="24" t="s">
        <v>264</v>
      </c>
      <c r="O139" s="7"/>
      <c r="P139" s="24">
        <v>4</v>
      </c>
    </row>
    <row r="140" spans="1:16" ht="12" customHeight="1" x14ac:dyDescent="0.2">
      <c r="A140" s="2" t="s">
        <v>245</v>
      </c>
      <c r="B140" s="22" t="s">
        <v>404</v>
      </c>
      <c r="C140" s="24" t="s">
        <v>36</v>
      </c>
      <c r="D140" s="24" t="s">
        <v>265</v>
      </c>
      <c r="E140" s="89" t="s">
        <v>577</v>
      </c>
      <c r="F140" s="92" t="s">
        <v>230</v>
      </c>
      <c r="G140" s="23" t="s">
        <v>30</v>
      </c>
      <c r="H140" s="23" t="s">
        <v>128</v>
      </c>
      <c r="I140" s="22" t="s">
        <v>29</v>
      </c>
      <c r="J140" s="83" t="s">
        <v>472</v>
      </c>
      <c r="K140" s="24" t="s">
        <v>473</v>
      </c>
      <c r="L140" s="24" t="s">
        <v>230</v>
      </c>
      <c r="M140" s="24"/>
      <c r="N140" s="24" t="s">
        <v>264</v>
      </c>
      <c r="O140" s="7"/>
      <c r="P140" s="24">
        <v>4</v>
      </c>
    </row>
    <row r="141" spans="1:16" ht="12" customHeight="1" x14ac:dyDescent="0.2">
      <c r="A141" s="2" t="s">
        <v>182</v>
      </c>
      <c r="B141" s="15" t="s">
        <v>183</v>
      </c>
      <c r="C141" s="3" t="s">
        <v>160</v>
      </c>
      <c r="D141" s="3">
        <v>100</v>
      </c>
      <c r="E141" s="11" t="s">
        <v>579</v>
      </c>
      <c r="F141" s="93" t="s">
        <v>231</v>
      </c>
      <c r="G141" s="23" t="s">
        <v>140</v>
      </c>
      <c r="H141" s="15" t="s">
        <v>130</v>
      </c>
      <c r="I141" s="5" t="s">
        <v>235</v>
      </c>
      <c r="J141" s="80" t="s">
        <v>209</v>
      </c>
      <c r="K141" s="3" t="s">
        <v>476</v>
      </c>
      <c r="L141" s="3" t="s">
        <v>231</v>
      </c>
      <c r="M141" s="24" t="s">
        <v>399</v>
      </c>
      <c r="N141" s="7"/>
      <c r="O141" s="7"/>
      <c r="P141" s="24">
        <v>24</v>
      </c>
    </row>
    <row r="142" spans="1:16" ht="12" customHeight="1" x14ac:dyDescent="0.2">
      <c r="A142" s="2" t="s">
        <v>182</v>
      </c>
      <c r="B142" s="15" t="s">
        <v>183</v>
      </c>
      <c r="C142" s="3" t="s">
        <v>160</v>
      </c>
      <c r="D142" s="3">
        <v>100</v>
      </c>
      <c r="E142" s="11" t="s">
        <v>579</v>
      </c>
      <c r="F142" s="93" t="s">
        <v>231</v>
      </c>
      <c r="G142" s="23" t="s">
        <v>118</v>
      </c>
      <c r="H142" s="15" t="s">
        <v>130</v>
      </c>
      <c r="I142" s="5" t="s">
        <v>53</v>
      </c>
      <c r="J142" s="80" t="s">
        <v>214</v>
      </c>
      <c r="K142" s="3" t="s">
        <v>505</v>
      </c>
      <c r="L142" s="3" t="s">
        <v>231</v>
      </c>
      <c r="M142" s="24" t="s">
        <v>399</v>
      </c>
      <c r="N142" s="7"/>
      <c r="O142" s="7"/>
      <c r="P142" s="24">
        <v>24</v>
      </c>
    </row>
    <row r="143" spans="1:16" ht="12" customHeight="1" x14ac:dyDescent="0.2">
      <c r="A143" s="2" t="s">
        <v>182</v>
      </c>
      <c r="B143" s="15" t="s">
        <v>183</v>
      </c>
      <c r="C143" s="3" t="s">
        <v>160</v>
      </c>
      <c r="D143" s="3">
        <v>100</v>
      </c>
      <c r="E143" s="11" t="s">
        <v>579</v>
      </c>
      <c r="F143" s="93" t="s">
        <v>231</v>
      </c>
      <c r="G143" s="23" t="s">
        <v>504</v>
      </c>
      <c r="H143" s="15" t="s">
        <v>130</v>
      </c>
      <c r="I143" s="5" t="s">
        <v>241</v>
      </c>
      <c r="J143" s="80" t="s">
        <v>240</v>
      </c>
      <c r="K143" s="3" t="s">
        <v>506</v>
      </c>
      <c r="L143" s="3" t="s">
        <v>231</v>
      </c>
      <c r="M143" s="24" t="s">
        <v>399</v>
      </c>
      <c r="N143" s="7"/>
      <c r="O143" s="7"/>
      <c r="P143" s="24">
        <v>24</v>
      </c>
    </row>
    <row r="144" spans="1:16" ht="12" customHeight="1" x14ac:dyDescent="0.2">
      <c r="A144" s="2" t="s">
        <v>242</v>
      </c>
      <c r="B144" s="22" t="s">
        <v>405</v>
      </c>
      <c r="C144" s="24" t="s">
        <v>160</v>
      </c>
      <c r="D144" s="24" t="s">
        <v>252</v>
      </c>
      <c r="E144" s="89" t="s">
        <v>581</v>
      </c>
      <c r="F144" s="93" t="s">
        <v>231</v>
      </c>
      <c r="G144" s="23" t="s">
        <v>56</v>
      </c>
      <c r="H144" s="23" t="s">
        <v>130</v>
      </c>
      <c r="I144" s="22" t="s">
        <v>68</v>
      </c>
      <c r="J144" s="81" t="s">
        <v>221</v>
      </c>
      <c r="K144" s="24" t="s">
        <v>477</v>
      </c>
      <c r="L144" s="24" t="s">
        <v>231</v>
      </c>
      <c r="M144" s="24" t="s">
        <v>255</v>
      </c>
      <c r="N144" s="22"/>
      <c r="O144" s="22"/>
      <c r="P144" s="24">
        <v>4</v>
      </c>
    </row>
    <row r="145" spans="1:16" ht="12" customHeight="1" x14ac:dyDescent="0.2">
      <c r="A145" s="2" t="s">
        <v>242</v>
      </c>
      <c r="B145" s="22" t="s">
        <v>406</v>
      </c>
      <c r="C145" s="24" t="s">
        <v>160</v>
      </c>
      <c r="D145" s="24" t="s">
        <v>252</v>
      </c>
      <c r="E145" s="89" t="s">
        <v>581</v>
      </c>
      <c r="F145" s="93" t="s">
        <v>231</v>
      </c>
      <c r="G145" s="23" t="s">
        <v>12</v>
      </c>
      <c r="H145" s="23" t="s">
        <v>130</v>
      </c>
      <c r="I145" s="22" t="s">
        <v>71</v>
      </c>
      <c r="J145" s="81" t="s">
        <v>220</v>
      </c>
      <c r="K145" s="24" t="s">
        <v>478</v>
      </c>
      <c r="L145" s="24" t="s">
        <v>231</v>
      </c>
      <c r="M145" s="24" t="s">
        <v>255</v>
      </c>
      <c r="N145" s="7"/>
      <c r="O145" s="7"/>
      <c r="P145" s="24">
        <v>4</v>
      </c>
    </row>
    <row r="146" spans="1:16" ht="12" customHeight="1" x14ac:dyDescent="0.2">
      <c r="A146" s="2" t="s">
        <v>242</v>
      </c>
      <c r="B146" s="22" t="s">
        <v>405</v>
      </c>
      <c r="C146" s="24" t="s">
        <v>160</v>
      </c>
      <c r="D146" s="24" t="s">
        <v>252</v>
      </c>
      <c r="E146" s="89" t="s">
        <v>581</v>
      </c>
      <c r="F146" s="93" t="s">
        <v>231</v>
      </c>
      <c r="G146" s="23" t="s">
        <v>143</v>
      </c>
      <c r="H146" s="23" t="s">
        <v>130</v>
      </c>
      <c r="I146" s="23" t="s">
        <v>253</v>
      </c>
      <c r="J146" s="81" t="s">
        <v>254</v>
      </c>
      <c r="K146" s="24" t="s">
        <v>157</v>
      </c>
      <c r="L146" s="24" t="s">
        <v>231</v>
      </c>
      <c r="M146" s="24" t="s">
        <v>255</v>
      </c>
      <c r="N146" s="7"/>
      <c r="O146" s="7"/>
      <c r="P146" s="24">
        <v>4</v>
      </c>
    </row>
    <row r="147" spans="1:16" ht="12" customHeight="1" x14ac:dyDescent="0.2">
      <c r="A147" s="2" t="s">
        <v>242</v>
      </c>
      <c r="B147" s="22" t="s">
        <v>405</v>
      </c>
      <c r="C147" s="24" t="s">
        <v>160</v>
      </c>
      <c r="D147" s="24" t="s">
        <v>252</v>
      </c>
      <c r="E147" s="89" t="s">
        <v>581</v>
      </c>
      <c r="F147" s="93" t="s">
        <v>231</v>
      </c>
      <c r="G147" s="23" t="s">
        <v>118</v>
      </c>
      <c r="H147" s="23" t="s">
        <v>130</v>
      </c>
      <c r="I147" s="22" t="s">
        <v>68</v>
      </c>
      <c r="J147" s="81" t="s">
        <v>166</v>
      </c>
      <c r="K147" s="24" t="s">
        <v>597</v>
      </c>
      <c r="L147" s="24" t="s">
        <v>231</v>
      </c>
      <c r="M147" s="24" t="s">
        <v>255</v>
      </c>
      <c r="N147" s="7"/>
      <c r="O147" s="7"/>
      <c r="P147" s="24">
        <v>4</v>
      </c>
    </row>
    <row r="148" spans="1:16" ht="12" customHeight="1" x14ac:dyDescent="0.2">
      <c r="A148" s="2" t="s">
        <v>242</v>
      </c>
      <c r="B148" s="22" t="s">
        <v>405</v>
      </c>
      <c r="C148" s="24" t="s">
        <v>160</v>
      </c>
      <c r="D148" s="24" t="s">
        <v>252</v>
      </c>
      <c r="E148" s="89" t="s">
        <v>581</v>
      </c>
      <c r="F148" s="93" t="s">
        <v>231</v>
      </c>
      <c r="G148" s="23" t="s">
        <v>30</v>
      </c>
      <c r="H148" s="23" t="s">
        <v>130</v>
      </c>
      <c r="I148" s="22" t="s">
        <v>71</v>
      </c>
      <c r="J148" s="81" t="s">
        <v>220</v>
      </c>
      <c r="K148" s="24" t="s">
        <v>479</v>
      </c>
      <c r="L148" s="24" t="s">
        <v>231</v>
      </c>
      <c r="M148" s="24" t="s">
        <v>255</v>
      </c>
      <c r="N148" s="7"/>
      <c r="O148" s="7"/>
      <c r="P148" s="24">
        <v>4</v>
      </c>
    </row>
    <row r="149" spans="1:16" ht="12" customHeight="1" x14ac:dyDescent="0.2">
      <c r="A149" s="2" t="s">
        <v>242</v>
      </c>
      <c r="B149" s="22" t="s">
        <v>405</v>
      </c>
      <c r="C149" s="24" t="s">
        <v>160</v>
      </c>
      <c r="D149" s="24" t="s">
        <v>252</v>
      </c>
      <c r="E149" s="89" t="s">
        <v>581</v>
      </c>
      <c r="F149" s="93" t="s">
        <v>231</v>
      </c>
      <c r="G149" s="23" t="s">
        <v>408</v>
      </c>
      <c r="H149" s="23" t="s">
        <v>130</v>
      </c>
      <c r="I149" s="22" t="s">
        <v>68</v>
      </c>
      <c r="J149" s="81" t="s">
        <v>409</v>
      </c>
      <c r="K149" s="24" t="s">
        <v>414</v>
      </c>
      <c r="L149" s="24" t="s">
        <v>231</v>
      </c>
      <c r="M149" s="24" t="s">
        <v>255</v>
      </c>
      <c r="N149" s="7"/>
      <c r="O149" s="7"/>
      <c r="P149" s="24">
        <v>4</v>
      </c>
    </row>
    <row r="150" spans="1:16" ht="12" customHeight="1" x14ac:dyDescent="0.2">
      <c r="A150" s="2" t="s">
        <v>163</v>
      </c>
      <c r="B150" s="2" t="s">
        <v>403</v>
      </c>
      <c r="C150" s="3" t="s">
        <v>36</v>
      </c>
      <c r="D150" s="3" t="s">
        <v>164</v>
      </c>
      <c r="E150" s="11" t="s">
        <v>583</v>
      </c>
      <c r="F150" s="92" t="s">
        <v>230</v>
      </c>
      <c r="G150" s="15" t="s">
        <v>12</v>
      </c>
      <c r="H150" s="15" t="s">
        <v>130</v>
      </c>
      <c r="I150" s="5" t="s">
        <v>71</v>
      </c>
      <c r="J150" s="61" t="s">
        <v>480</v>
      </c>
      <c r="K150" s="3" t="s">
        <v>482</v>
      </c>
      <c r="L150" s="3" t="s">
        <v>230</v>
      </c>
      <c r="M150" s="24" t="s">
        <v>281</v>
      </c>
      <c r="N150" s="7"/>
      <c r="O150" s="7"/>
      <c r="P150" s="24">
        <v>4</v>
      </c>
    </row>
    <row r="151" spans="1:16" ht="12" customHeight="1" x14ac:dyDescent="0.2">
      <c r="A151" s="2" t="s">
        <v>163</v>
      </c>
      <c r="B151" s="2" t="s">
        <v>403</v>
      </c>
      <c r="C151" s="3" t="s">
        <v>36</v>
      </c>
      <c r="D151" s="3" t="s">
        <v>164</v>
      </c>
      <c r="E151" s="11" t="s">
        <v>583</v>
      </c>
      <c r="F151" s="92" t="s">
        <v>230</v>
      </c>
      <c r="G151" s="15" t="s">
        <v>143</v>
      </c>
      <c r="H151" s="15" t="s">
        <v>130</v>
      </c>
      <c r="I151" s="5" t="s">
        <v>488</v>
      </c>
      <c r="J151" s="61" t="s">
        <v>481</v>
      </c>
      <c r="K151" s="3" t="s">
        <v>483</v>
      </c>
      <c r="L151" s="3" t="s">
        <v>230</v>
      </c>
      <c r="M151" s="24" t="s">
        <v>281</v>
      </c>
      <c r="N151" s="7"/>
      <c r="O151" s="7"/>
      <c r="P151" s="24">
        <v>4</v>
      </c>
    </row>
    <row r="152" spans="1:16" ht="12" customHeight="1" x14ac:dyDescent="0.2">
      <c r="A152" s="2" t="s">
        <v>163</v>
      </c>
      <c r="B152" s="2" t="s">
        <v>403</v>
      </c>
      <c r="C152" s="3" t="s">
        <v>36</v>
      </c>
      <c r="D152" s="3" t="s">
        <v>164</v>
      </c>
      <c r="E152" s="11" t="s">
        <v>583</v>
      </c>
      <c r="F152" s="92" t="s">
        <v>230</v>
      </c>
      <c r="G152" s="15" t="s">
        <v>30</v>
      </c>
      <c r="H152" s="15" t="s">
        <v>130</v>
      </c>
      <c r="I152" s="5" t="s">
        <v>165</v>
      </c>
      <c r="J152" s="61" t="s">
        <v>480</v>
      </c>
      <c r="K152" s="3" t="s">
        <v>484</v>
      </c>
      <c r="L152" s="3" t="s">
        <v>230</v>
      </c>
      <c r="M152" s="24" t="s">
        <v>281</v>
      </c>
      <c r="N152" s="7"/>
      <c r="O152" s="7"/>
      <c r="P152" s="24">
        <v>4</v>
      </c>
    </row>
    <row r="153" spans="1:16" ht="12" customHeight="1" x14ac:dyDescent="0.2">
      <c r="A153" s="2" t="s">
        <v>163</v>
      </c>
      <c r="B153" s="2" t="s">
        <v>403</v>
      </c>
      <c r="C153" s="3" t="s">
        <v>36</v>
      </c>
      <c r="D153" s="3" t="s">
        <v>164</v>
      </c>
      <c r="E153" s="11" t="s">
        <v>583</v>
      </c>
      <c r="F153" s="92" t="s">
        <v>230</v>
      </c>
      <c r="G153" s="15" t="s">
        <v>118</v>
      </c>
      <c r="H153" s="15" t="s">
        <v>130</v>
      </c>
      <c r="I153" s="5" t="s">
        <v>68</v>
      </c>
      <c r="J153" s="61" t="s">
        <v>166</v>
      </c>
      <c r="K153" s="3" t="s">
        <v>485</v>
      </c>
      <c r="L153" s="3" t="s">
        <v>230</v>
      </c>
      <c r="M153" s="24" t="s">
        <v>281</v>
      </c>
      <c r="N153" s="7"/>
      <c r="O153" s="7"/>
      <c r="P153" s="24">
        <v>4</v>
      </c>
    </row>
    <row r="154" spans="1:16" x14ac:dyDescent="0.2">
      <c r="A154" s="2" t="s">
        <v>163</v>
      </c>
      <c r="B154" s="2" t="s">
        <v>403</v>
      </c>
      <c r="C154" s="3" t="s">
        <v>36</v>
      </c>
      <c r="D154" s="3" t="s">
        <v>164</v>
      </c>
      <c r="E154" s="11" t="s">
        <v>583</v>
      </c>
      <c r="F154" s="92" t="s">
        <v>230</v>
      </c>
      <c r="G154" s="25" t="s">
        <v>56</v>
      </c>
      <c r="H154" s="15" t="s">
        <v>130</v>
      </c>
      <c r="I154" s="22" t="s">
        <v>68</v>
      </c>
      <c r="J154" s="61" t="s">
        <v>221</v>
      </c>
      <c r="K154" s="24" t="s">
        <v>482</v>
      </c>
      <c r="L154" s="24" t="s">
        <v>230</v>
      </c>
      <c r="M154" s="24" t="s">
        <v>281</v>
      </c>
      <c r="N154" s="7"/>
      <c r="O154" s="7"/>
      <c r="P154" s="24">
        <v>4</v>
      </c>
    </row>
    <row r="155" spans="1:16" ht="12" customHeight="1" x14ac:dyDescent="0.2">
      <c r="A155" s="2" t="s">
        <v>163</v>
      </c>
      <c r="B155" s="2" t="s">
        <v>403</v>
      </c>
      <c r="C155" s="3" t="s">
        <v>36</v>
      </c>
      <c r="D155" s="3" t="s">
        <v>164</v>
      </c>
      <c r="E155" s="11" t="s">
        <v>583</v>
      </c>
      <c r="F155" s="92" t="s">
        <v>230</v>
      </c>
      <c r="G155" s="25" t="s">
        <v>408</v>
      </c>
      <c r="H155" s="15" t="s">
        <v>130</v>
      </c>
      <c r="I155" s="22" t="s">
        <v>68</v>
      </c>
      <c r="J155" s="61" t="s">
        <v>409</v>
      </c>
      <c r="K155" s="24" t="s">
        <v>410</v>
      </c>
      <c r="L155" s="24" t="s">
        <v>230</v>
      </c>
      <c r="M155" s="24" t="s">
        <v>281</v>
      </c>
      <c r="N155" s="7"/>
      <c r="O155" s="7"/>
      <c r="P155" s="24">
        <v>4</v>
      </c>
    </row>
    <row r="156" spans="1:16" s="156" customFormat="1" ht="12.75" customHeight="1" x14ac:dyDescent="0.2">
      <c r="A156" s="151" t="s">
        <v>612</v>
      </c>
      <c r="B156" s="151" t="s">
        <v>385</v>
      </c>
      <c r="C156" s="152" t="s">
        <v>36</v>
      </c>
      <c r="D156" s="151" t="s">
        <v>608</v>
      </c>
      <c r="E156" s="153">
        <v>9753</v>
      </c>
      <c r="F156" s="154"/>
      <c r="G156" s="154" t="s">
        <v>607</v>
      </c>
      <c r="H156" s="23" t="s">
        <v>605</v>
      </c>
      <c r="I156" s="22" t="s">
        <v>606</v>
      </c>
      <c r="J156" s="155"/>
      <c r="K156" s="79" t="s">
        <v>460</v>
      </c>
      <c r="L156" s="155"/>
      <c r="M156" s="155"/>
      <c r="N156" s="155"/>
      <c r="O156" s="155"/>
      <c r="P156" s="155"/>
    </row>
    <row r="157" spans="1:16" s="156" customFormat="1" ht="12.75" customHeight="1" x14ac:dyDescent="0.2">
      <c r="A157" s="159" t="s">
        <v>613</v>
      </c>
      <c r="B157" s="157" t="s">
        <v>387</v>
      </c>
      <c r="C157" s="79" t="s">
        <v>36</v>
      </c>
      <c r="D157" s="157" t="s">
        <v>609</v>
      </c>
      <c r="E157" s="112">
        <v>9719</v>
      </c>
      <c r="F157" s="158"/>
      <c r="G157" s="154" t="s">
        <v>607</v>
      </c>
      <c r="H157" s="23" t="s">
        <v>605</v>
      </c>
      <c r="I157" s="22" t="s">
        <v>606</v>
      </c>
      <c r="J157" s="155"/>
      <c r="K157" s="79" t="s">
        <v>491</v>
      </c>
      <c r="L157" s="155"/>
      <c r="M157" s="155"/>
      <c r="N157" s="155"/>
      <c r="O157" s="155"/>
      <c r="P157" s="155"/>
    </row>
    <row r="158" spans="1:16" s="156" customFormat="1" ht="12.75" customHeight="1" x14ac:dyDescent="0.2">
      <c r="A158" s="159" t="s">
        <v>614</v>
      </c>
      <c r="B158" s="157" t="s">
        <v>390</v>
      </c>
      <c r="C158" s="79" t="s">
        <v>36</v>
      </c>
      <c r="D158" s="157" t="s">
        <v>610</v>
      </c>
      <c r="E158" s="112">
        <v>10397</v>
      </c>
      <c r="F158" s="158"/>
      <c r="G158" s="154" t="s">
        <v>607</v>
      </c>
      <c r="H158" s="23" t="s">
        <v>605</v>
      </c>
      <c r="I158" s="22" t="s">
        <v>606</v>
      </c>
      <c r="J158" s="155"/>
      <c r="K158" s="79" t="s">
        <v>460</v>
      </c>
      <c r="L158" s="155"/>
      <c r="M158" s="155"/>
      <c r="N158" s="155"/>
      <c r="O158" s="155"/>
      <c r="P158" s="155"/>
    </row>
    <row r="159" spans="1:16" ht="19.899999999999999" customHeight="1" x14ac:dyDescent="0.2"/>
    <row r="160" spans="1:16" ht="19.899999999999999" customHeight="1" x14ac:dyDescent="0.2">
      <c r="D160" s="59"/>
    </row>
    <row r="161" ht="19.899999999999999" customHeight="1" x14ac:dyDescent="0.2"/>
    <row r="162" ht="19.899999999999999" customHeight="1" x14ac:dyDescent="0.2"/>
    <row r="163" ht="19.899999999999999" customHeight="1" x14ac:dyDescent="0.2"/>
    <row r="164" ht="19.899999999999999" customHeight="1" x14ac:dyDescent="0.2"/>
    <row r="165" ht="19.899999999999999" customHeight="1" x14ac:dyDescent="0.2"/>
    <row r="166" ht="19.899999999999999" customHeight="1" x14ac:dyDescent="0.2"/>
    <row r="167" ht="19.899999999999999" customHeight="1" x14ac:dyDescent="0.2"/>
    <row r="168" ht="19.899999999999999" customHeight="1" x14ac:dyDescent="0.2"/>
    <row r="169" ht="19.899999999999999" customHeight="1" x14ac:dyDescent="0.2"/>
    <row r="170" ht="19.899999999999999" customHeight="1" x14ac:dyDescent="0.2"/>
    <row r="171" ht="19.899999999999999" customHeight="1" x14ac:dyDescent="0.2"/>
    <row r="172" ht="19.899999999999999" customHeight="1" x14ac:dyDescent="0.2"/>
    <row r="173" ht="19.899999999999999" customHeight="1" x14ac:dyDescent="0.2"/>
    <row r="174" ht="19.899999999999999" customHeight="1" x14ac:dyDescent="0.2"/>
    <row r="175" ht="19.899999999999999" customHeight="1" x14ac:dyDescent="0.2"/>
  </sheetData>
  <autoFilter ref="A1:O158" xr:uid="{F80ECBD1-A68F-4E6E-BC6B-BCF98D421463}"/>
  <sortState xmlns:xlrd2="http://schemas.microsoft.com/office/spreadsheetml/2017/richdata2" ref="A2:P153">
    <sortCondition ref="A1:A153"/>
  </sortState>
  <phoneticPr fontId="16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8896-EB47-49CB-AE85-A146796C1E31}">
  <sheetPr>
    <tabColor theme="4" tint="-0.249977111117893"/>
  </sheetPr>
  <dimension ref="A1:K36"/>
  <sheetViews>
    <sheetView showGridLines="0" workbookViewId="0">
      <selection activeCell="A14" sqref="A14:XFD14"/>
    </sheetView>
  </sheetViews>
  <sheetFormatPr baseColWidth="10" defaultRowHeight="12.75" x14ac:dyDescent="0.2"/>
  <cols>
    <col min="1" max="1" width="4.140625" style="47" customWidth="1"/>
    <col min="2" max="2" width="23.85546875" bestFit="1" customWidth="1"/>
    <col min="3" max="3" width="35" bestFit="1" customWidth="1"/>
    <col min="6" max="6" width="13.28515625" bestFit="1" customWidth="1"/>
    <col min="9" max="9" width="14.42578125" bestFit="1" customWidth="1"/>
    <col min="10" max="10" width="12.140625" customWidth="1"/>
    <col min="11" max="11" width="22.28515625" bestFit="1" customWidth="1"/>
  </cols>
  <sheetData>
    <row r="1" spans="1:11" ht="24" x14ac:dyDescent="0.2">
      <c r="A1" s="147" t="s">
        <v>588</v>
      </c>
      <c r="B1" s="132" t="s">
        <v>1</v>
      </c>
      <c r="C1" s="133" t="s">
        <v>0</v>
      </c>
      <c r="D1" s="134" t="s">
        <v>154</v>
      </c>
      <c r="E1" s="134" t="s">
        <v>228</v>
      </c>
      <c r="F1" s="134" t="s">
        <v>412</v>
      </c>
      <c r="G1" s="134" t="s">
        <v>415</v>
      </c>
      <c r="H1" s="134" t="s">
        <v>510</v>
      </c>
      <c r="I1" s="134" t="s">
        <v>511</v>
      </c>
      <c r="J1" s="134" t="s">
        <v>512</v>
      </c>
      <c r="K1" s="134" t="s">
        <v>513</v>
      </c>
    </row>
    <row r="2" spans="1:11" x14ac:dyDescent="0.2">
      <c r="A2" s="47">
        <v>1</v>
      </c>
      <c r="B2" s="69" t="s">
        <v>138</v>
      </c>
      <c r="C2" s="2" t="s">
        <v>172</v>
      </c>
      <c r="D2" s="3" t="s">
        <v>139</v>
      </c>
      <c r="E2" s="3" t="s">
        <v>36</v>
      </c>
      <c r="F2" s="95" t="s">
        <v>514</v>
      </c>
      <c r="G2" s="21" t="s">
        <v>416</v>
      </c>
      <c r="H2" s="11">
        <v>4334</v>
      </c>
      <c r="I2" s="135" t="s">
        <v>515</v>
      </c>
      <c r="J2" s="136" t="s">
        <v>230</v>
      </c>
      <c r="K2" s="136" t="s">
        <v>516</v>
      </c>
    </row>
    <row r="3" spans="1:11" x14ac:dyDescent="0.2">
      <c r="A3" s="47">
        <v>2</v>
      </c>
      <c r="B3" s="69" t="s">
        <v>16</v>
      </c>
      <c r="C3" s="2" t="s">
        <v>418</v>
      </c>
      <c r="D3" s="137">
        <v>100</v>
      </c>
      <c r="E3" s="138" t="s">
        <v>6</v>
      </c>
      <c r="F3" s="95" t="s">
        <v>517</v>
      </c>
      <c r="G3" s="139" t="s">
        <v>417</v>
      </c>
      <c r="H3" s="11">
        <v>3589</v>
      </c>
      <c r="I3" s="135" t="s">
        <v>518</v>
      </c>
      <c r="J3" s="136" t="s">
        <v>230</v>
      </c>
      <c r="K3" s="136" t="s">
        <v>516</v>
      </c>
    </row>
    <row r="4" spans="1:11" x14ac:dyDescent="0.2">
      <c r="A4" s="47">
        <v>3</v>
      </c>
      <c r="B4" s="69" t="s">
        <v>244</v>
      </c>
      <c r="C4" s="10" t="s">
        <v>278</v>
      </c>
      <c r="D4" s="8" t="s">
        <v>279</v>
      </c>
      <c r="E4" s="8" t="s">
        <v>160</v>
      </c>
      <c r="F4" s="95" t="s">
        <v>519</v>
      </c>
      <c r="G4" s="138" t="s">
        <v>416</v>
      </c>
      <c r="H4" s="8">
        <v>5366</v>
      </c>
      <c r="I4" s="135" t="s">
        <v>520</v>
      </c>
      <c r="J4" s="140" t="s">
        <v>231</v>
      </c>
      <c r="K4" s="140" t="s">
        <v>521</v>
      </c>
    </row>
    <row r="5" spans="1:11" x14ac:dyDescent="0.2">
      <c r="A5" s="47">
        <v>4</v>
      </c>
      <c r="B5" s="69" t="s">
        <v>150</v>
      </c>
      <c r="C5" s="2" t="s">
        <v>149</v>
      </c>
      <c r="D5" s="3" t="s">
        <v>151</v>
      </c>
      <c r="E5" s="3" t="s">
        <v>36</v>
      </c>
      <c r="F5" s="95" t="s">
        <v>522</v>
      </c>
      <c r="G5" s="138" t="s">
        <v>416</v>
      </c>
      <c r="H5" s="11">
        <v>4585</v>
      </c>
      <c r="I5" s="135" t="s">
        <v>523</v>
      </c>
      <c r="J5" s="136" t="s">
        <v>230</v>
      </c>
      <c r="K5" s="136" t="s">
        <v>516</v>
      </c>
    </row>
    <row r="6" spans="1:11" x14ac:dyDescent="0.2">
      <c r="A6" s="47">
        <v>5</v>
      </c>
      <c r="B6" s="69" t="s">
        <v>38</v>
      </c>
      <c r="C6" s="15" t="s">
        <v>37</v>
      </c>
      <c r="D6" s="137">
        <v>50</v>
      </c>
      <c r="E6" s="138" t="s">
        <v>36</v>
      </c>
      <c r="F6" s="95" t="s">
        <v>524</v>
      </c>
      <c r="G6" s="139" t="s">
        <v>417</v>
      </c>
      <c r="H6" s="11">
        <v>3497</v>
      </c>
      <c r="I6" s="135" t="s">
        <v>525</v>
      </c>
      <c r="J6" s="140" t="s">
        <v>231</v>
      </c>
      <c r="K6" s="140" t="s">
        <v>521</v>
      </c>
    </row>
    <row r="7" spans="1:11" x14ac:dyDescent="0.2">
      <c r="A7" s="47">
        <v>6</v>
      </c>
      <c r="B7" s="69" t="s">
        <v>413</v>
      </c>
      <c r="C7" s="2" t="s">
        <v>486</v>
      </c>
      <c r="D7" s="3" t="s">
        <v>171</v>
      </c>
      <c r="E7" s="3" t="s">
        <v>6</v>
      </c>
      <c r="F7" s="95" t="s">
        <v>526</v>
      </c>
      <c r="G7" s="138" t="s">
        <v>416</v>
      </c>
      <c r="H7" s="11">
        <v>6220</v>
      </c>
      <c r="I7" s="135" t="s">
        <v>527</v>
      </c>
      <c r="J7" s="140" t="s">
        <v>231</v>
      </c>
      <c r="K7" s="140" t="s">
        <v>521</v>
      </c>
    </row>
    <row r="8" spans="1:11" x14ac:dyDescent="0.2">
      <c r="A8" s="47">
        <v>7</v>
      </c>
      <c r="B8" s="69" t="s">
        <v>185</v>
      </c>
      <c r="C8" s="2" t="s">
        <v>184</v>
      </c>
      <c r="D8" s="3">
        <v>100</v>
      </c>
      <c r="E8" s="3" t="s">
        <v>160</v>
      </c>
      <c r="F8" s="95" t="s">
        <v>528</v>
      </c>
      <c r="G8" s="138" t="s">
        <v>416</v>
      </c>
      <c r="H8" s="11">
        <v>6319</v>
      </c>
      <c r="I8" s="135" t="s">
        <v>529</v>
      </c>
      <c r="J8" s="140" t="s">
        <v>231</v>
      </c>
      <c r="K8" s="140" t="s">
        <v>521</v>
      </c>
    </row>
    <row r="9" spans="1:11" x14ac:dyDescent="0.2">
      <c r="A9" s="47">
        <v>8</v>
      </c>
      <c r="B9" s="69" t="s">
        <v>145</v>
      </c>
      <c r="C9" s="10" t="s">
        <v>40</v>
      </c>
      <c r="D9" s="8">
        <v>750</v>
      </c>
      <c r="E9" s="8" t="s">
        <v>87</v>
      </c>
      <c r="F9" s="95" t="s">
        <v>530</v>
      </c>
      <c r="G9" s="138" t="s">
        <v>416</v>
      </c>
      <c r="H9" s="11">
        <v>2883</v>
      </c>
      <c r="I9" s="135" t="s">
        <v>531</v>
      </c>
      <c r="J9" s="140" t="s">
        <v>231</v>
      </c>
      <c r="K9" s="140" t="s">
        <v>521</v>
      </c>
    </row>
    <row r="10" spans="1:11" x14ac:dyDescent="0.2">
      <c r="A10" s="47">
        <v>9</v>
      </c>
      <c r="B10" s="69" t="s">
        <v>41</v>
      </c>
      <c r="C10" s="2" t="s">
        <v>40</v>
      </c>
      <c r="D10" s="137">
        <v>400</v>
      </c>
      <c r="E10" s="138" t="s">
        <v>36</v>
      </c>
      <c r="F10" s="95" t="s">
        <v>532</v>
      </c>
      <c r="G10" s="139" t="s">
        <v>417</v>
      </c>
      <c r="H10" s="11">
        <v>3432</v>
      </c>
      <c r="I10" s="135" t="s">
        <v>533</v>
      </c>
      <c r="J10" s="140" t="s">
        <v>231</v>
      </c>
      <c r="K10" s="140" t="s">
        <v>521</v>
      </c>
    </row>
    <row r="11" spans="1:11" x14ac:dyDescent="0.2">
      <c r="A11" s="47">
        <v>10</v>
      </c>
      <c r="B11" s="69" t="s">
        <v>47</v>
      </c>
      <c r="C11" s="2" t="s">
        <v>46</v>
      </c>
      <c r="D11" s="3">
        <v>480</v>
      </c>
      <c r="E11" s="3" t="s">
        <v>36</v>
      </c>
      <c r="F11" s="95" t="s">
        <v>534</v>
      </c>
      <c r="G11" s="138" t="s">
        <v>416</v>
      </c>
      <c r="H11" s="11">
        <v>3622</v>
      </c>
      <c r="I11" s="135" t="s">
        <v>535</v>
      </c>
      <c r="J11" s="140" t="s">
        <v>231</v>
      </c>
      <c r="K11" s="140" t="s">
        <v>521</v>
      </c>
    </row>
    <row r="12" spans="1:11" x14ac:dyDescent="0.2">
      <c r="A12" s="47">
        <v>11</v>
      </c>
      <c r="B12" s="69" t="s">
        <v>51</v>
      </c>
      <c r="C12" s="6" t="s">
        <v>50</v>
      </c>
      <c r="D12" s="8">
        <v>450</v>
      </c>
      <c r="E12" s="8" t="s">
        <v>6</v>
      </c>
      <c r="F12" s="95" t="s">
        <v>536</v>
      </c>
      <c r="G12" s="138" t="s">
        <v>416</v>
      </c>
      <c r="H12" s="8">
        <v>3693</v>
      </c>
      <c r="I12" s="135" t="s">
        <v>537</v>
      </c>
      <c r="J12" s="140" t="s">
        <v>231</v>
      </c>
      <c r="K12" s="140" t="s">
        <v>521</v>
      </c>
    </row>
    <row r="13" spans="1:11" x14ac:dyDescent="0.2">
      <c r="A13" s="47">
        <v>12</v>
      </c>
      <c r="B13" s="69" t="s">
        <v>146</v>
      </c>
      <c r="C13" s="10" t="s">
        <v>54</v>
      </c>
      <c r="D13" s="8">
        <v>160</v>
      </c>
      <c r="E13" s="8" t="s">
        <v>36</v>
      </c>
      <c r="F13" s="95" t="s">
        <v>538</v>
      </c>
      <c r="G13" s="138" t="s">
        <v>416</v>
      </c>
      <c r="H13" s="8">
        <v>4424</v>
      </c>
      <c r="I13" s="135" t="s">
        <v>539</v>
      </c>
      <c r="J13" s="136" t="s">
        <v>230</v>
      </c>
      <c r="K13" s="136" t="s">
        <v>516</v>
      </c>
    </row>
    <row r="14" spans="1:11" x14ac:dyDescent="0.2">
      <c r="A14" s="47">
        <v>13</v>
      </c>
      <c r="B14" s="69" t="s">
        <v>61</v>
      </c>
      <c r="C14" s="6" t="s">
        <v>60</v>
      </c>
      <c r="D14" s="8">
        <v>900</v>
      </c>
      <c r="E14" s="8" t="s">
        <v>62</v>
      </c>
      <c r="F14" s="95" t="s">
        <v>540</v>
      </c>
      <c r="G14" s="138" t="s">
        <v>416</v>
      </c>
      <c r="H14" s="11">
        <v>3695</v>
      </c>
      <c r="I14" s="135" t="s">
        <v>541</v>
      </c>
      <c r="J14" s="141" t="s">
        <v>436</v>
      </c>
      <c r="K14" s="141" t="s">
        <v>542</v>
      </c>
    </row>
    <row r="15" spans="1:11" x14ac:dyDescent="0.2">
      <c r="A15" s="47">
        <v>14</v>
      </c>
      <c r="B15" s="69" t="s">
        <v>173</v>
      </c>
      <c r="C15" s="2" t="s">
        <v>167</v>
      </c>
      <c r="D15" s="3">
        <v>40</v>
      </c>
      <c r="E15" s="3" t="s">
        <v>160</v>
      </c>
      <c r="F15" s="95" t="s">
        <v>543</v>
      </c>
      <c r="G15" s="138" t="s">
        <v>416</v>
      </c>
      <c r="H15" s="11">
        <v>5367</v>
      </c>
      <c r="I15" s="135" t="s">
        <v>544</v>
      </c>
      <c r="J15" s="140" t="s">
        <v>231</v>
      </c>
      <c r="K15" s="140" t="s">
        <v>521</v>
      </c>
    </row>
    <row r="16" spans="1:11" x14ac:dyDescent="0.2">
      <c r="A16" s="47">
        <v>15</v>
      </c>
      <c r="B16" s="69" t="s">
        <v>106</v>
      </c>
      <c r="C16" s="2" t="s">
        <v>70</v>
      </c>
      <c r="D16" s="3">
        <v>700</v>
      </c>
      <c r="E16" s="3" t="s">
        <v>87</v>
      </c>
      <c r="F16" s="95" t="s">
        <v>545</v>
      </c>
      <c r="G16" s="138" t="s">
        <v>416</v>
      </c>
      <c r="H16" s="11">
        <v>2883</v>
      </c>
      <c r="I16" s="135" t="s">
        <v>546</v>
      </c>
      <c r="J16" s="140" t="s">
        <v>231</v>
      </c>
      <c r="K16" s="140" t="s">
        <v>521</v>
      </c>
    </row>
    <row r="17" spans="1:11" x14ac:dyDescent="0.2">
      <c r="A17" s="47">
        <v>16</v>
      </c>
      <c r="B17" s="69" t="s">
        <v>107</v>
      </c>
      <c r="C17" s="2" t="s">
        <v>105</v>
      </c>
      <c r="D17" s="3">
        <v>800</v>
      </c>
      <c r="E17" s="3" t="s">
        <v>87</v>
      </c>
      <c r="F17" s="95" t="s">
        <v>547</v>
      </c>
      <c r="G17" s="138" t="s">
        <v>416</v>
      </c>
      <c r="H17" s="11">
        <v>2883</v>
      </c>
      <c r="I17" s="135" t="s">
        <v>548</v>
      </c>
      <c r="J17" s="140" t="s">
        <v>231</v>
      </c>
      <c r="K17" s="140" t="s">
        <v>521</v>
      </c>
    </row>
    <row r="18" spans="1:11" x14ac:dyDescent="0.2">
      <c r="A18" s="47">
        <v>17</v>
      </c>
      <c r="B18" s="69" t="s">
        <v>73</v>
      </c>
      <c r="C18" s="2" t="s">
        <v>419</v>
      </c>
      <c r="D18" s="137" t="s">
        <v>76</v>
      </c>
      <c r="E18" s="138" t="s">
        <v>6</v>
      </c>
      <c r="F18" s="95" t="s">
        <v>549</v>
      </c>
      <c r="G18" s="139" t="s">
        <v>417</v>
      </c>
      <c r="H18" s="11">
        <v>3882</v>
      </c>
      <c r="I18" s="135" t="s">
        <v>550</v>
      </c>
      <c r="J18" s="141" t="s">
        <v>436</v>
      </c>
      <c r="K18" s="136" t="s">
        <v>516</v>
      </c>
    </row>
    <row r="19" spans="1:11" x14ac:dyDescent="0.2">
      <c r="A19" s="47">
        <v>18</v>
      </c>
      <c r="B19" s="69" t="s">
        <v>180</v>
      </c>
      <c r="C19" s="2" t="s">
        <v>179</v>
      </c>
      <c r="D19" s="3">
        <v>100</v>
      </c>
      <c r="E19" s="3" t="s">
        <v>160</v>
      </c>
      <c r="F19" s="95" t="s">
        <v>551</v>
      </c>
      <c r="G19" s="138" t="s">
        <v>416</v>
      </c>
      <c r="H19" s="8">
        <v>5899</v>
      </c>
      <c r="I19" s="135" t="s">
        <v>552</v>
      </c>
      <c r="J19" s="140" t="s">
        <v>231</v>
      </c>
      <c r="K19" s="140" t="s">
        <v>521</v>
      </c>
    </row>
    <row r="20" spans="1:11" x14ac:dyDescent="0.2">
      <c r="A20" s="47">
        <v>19</v>
      </c>
      <c r="B20" s="69" t="s">
        <v>132</v>
      </c>
      <c r="C20" s="10" t="s">
        <v>131</v>
      </c>
      <c r="D20" s="8">
        <v>20</v>
      </c>
      <c r="E20" s="8" t="s">
        <v>93</v>
      </c>
      <c r="F20" s="95" t="s">
        <v>553</v>
      </c>
      <c r="G20" s="138" t="s">
        <v>416</v>
      </c>
      <c r="H20" s="8">
        <v>4321</v>
      </c>
      <c r="I20" s="135" t="s">
        <v>554</v>
      </c>
      <c r="J20" s="136" t="s">
        <v>230</v>
      </c>
      <c r="K20" s="136" t="s">
        <v>516</v>
      </c>
    </row>
    <row r="21" spans="1:11" x14ac:dyDescent="0.2">
      <c r="A21" s="47">
        <v>20</v>
      </c>
      <c r="B21" s="69" t="s">
        <v>271</v>
      </c>
      <c r="C21" s="2" t="s">
        <v>178</v>
      </c>
      <c r="D21" s="3">
        <v>90</v>
      </c>
      <c r="E21" s="3" t="s">
        <v>160</v>
      </c>
      <c r="F21" s="95" t="s">
        <v>555</v>
      </c>
      <c r="G21" s="138" t="s">
        <v>416</v>
      </c>
      <c r="H21" s="11">
        <v>5234</v>
      </c>
      <c r="I21" s="135" t="s">
        <v>556</v>
      </c>
      <c r="J21" s="140" t="s">
        <v>231</v>
      </c>
      <c r="K21" s="140" t="s">
        <v>521</v>
      </c>
    </row>
    <row r="22" spans="1:11" x14ac:dyDescent="0.2">
      <c r="A22" s="47">
        <v>21</v>
      </c>
      <c r="B22" s="69" t="s">
        <v>181</v>
      </c>
      <c r="C22" s="65" t="s">
        <v>168</v>
      </c>
      <c r="D22" s="3">
        <v>60</v>
      </c>
      <c r="E22" s="3" t="s">
        <v>160</v>
      </c>
      <c r="F22" s="95" t="s">
        <v>557</v>
      </c>
      <c r="G22" s="138" t="s">
        <v>416</v>
      </c>
      <c r="H22" s="11">
        <v>6287</v>
      </c>
      <c r="I22" s="135" t="s">
        <v>558</v>
      </c>
      <c r="J22" s="136" t="s">
        <v>230</v>
      </c>
      <c r="K22" s="140" t="s">
        <v>521</v>
      </c>
    </row>
    <row r="23" spans="1:11" x14ac:dyDescent="0.2">
      <c r="A23" s="47">
        <v>22</v>
      </c>
      <c r="B23" s="69" t="s">
        <v>89</v>
      </c>
      <c r="C23" s="15" t="s">
        <v>88</v>
      </c>
      <c r="D23" s="3">
        <v>240</v>
      </c>
      <c r="E23" s="3" t="s">
        <v>36</v>
      </c>
      <c r="F23" s="95" t="s">
        <v>559</v>
      </c>
      <c r="G23" s="138" t="s">
        <v>416</v>
      </c>
      <c r="H23" s="11">
        <v>3479</v>
      </c>
      <c r="I23" s="135" t="s">
        <v>560</v>
      </c>
      <c r="J23" s="136" t="s">
        <v>230</v>
      </c>
      <c r="K23" s="136" t="s">
        <v>516</v>
      </c>
    </row>
    <row r="24" spans="1:11" x14ac:dyDescent="0.2">
      <c r="A24" s="47">
        <v>23</v>
      </c>
      <c r="B24" s="69" t="s">
        <v>174</v>
      </c>
      <c r="C24" s="10" t="s">
        <v>137</v>
      </c>
      <c r="D24" s="8" t="s">
        <v>396</v>
      </c>
      <c r="E24" s="8" t="s">
        <v>160</v>
      </c>
      <c r="F24" s="142" t="s">
        <v>561</v>
      </c>
      <c r="G24" s="138" t="s">
        <v>416</v>
      </c>
      <c r="H24" s="8">
        <v>6009</v>
      </c>
      <c r="I24" s="135" t="s">
        <v>562</v>
      </c>
      <c r="J24" s="140" t="s">
        <v>231</v>
      </c>
      <c r="K24" s="140" t="s">
        <v>521</v>
      </c>
    </row>
    <row r="25" spans="1:11" x14ac:dyDescent="0.2">
      <c r="A25" s="47">
        <v>24</v>
      </c>
      <c r="B25" s="69" t="s">
        <v>117</v>
      </c>
      <c r="C25" s="12" t="s">
        <v>400</v>
      </c>
      <c r="D25" s="8">
        <v>500</v>
      </c>
      <c r="E25" s="8" t="s">
        <v>36</v>
      </c>
      <c r="F25" s="95" t="s">
        <v>563</v>
      </c>
      <c r="G25" s="138" t="s">
        <v>416</v>
      </c>
      <c r="H25" s="8">
        <v>2883</v>
      </c>
      <c r="I25" s="135" t="s">
        <v>564</v>
      </c>
      <c r="J25" s="140" t="s">
        <v>231</v>
      </c>
      <c r="K25" s="140" t="s">
        <v>521</v>
      </c>
    </row>
    <row r="26" spans="1:11" x14ac:dyDescent="0.2">
      <c r="A26" s="47">
        <v>25</v>
      </c>
      <c r="B26" s="69" t="s">
        <v>243</v>
      </c>
      <c r="C26" s="66" t="s">
        <v>256</v>
      </c>
      <c r="D26" s="3" t="s">
        <v>258</v>
      </c>
      <c r="E26" s="3" t="s">
        <v>160</v>
      </c>
      <c r="F26" s="48" t="s">
        <v>565</v>
      </c>
      <c r="G26" s="138" t="s">
        <v>416</v>
      </c>
      <c r="H26" s="11">
        <v>5357</v>
      </c>
      <c r="I26" s="135" t="s">
        <v>566</v>
      </c>
      <c r="J26" s="140" t="s">
        <v>231</v>
      </c>
      <c r="K26" s="140" t="s">
        <v>521</v>
      </c>
    </row>
    <row r="27" spans="1:11" x14ac:dyDescent="0.2">
      <c r="A27" s="47">
        <v>26</v>
      </c>
      <c r="B27" s="69" t="s">
        <v>95</v>
      </c>
      <c r="C27" s="143" t="s">
        <v>402</v>
      </c>
      <c r="D27" s="8">
        <v>700</v>
      </c>
      <c r="E27" s="8" t="s">
        <v>93</v>
      </c>
      <c r="F27" s="48" t="s">
        <v>567</v>
      </c>
      <c r="G27" s="138" t="s">
        <v>416</v>
      </c>
      <c r="H27" s="8">
        <v>3516</v>
      </c>
      <c r="I27" s="135" t="s">
        <v>568</v>
      </c>
      <c r="J27" s="140" t="s">
        <v>231</v>
      </c>
      <c r="K27" s="140" t="s">
        <v>521</v>
      </c>
    </row>
    <row r="28" spans="1:11" x14ac:dyDescent="0.2">
      <c r="A28" s="47">
        <v>27</v>
      </c>
      <c r="B28" s="69" t="s">
        <v>98</v>
      </c>
      <c r="C28" s="144" t="s">
        <v>97</v>
      </c>
      <c r="D28" s="8">
        <v>250</v>
      </c>
      <c r="E28" s="8" t="s">
        <v>6</v>
      </c>
      <c r="F28" s="48" t="s">
        <v>569</v>
      </c>
      <c r="G28" s="138" t="s">
        <v>416</v>
      </c>
      <c r="H28" s="8">
        <v>3754</v>
      </c>
      <c r="I28" s="135" t="s">
        <v>570</v>
      </c>
      <c r="J28" s="136" t="s">
        <v>230</v>
      </c>
      <c r="K28" s="136" t="s">
        <v>516</v>
      </c>
    </row>
    <row r="29" spans="1:11" x14ac:dyDescent="0.2">
      <c r="A29" s="47">
        <v>28</v>
      </c>
      <c r="B29" s="69" t="s">
        <v>100</v>
      </c>
      <c r="C29" s="144" t="s">
        <v>99</v>
      </c>
      <c r="D29" s="8">
        <v>50</v>
      </c>
      <c r="E29" s="8" t="s">
        <v>36</v>
      </c>
      <c r="F29" s="48" t="s">
        <v>571</v>
      </c>
      <c r="G29" s="138" t="s">
        <v>416</v>
      </c>
      <c r="H29" s="8">
        <v>3805</v>
      </c>
      <c r="I29" s="135" t="s">
        <v>572</v>
      </c>
      <c r="J29" s="140" t="s">
        <v>231</v>
      </c>
      <c r="K29" s="140" t="s">
        <v>521</v>
      </c>
    </row>
    <row r="30" spans="1:11" x14ac:dyDescent="0.2">
      <c r="A30" s="47">
        <v>29</v>
      </c>
      <c r="B30" s="69" t="s">
        <v>159</v>
      </c>
      <c r="C30" s="66" t="s">
        <v>158</v>
      </c>
      <c r="D30" s="3" t="s">
        <v>161</v>
      </c>
      <c r="E30" s="3" t="s">
        <v>160</v>
      </c>
      <c r="F30" s="48" t="s">
        <v>573</v>
      </c>
      <c r="G30" s="138" t="s">
        <v>416</v>
      </c>
      <c r="H30" s="11">
        <v>4963</v>
      </c>
      <c r="I30" s="135" t="s">
        <v>574</v>
      </c>
      <c r="J30" s="136" t="s">
        <v>230</v>
      </c>
      <c r="K30" s="136" t="s">
        <v>516</v>
      </c>
    </row>
    <row r="31" spans="1:11" x14ac:dyDescent="0.2">
      <c r="A31" s="47">
        <v>30</v>
      </c>
      <c r="B31" s="69" t="s">
        <v>503</v>
      </c>
      <c r="C31" s="70" t="s">
        <v>175</v>
      </c>
      <c r="D31" s="3" t="s">
        <v>177</v>
      </c>
      <c r="E31" s="3" t="s">
        <v>160</v>
      </c>
      <c r="F31" s="11" t="s">
        <v>575</v>
      </c>
      <c r="G31" s="138" t="s">
        <v>416</v>
      </c>
      <c r="H31" s="11">
        <v>5039</v>
      </c>
      <c r="I31" s="135" t="s">
        <v>576</v>
      </c>
      <c r="J31" s="140" t="s">
        <v>231</v>
      </c>
      <c r="K31" s="140" t="s">
        <v>521</v>
      </c>
    </row>
    <row r="32" spans="1:11" x14ac:dyDescent="0.2">
      <c r="A32" s="47">
        <v>31</v>
      </c>
      <c r="B32" s="69" t="s">
        <v>245</v>
      </c>
      <c r="C32" s="66" t="s">
        <v>404</v>
      </c>
      <c r="D32" s="3" t="s">
        <v>265</v>
      </c>
      <c r="E32" s="3" t="s">
        <v>36</v>
      </c>
      <c r="F32" s="48" t="s">
        <v>577</v>
      </c>
      <c r="G32" s="138" t="s">
        <v>416</v>
      </c>
      <c r="H32" s="11">
        <v>5045</v>
      </c>
      <c r="I32" s="135" t="s">
        <v>578</v>
      </c>
      <c r="J32" s="136" t="s">
        <v>230</v>
      </c>
      <c r="K32" s="136" t="s">
        <v>516</v>
      </c>
    </row>
    <row r="33" spans="1:11" x14ac:dyDescent="0.2">
      <c r="A33" s="47">
        <v>32</v>
      </c>
      <c r="B33" s="69" t="s">
        <v>182</v>
      </c>
      <c r="C33" s="71" t="s">
        <v>183</v>
      </c>
      <c r="D33" s="3">
        <v>100</v>
      </c>
      <c r="E33" s="3" t="s">
        <v>160</v>
      </c>
      <c r="F33" s="48" t="s">
        <v>579</v>
      </c>
      <c r="G33" s="138" t="s">
        <v>416</v>
      </c>
      <c r="H33" s="11">
        <v>6229</v>
      </c>
      <c r="I33" s="135" t="s">
        <v>580</v>
      </c>
      <c r="J33" s="140" t="s">
        <v>231</v>
      </c>
      <c r="K33" s="140" t="s">
        <v>521</v>
      </c>
    </row>
    <row r="34" spans="1:11" x14ac:dyDescent="0.2">
      <c r="A34" s="47">
        <v>33</v>
      </c>
      <c r="B34" s="69" t="s">
        <v>242</v>
      </c>
      <c r="C34" s="66" t="s">
        <v>405</v>
      </c>
      <c r="D34" s="3" t="s">
        <v>252</v>
      </c>
      <c r="E34" s="3" t="s">
        <v>160</v>
      </c>
      <c r="F34" s="48" t="s">
        <v>581</v>
      </c>
      <c r="G34" s="138" t="s">
        <v>416</v>
      </c>
      <c r="H34" s="11">
        <v>5036</v>
      </c>
      <c r="I34" s="135" t="s">
        <v>582</v>
      </c>
      <c r="J34" s="140" t="s">
        <v>231</v>
      </c>
      <c r="K34" s="140" t="s">
        <v>521</v>
      </c>
    </row>
    <row r="35" spans="1:11" x14ac:dyDescent="0.2">
      <c r="A35" s="47">
        <v>34</v>
      </c>
      <c r="B35" s="69" t="s">
        <v>163</v>
      </c>
      <c r="C35" s="66" t="s">
        <v>403</v>
      </c>
      <c r="D35" s="3" t="s">
        <v>164</v>
      </c>
      <c r="E35" s="3" t="s">
        <v>36</v>
      </c>
      <c r="F35" s="48" t="s">
        <v>583</v>
      </c>
      <c r="G35" s="138" t="s">
        <v>416</v>
      </c>
      <c r="H35" s="11">
        <v>4936</v>
      </c>
      <c r="I35" s="135" t="s">
        <v>584</v>
      </c>
      <c r="J35" s="136" t="s">
        <v>230</v>
      </c>
      <c r="K35" s="136" t="s">
        <v>516</v>
      </c>
    </row>
    <row r="36" spans="1:11" x14ac:dyDescent="0.2">
      <c r="A36" s="47">
        <v>35</v>
      </c>
      <c r="B36" s="69" t="s">
        <v>585</v>
      </c>
      <c r="C36" s="2" t="s">
        <v>586</v>
      </c>
      <c r="D36" s="95">
        <v>90</v>
      </c>
      <c r="E36" s="3" t="s">
        <v>160</v>
      </c>
      <c r="F36" s="95" t="s">
        <v>587</v>
      </c>
      <c r="G36" s="138" t="s">
        <v>416</v>
      </c>
      <c r="H36" s="145" t="s">
        <v>587</v>
      </c>
      <c r="I36" s="145" t="s">
        <v>587</v>
      </c>
      <c r="J36" s="145"/>
      <c r="K36" s="1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J13"/>
  <sheetViews>
    <sheetView zoomScale="130" zoomScaleNormal="130" workbookViewId="0">
      <selection activeCell="A6" sqref="A6"/>
    </sheetView>
  </sheetViews>
  <sheetFormatPr baseColWidth="10" defaultRowHeight="12.75" x14ac:dyDescent="0.2"/>
  <cols>
    <col min="1" max="1" width="38.7109375" bestFit="1" customWidth="1"/>
    <col min="2" max="2" width="9" style="47" customWidth="1"/>
    <col min="3" max="3" width="15" bestFit="1" customWidth="1"/>
    <col min="4" max="4" width="9.42578125" style="47" customWidth="1"/>
    <col min="5" max="5" width="10.5703125" style="46" bestFit="1" customWidth="1"/>
    <col min="6" max="6" width="15.42578125" style="46" customWidth="1"/>
    <col min="7" max="7" width="12" style="47" customWidth="1"/>
    <col min="8" max="8" width="26.7109375" bestFit="1" customWidth="1"/>
  </cols>
  <sheetData>
    <row r="1" spans="1:10" ht="23.25" customHeight="1" x14ac:dyDescent="0.2">
      <c r="A1" s="33" t="s">
        <v>1</v>
      </c>
      <c r="B1" s="33" t="s">
        <v>228</v>
      </c>
      <c r="C1" s="33" t="s">
        <v>384</v>
      </c>
      <c r="D1" s="33" t="s">
        <v>213</v>
      </c>
      <c r="E1" s="40" t="s">
        <v>2</v>
      </c>
      <c r="F1" s="40" t="s">
        <v>3</v>
      </c>
      <c r="G1" s="33" t="s">
        <v>5</v>
      </c>
      <c r="H1" s="96" t="s">
        <v>489</v>
      </c>
    </row>
    <row r="2" spans="1:10" x14ac:dyDescent="0.2">
      <c r="A2" s="53" t="s">
        <v>394</v>
      </c>
      <c r="B2" s="54" t="s">
        <v>383</v>
      </c>
      <c r="C2" s="53" t="s">
        <v>388</v>
      </c>
      <c r="D2" s="57">
        <v>9472</v>
      </c>
      <c r="E2" s="56" t="s">
        <v>380</v>
      </c>
      <c r="F2" s="56" t="s">
        <v>381</v>
      </c>
      <c r="G2" s="48" t="s">
        <v>382</v>
      </c>
      <c r="H2" s="97" t="s">
        <v>490</v>
      </c>
    </row>
    <row r="3" spans="1:10" x14ac:dyDescent="0.2">
      <c r="A3" s="53" t="s">
        <v>375</v>
      </c>
      <c r="B3" s="54" t="s">
        <v>36</v>
      </c>
      <c r="C3" s="53" t="s">
        <v>385</v>
      </c>
      <c r="D3" s="55">
        <v>9753</v>
      </c>
      <c r="E3" s="56" t="s">
        <v>142</v>
      </c>
      <c r="F3" s="56" t="s">
        <v>376</v>
      </c>
      <c r="G3" s="48" t="s">
        <v>460</v>
      </c>
      <c r="H3" s="97" t="s">
        <v>490</v>
      </c>
    </row>
    <row r="4" spans="1:10" x14ac:dyDescent="0.2">
      <c r="A4" s="53" t="s">
        <v>375</v>
      </c>
      <c r="B4" s="54" t="s">
        <v>36</v>
      </c>
      <c r="C4" s="53" t="s">
        <v>385</v>
      </c>
      <c r="D4" s="55">
        <v>9753</v>
      </c>
      <c r="E4" s="56" t="s">
        <v>142</v>
      </c>
      <c r="F4" s="56" t="s">
        <v>376</v>
      </c>
      <c r="G4" s="48" t="s">
        <v>491</v>
      </c>
      <c r="H4" s="97" t="s">
        <v>490</v>
      </c>
    </row>
    <row r="5" spans="1:10" x14ac:dyDescent="0.2">
      <c r="A5" s="53" t="s">
        <v>391</v>
      </c>
      <c r="B5" s="54" t="s">
        <v>383</v>
      </c>
      <c r="C5" s="53" t="s">
        <v>388</v>
      </c>
      <c r="D5" s="55">
        <v>9461</v>
      </c>
      <c r="E5" s="56" t="s">
        <v>380</v>
      </c>
      <c r="F5" s="56" t="s">
        <v>381</v>
      </c>
      <c r="G5" s="48" t="s">
        <v>382</v>
      </c>
      <c r="H5" s="97" t="s">
        <v>490</v>
      </c>
    </row>
    <row r="6" spans="1:10" x14ac:dyDescent="0.2">
      <c r="A6" s="51" t="s">
        <v>386</v>
      </c>
      <c r="B6" s="48" t="s">
        <v>36</v>
      </c>
      <c r="C6" s="28" t="s">
        <v>387</v>
      </c>
      <c r="D6" s="95">
        <v>9719</v>
      </c>
      <c r="E6" s="49" t="s">
        <v>142</v>
      </c>
      <c r="F6" s="49" t="s">
        <v>376</v>
      </c>
      <c r="G6" s="48" t="s">
        <v>491</v>
      </c>
      <c r="H6" s="97" t="s">
        <v>490</v>
      </c>
    </row>
    <row r="7" spans="1:10" x14ac:dyDescent="0.2">
      <c r="A7" s="52" t="s">
        <v>379</v>
      </c>
      <c r="B7" s="48" t="s">
        <v>383</v>
      </c>
      <c r="C7" s="28" t="s">
        <v>389</v>
      </c>
      <c r="D7" s="95">
        <v>10253</v>
      </c>
      <c r="E7" s="49" t="s">
        <v>380</v>
      </c>
      <c r="F7" s="49" t="s">
        <v>381</v>
      </c>
      <c r="G7" s="48" t="s">
        <v>382</v>
      </c>
      <c r="H7" s="97" t="s">
        <v>490</v>
      </c>
    </row>
    <row r="8" spans="1:10" x14ac:dyDescent="0.2">
      <c r="A8" s="51" t="s">
        <v>378</v>
      </c>
      <c r="B8" s="48" t="s">
        <v>36</v>
      </c>
      <c r="C8" s="28" t="s">
        <v>390</v>
      </c>
      <c r="D8" s="95">
        <v>10397</v>
      </c>
      <c r="E8" s="49" t="s">
        <v>142</v>
      </c>
      <c r="F8" s="49" t="s">
        <v>376</v>
      </c>
      <c r="G8" s="48" t="s">
        <v>460</v>
      </c>
      <c r="H8" s="97" t="s">
        <v>490</v>
      </c>
    </row>
    <row r="9" spans="1:10" x14ac:dyDescent="0.2">
      <c r="A9" s="51" t="s">
        <v>378</v>
      </c>
      <c r="B9" s="48" t="s">
        <v>36</v>
      </c>
      <c r="C9" s="28" t="s">
        <v>390</v>
      </c>
      <c r="D9" s="95">
        <v>10397</v>
      </c>
      <c r="E9" s="49" t="s">
        <v>23</v>
      </c>
      <c r="F9" s="49" t="s">
        <v>376</v>
      </c>
      <c r="G9" s="48" t="s">
        <v>460</v>
      </c>
      <c r="H9" s="97" t="s">
        <v>490</v>
      </c>
    </row>
    <row r="10" spans="1:10" x14ac:dyDescent="0.2">
      <c r="A10" s="50" t="s">
        <v>392</v>
      </c>
      <c r="B10" s="48" t="s">
        <v>383</v>
      </c>
      <c r="C10" s="53" t="s">
        <v>388</v>
      </c>
      <c r="D10" s="95">
        <v>9292</v>
      </c>
      <c r="E10" s="49" t="s">
        <v>380</v>
      </c>
      <c r="F10" s="49" t="s">
        <v>381</v>
      </c>
      <c r="G10" s="48" t="s">
        <v>382</v>
      </c>
      <c r="H10" s="97" t="s">
        <v>490</v>
      </c>
      <c r="J10">
        <v>4.3099999999999996</v>
      </c>
    </row>
    <row r="11" spans="1:10" x14ac:dyDescent="0.2">
      <c r="A11" s="50" t="s">
        <v>393</v>
      </c>
      <c r="B11" s="48" t="s">
        <v>383</v>
      </c>
      <c r="C11" s="53" t="s">
        <v>388</v>
      </c>
      <c r="D11" s="95">
        <v>9293</v>
      </c>
      <c r="E11" s="49" t="s">
        <v>380</v>
      </c>
      <c r="F11" s="49" t="s">
        <v>381</v>
      </c>
      <c r="G11" s="48" t="s">
        <v>382</v>
      </c>
      <c r="H11" s="98" t="s">
        <v>490</v>
      </c>
    </row>
    <row r="13" spans="1:10" x14ac:dyDescent="0.2">
      <c r="A13" s="60"/>
    </row>
  </sheetData>
  <autoFilter ref="A1:G13" xr:uid="{00000000-0009-0000-0000-000002000000}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N24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1.42578125" defaultRowHeight="12" x14ac:dyDescent="0.2"/>
  <cols>
    <col min="1" max="1" width="24.28515625" style="1" bestFit="1" customWidth="1"/>
    <col min="2" max="2" width="18.42578125" style="1" bestFit="1" customWidth="1"/>
    <col min="3" max="3" width="6.140625" style="1" bestFit="1" customWidth="1"/>
    <col min="4" max="4" width="15.140625" style="1" customWidth="1"/>
    <col min="5" max="5" width="7.42578125" style="17" bestFit="1" customWidth="1"/>
    <col min="6" max="6" width="8.7109375" style="1" bestFit="1" customWidth="1"/>
    <col min="7" max="7" width="10.5703125" style="1" customWidth="1"/>
    <col min="8" max="8" width="13.5703125" style="18" bestFit="1" customWidth="1"/>
    <col min="9" max="9" width="21.5703125" style="1" bestFit="1" customWidth="1"/>
    <col min="10" max="10" width="14.140625" style="18" bestFit="1" customWidth="1"/>
    <col min="11" max="11" width="6.7109375" style="1" bestFit="1" customWidth="1"/>
    <col min="12" max="12" width="5.28515625" style="1" bestFit="1" customWidth="1"/>
    <col min="13" max="13" width="4.85546875" style="1" bestFit="1" customWidth="1"/>
    <col min="14" max="14" width="5.5703125" style="1" bestFit="1" customWidth="1"/>
    <col min="15" max="16384" width="11.42578125" style="1"/>
  </cols>
  <sheetData>
    <row r="1" spans="1:14" ht="21" customHeight="1" x14ac:dyDescent="0.2">
      <c r="A1" s="127" t="s">
        <v>0</v>
      </c>
      <c r="B1" s="128" t="s">
        <v>1</v>
      </c>
      <c r="C1" s="128" t="s">
        <v>228</v>
      </c>
      <c r="D1" s="128" t="s">
        <v>313</v>
      </c>
      <c r="E1" s="128" t="s">
        <v>213</v>
      </c>
      <c r="F1" s="128" t="s">
        <v>2</v>
      </c>
      <c r="G1" s="129" t="s">
        <v>127</v>
      </c>
      <c r="H1" s="129" t="s">
        <v>3</v>
      </c>
      <c r="I1" s="130" t="s">
        <v>4</v>
      </c>
      <c r="J1" s="131" t="s">
        <v>5</v>
      </c>
      <c r="K1" s="130" t="s">
        <v>233</v>
      </c>
      <c r="L1" s="130" t="s">
        <v>225</v>
      </c>
      <c r="M1" s="130" t="s">
        <v>226</v>
      </c>
      <c r="N1" s="130" t="s">
        <v>227</v>
      </c>
    </row>
    <row r="2" spans="1:14" ht="24" x14ac:dyDescent="0.2">
      <c r="A2" s="108" t="s">
        <v>331</v>
      </c>
      <c r="B2" s="7" t="s">
        <v>246</v>
      </c>
      <c r="C2" s="7" t="s">
        <v>36</v>
      </c>
      <c r="D2" s="27" t="s">
        <v>330</v>
      </c>
      <c r="E2" s="21">
        <v>7669</v>
      </c>
      <c r="F2" s="22" t="s">
        <v>320</v>
      </c>
      <c r="G2" s="7" t="s">
        <v>327</v>
      </c>
      <c r="H2" s="20" t="s">
        <v>48</v>
      </c>
      <c r="I2" s="32" t="s">
        <v>334</v>
      </c>
      <c r="J2" s="42" t="s">
        <v>336</v>
      </c>
      <c r="K2" s="21" t="s">
        <v>232</v>
      </c>
      <c r="L2" s="7"/>
      <c r="M2" s="7"/>
      <c r="N2" s="7"/>
    </row>
    <row r="3" spans="1:14" ht="24" x14ac:dyDescent="0.2">
      <c r="A3" s="108" t="s">
        <v>331</v>
      </c>
      <c r="B3" s="7" t="s">
        <v>246</v>
      </c>
      <c r="C3" s="7" t="s">
        <v>36</v>
      </c>
      <c r="D3" s="27" t="s">
        <v>330</v>
      </c>
      <c r="E3" s="21">
        <v>7669</v>
      </c>
      <c r="F3" s="22" t="s">
        <v>321</v>
      </c>
      <c r="G3" s="7" t="s">
        <v>327</v>
      </c>
      <c r="H3" s="20" t="s">
        <v>332</v>
      </c>
      <c r="I3" s="32" t="s">
        <v>335</v>
      </c>
      <c r="J3" s="42" t="s">
        <v>336</v>
      </c>
      <c r="K3" s="21" t="s">
        <v>232</v>
      </c>
      <c r="L3" s="7"/>
      <c r="M3" s="7"/>
      <c r="N3" s="7"/>
    </row>
    <row r="4" spans="1:14" ht="24" x14ac:dyDescent="0.2">
      <c r="A4" s="108" t="s">
        <v>331</v>
      </c>
      <c r="B4" s="7" t="s">
        <v>246</v>
      </c>
      <c r="C4" s="7" t="s">
        <v>36</v>
      </c>
      <c r="D4" s="27" t="s">
        <v>330</v>
      </c>
      <c r="E4" s="21">
        <v>7669</v>
      </c>
      <c r="F4" s="22" t="s">
        <v>322</v>
      </c>
      <c r="G4" s="7" t="s">
        <v>327</v>
      </c>
      <c r="H4" s="20" t="s">
        <v>332</v>
      </c>
      <c r="I4" s="32" t="s">
        <v>335</v>
      </c>
      <c r="J4" s="42" t="s">
        <v>336</v>
      </c>
      <c r="K4" s="21" t="s">
        <v>232</v>
      </c>
      <c r="L4" s="7"/>
      <c r="M4" s="7"/>
      <c r="N4" s="7"/>
    </row>
    <row r="5" spans="1:14" ht="12.75" x14ac:dyDescent="0.2">
      <c r="A5" s="108" t="s">
        <v>331</v>
      </c>
      <c r="B5" s="7" t="s">
        <v>246</v>
      </c>
      <c r="C5" s="7" t="s">
        <v>36</v>
      </c>
      <c r="D5" s="27" t="s">
        <v>330</v>
      </c>
      <c r="E5" s="21">
        <v>7669</v>
      </c>
      <c r="F5" s="22" t="s">
        <v>323</v>
      </c>
      <c r="G5" s="7" t="s">
        <v>327</v>
      </c>
      <c r="H5" s="20" t="s">
        <v>333</v>
      </c>
      <c r="I5" s="19" t="s">
        <v>355</v>
      </c>
      <c r="J5" s="42" t="s">
        <v>337</v>
      </c>
      <c r="K5" s="21" t="s">
        <v>232</v>
      </c>
      <c r="L5" s="7"/>
      <c r="M5" s="7"/>
      <c r="N5" s="7"/>
    </row>
    <row r="6" spans="1:14" ht="12.75" x14ac:dyDescent="0.2">
      <c r="A6" s="108" t="s">
        <v>338</v>
      </c>
      <c r="B6" s="7" t="s">
        <v>247</v>
      </c>
      <c r="C6" s="7" t="s">
        <v>36</v>
      </c>
      <c r="D6" s="27" t="s">
        <v>339</v>
      </c>
      <c r="E6" s="21">
        <v>7667</v>
      </c>
      <c r="F6" s="22" t="s">
        <v>340</v>
      </c>
      <c r="G6" s="7" t="s">
        <v>326</v>
      </c>
      <c r="H6" s="34" t="s">
        <v>22</v>
      </c>
      <c r="I6" s="41" t="s">
        <v>328</v>
      </c>
      <c r="J6" s="42" t="s">
        <v>342</v>
      </c>
      <c r="K6" s="21" t="s">
        <v>231</v>
      </c>
      <c r="L6" s="7"/>
      <c r="M6" s="7"/>
      <c r="N6" s="7"/>
    </row>
    <row r="7" spans="1:14" ht="12.75" x14ac:dyDescent="0.2">
      <c r="A7" s="108" t="s">
        <v>338</v>
      </c>
      <c r="B7" s="7" t="s">
        <v>247</v>
      </c>
      <c r="C7" s="7" t="s">
        <v>36</v>
      </c>
      <c r="D7" s="27" t="s">
        <v>339</v>
      </c>
      <c r="E7" s="21">
        <v>7667</v>
      </c>
      <c r="F7" s="19" t="s">
        <v>341</v>
      </c>
      <c r="G7" s="7" t="s">
        <v>326</v>
      </c>
      <c r="H7" s="34" t="s">
        <v>329</v>
      </c>
      <c r="I7" s="19" t="s">
        <v>263</v>
      </c>
      <c r="J7" s="42" t="s">
        <v>342</v>
      </c>
      <c r="K7" s="21" t="s">
        <v>231</v>
      </c>
      <c r="L7" s="7"/>
      <c r="M7" s="7"/>
      <c r="N7" s="7"/>
    </row>
    <row r="8" spans="1:14" ht="12.75" x14ac:dyDescent="0.2">
      <c r="A8" s="108" t="s">
        <v>338</v>
      </c>
      <c r="B8" s="7" t="s">
        <v>247</v>
      </c>
      <c r="C8" s="7" t="s">
        <v>36</v>
      </c>
      <c r="D8" s="27" t="s">
        <v>339</v>
      </c>
      <c r="E8" s="21">
        <v>7667</v>
      </c>
      <c r="F8" s="22" t="s">
        <v>325</v>
      </c>
      <c r="G8" s="7" t="s">
        <v>326</v>
      </c>
      <c r="H8" s="35" t="s">
        <v>329</v>
      </c>
      <c r="I8" s="41" t="s">
        <v>210</v>
      </c>
      <c r="J8" s="42" t="s">
        <v>343</v>
      </c>
      <c r="K8" s="21" t="s">
        <v>231</v>
      </c>
      <c r="L8" s="7"/>
      <c r="M8" s="7"/>
      <c r="N8" s="7"/>
    </row>
    <row r="9" spans="1:14" ht="12.75" x14ac:dyDescent="0.2">
      <c r="A9" s="108" t="s">
        <v>338</v>
      </c>
      <c r="B9" s="7" t="s">
        <v>247</v>
      </c>
      <c r="C9" s="7" t="s">
        <v>36</v>
      </c>
      <c r="D9" s="27" t="s">
        <v>339</v>
      </c>
      <c r="E9" s="21">
        <v>7667</v>
      </c>
      <c r="F9" s="22" t="s">
        <v>321</v>
      </c>
      <c r="G9" s="7" t="s">
        <v>326</v>
      </c>
      <c r="H9" s="34" t="s">
        <v>329</v>
      </c>
      <c r="I9" s="41" t="s">
        <v>210</v>
      </c>
      <c r="J9" s="42" t="s">
        <v>343</v>
      </c>
      <c r="K9" s="21" t="s">
        <v>231</v>
      </c>
      <c r="L9" s="7"/>
      <c r="M9" s="7"/>
      <c r="N9" s="7"/>
    </row>
    <row r="10" spans="1:14" ht="12.75" x14ac:dyDescent="0.2">
      <c r="A10" s="123" t="s">
        <v>338</v>
      </c>
      <c r="B10" s="26" t="s">
        <v>247</v>
      </c>
      <c r="C10" s="26" t="s">
        <v>36</v>
      </c>
      <c r="D10" s="31" t="s">
        <v>339</v>
      </c>
      <c r="E10" s="36">
        <v>7667</v>
      </c>
      <c r="F10" s="29" t="s">
        <v>324</v>
      </c>
      <c r="G10" s="26" t="s">
        <v>326</v>
      </c>
      <c r="H10" s="37" t="s">
        <v>329</v>
      </c>
      <c r="I10" s="41" t="s">
        <v>210</v>
      </c>
      <c r="J10" s="42" t="s">
        <v>342</v>
      </c>
      <c r="K10" s="21" t="s">
        <v>231</v>
      </c>
      <c r="L10" s="7"/>
      <c r="M10" s="7"/>
      <c r="N10" s="7"/>
    </row>
    <row r="11" spans="1:14" ht="15" x14ac:dyDescent="0.2">
      <c r="A11" s="108" t="s">
        <v>344</v>
      </c>
      <c r="B11" s="22" t="s">
        <v>248</v>
      </c>
      <c r="C11" s="7" t="s">
        <v>36</v>
      </c>
      <c r="D11" s="7" t="s">
        <v>345</v>
      </c>
      <c r="E11" s="21">
        <v>7670</v>
      </c>
      <c r="F11" s="19" t="s">
        <v>346</v>
      </c>
      <c r="G11" s="7" t="s">
        <v>351</v>
      </c>
      <c r="H11" s="20" t="s">
        <v>350</v>
      </c>
      <c r="I11" s="38" t="s">
        <v>356</v>
      </c>
      <c r="J11" s="42" t="s">
        <v>352</v>
      </c>
      <c r="K11" s="21" t="s">
        <v>232</v>
      </c>
      <c r="L11" s="7"/>
      <c r="M11" s="7"/>
      <c r="N11" s="7"/>
    </row>
    <row r="12" spans="1:14" ht="15" x14ac:dyDescent="0.2">
      <c r="A12" s="108" t="s">
        <v>344</v>
      </c>
      <c r="B12" s="22" t="s">
        <v>248</v>
      </c>
      <c r="C12" s="7" t="s">
        <v>36</v>
      </c>
      <c r="D12" s="7" t="s">
        <v>345</v>
      </c>
      <c r="E12" s="21">
        <v>7670</v>
      </c>
      <c r="F12" s="19" t="s">
        <v>347</v>
      </c>
      <c r="G12" s="7" t="s">
        <v>351</v>
      </c>
      <c r="H12" s="20" t="s">
        <v>350</v>
      </c>
      <c r="I12" s="38" t="s">
        <v>356</v>
      </c>
      <c r="J12" s="42" t="s">
        <v>314</v>
      </c>
      <c r="K12" s="21" t="s">
        <v>232</v>
      </c>
      <c r="L12" s="7"/>
      <c r="M12" s="7"/>
      <c r="N12" s="7"/>
    </row>
    <row r="13" spans="1:14" ht="15" x14ac:dyDescent="0.2">
      <c r="A13" s="108" t="s">
        <v>344</v>
      </c>
      <c r="B13" s="22" t="s">
        <v>248</v>
      </c>
      <c r="C13" s="7" t="s">
        <v>36</v>
      </c>
      <c r="D13" s="7" t="s">
        <v>345</v>
      </c>
      <c r="E13" s="21">
        <v>7670</v>
      </c>
      <c r="F13" s="22" t="s">
        <v>348</v>
      </c>
      <c r="G13" s="7" t="s">
        <v>351</v>
      </c>
      <c r="H13" s="20" t="s">
        <v>350</v>
      </c>
      <c r="I13" s="38" t="s">
        <v>356</v>
      </c>
      <c r="J13" s="42" t="s">
        <v>353</v>
      </c>
      <c r="K13" s="21" t="s">
        <v>232</v>
      </c>
      <c r="L13" s="7"/>
      <c r="M13" s="7"/>
      <c r="N13" s="7"/>
    </row>
    <row r="14" spans="1:14" ht="15" x14ac:dyDescent="0.25">
      <c r="A14" s="108" t="s">
        <v>344</v>
      </c>
      <c r="B14" s="22" t="s">
        <v>248</v>
      </c>
      <c r="C14" s="7" t="s">
        <v>36</v>
      </c>
      <c r="D14" s="7" t="s">
        <v>345</v>
      </c>
      <c r="E14" s="21">
        <v>7670</v>
      </c>
      <c r="F14" s="22" t="s">
        <v>349</v>
      </c>
      <c r="G14" s="7" t="s">
        <v>351</v>
      </c>
      <c r="H14" s="20" t="s">
        <v>350</v>
      </c>
      <c r="I14" s="39" t="s">
        <v>357</v>
      </c>
      <c r="J14" s="42" t="s">
        <v>354</v>
      </c>
      <c r="K14" s="21" t="s">
        <v>232</v>
      </c>
      <c r="L14" s="7"/>
      <c r="M14" s="7"/>
      <c r="N14" s="7"/>
    </row>
    <row r="15" spans="1:14" ht="60" x14ac:dyDescent="0.2">
      <c r="A15" s="120" t="s">
        <v>358</v>
      </c>
      <c r="B15" s="23" t="s">
        <v>249</v>
      </c>
      <c r="C15" s="22" t="s">
        <v>93</v>
      </c>
      <c r="D15" s="22" t="s">
        <v>359</v>
      </c>
      <c r="E15" s="24">
        <v>7685</v>
      </c>
      <c r="F15" s="22" t="s">
        <v>362</v>
      </c>
      <c r="G15" s="22" t="s">
        <v>315</v>
      </c>
      <c r="H15" s="23" t="s">
        <v>509</v>
      </c>
      <c r="I15" s="22" t="s">
        <v>316</v>
      </c>
      <c r="J15" s="42" t="s">
        <v>314</v>
      </c>
      <c r="K15" s="24" t="s">
        <v>153</v>
      </c>
      <c r="L15" s="24" t="s">
        <v>317</v>
      </c>
      <c r="M15" s="7"/>
      <c r="N15" s="7"/>
    </row>
    <row r="16" spans="1:14" ht="60" x14ac:dyDescent="0.2">
      <c r="A16" s="120" t="s">
        <v>358</v>
      </c>
      <c r="B16" s="23" t="s">
        <v>249</v>
      </c>
      <c r="C16" s="22" t="s">
        <v>93</v>
      </c>
      <c r="D16" s="22" t="s">
        <v>359</v>
      </c>
      <c r="E16" s="24">
        <v>7685</v>
      </c>
      <c r="F16" s="19" t="s">
        <v>361</v>
      </c>
      <c r="G16" s="22" t="s">
        <v>315</v>
      </c>
      <c r="H16" s="23" t="s">
        <v>509</v>
      </c>
      <c r="I16" s="22" t="s">
        <v>316</v>
      </c>
      <c r="J16" s="42" t="s">
        <v>314</v>
      </c>
      <c r="K16" s="24" t="s">
        <v>153</v>
      </c>
      <c r="L16" s="24" t="s">
        <v>318</v>
      </c>
      <c r="M16" s="7"/>
      <c r="N16" s="7"/>
    </row>
    <row r="17" spans="1:14" ht="60" x14ac:dyDescent="0.2">
      <c r="A17" s="120" t="s">
        <v>358</v>
      </c>
      <c r="B17" s="23" t="s">
        <v>249</v>
      </c>
      <c r="C17" s="22" t="s">
        <v>93</v>
      </c>
      <c r="D17" s="22" t="s">
        <v>359</v>
      </c>
      <c r="E17" s="24">
        <v>7685</v>
      </c>
      <c r="F17" s="19" t="s">
        <v>348</v>
      </c>
      <c r="G17" s="22" t="s">
        <v>315</v>
      </c>
      <c r="H17" s="23" t="s">
        <v>509</v>
      </c>
      <c r="I17" s="22" t="s">
        <v>316</v>
      </c>
      <c r="J17" s="42" t="s">
        <v>314</v>
      </c>
      <c r="K17" s="24" t="s">
        <v>153</v>
      </c>
      <c r="L17" s="24" t="s">
        <v>319</v>
      </c>
      <c r="M17" s="7"/>
      <c r="N17" s="7"/>
    </row>
    <row r="18" spans="1:14" ht="60" x14ac:dyDescent="0.2">
      <c r="A18" s="120" t="s">
        <v>358</v>
      </c>
      <c r="B18" s="23" t="s">
        <v>249</v>
      </c>
      <c r="C18" s="22" t="s">
        <v>93</v>
      </c>
      <c r="D18" s="22" t="s">
        <v>359</v>
      </c>
      <c r="E18" s="24">
        <v>7685</v>
      </c>
      <c r="F18" s="19" t="s">
        <v>360</v>
      </c>
      <c r="G18" s="22" t="s">
        <v>315</v>
      </c>
      <c r="H18" s="23" t="s">
        <v>509</v>
      </c>
      <c r="I18" s="22" t="s">
        <v>316</v>
      </c>
      <c r="J18" s="42" t="s">
        <v>363</v>
      </c>
      <c r="K18" s="24" t="s">
        <v>153</v>
      </c>
      <c r="L18" s="24" t="s">
        <v>366</v>
      </c>
      <c r="M18" s="7"/>
      <c r="N18" s="7"/>
    </row>
    <row r="19" spans="1:14" ht="12.75" x14ac:dyDescent="0.2">
      <c r="A19" s="108" t="s">
        <v>338</v>
      </c>
      <c r="B19" s="7" t="s">
        <v>250</v>
      </c>
      <c r="C19" s="7" t="s">
        <v>36</v>
      </c>
      <c r="D19" s="44" t="s">
        <v>339</v>
      </c>
      <c r="E19" s="21">
        <v>7684</v>
      </c>
      <c r="F19" s="22" t="s">
        <v>364</v>
      </c>
      <c r="G19" s="7" t="s">
        <v>326</v>
      </c>
      <c r="H19" s="22" t="s">
        <v>365</v>
      </c>
      <c r="I19" s="22" t="s">
        <v>374</v>
      </c>
      <c r="J19" s="43" t="s">
        <v>367</v>
      </c>
      <c r="K19" s="45" t="s">
        <v>231</v>
      </c>
      <c r="L19" s="7"/>
      <c r="M19" s="7"/>
      <c r="N19" s="7"/>
    </row>
    <row r="20" spans="1:14" s="17" customFormat="1" ht="12.75" x14ac:dyDescent="0.2">
      <c r="A20" s="121" t="s">
        <v>368</v>
      </c>
      <c r="B20" s="20" t="s">
        <v>251</v>
      </c>
      <c r="C20" s="20" t="s">
        <v>36</v>
      </c>
      <c r="D20" s="44" t="s">
        <v>339</v>
      </c>
      <c r="E20" s="21">
        <v>7668</v>
      </c>
      <c r="F20" s="22" t="s">
        <v>346</v>
      </c>
      <c r="G20" s="20" t="s">
        <v>371</v>
      </c>
      <c r="H20" s="22" t="s">
        <v>10</v>
      </c>
      <c r="I20" s="22" t="s">
        <v>195</v>
      </c>
      <c r="J20" s="42" t="s">
        <v>342</v>
      </c>
      <c r="K20" s="45" t="s">
        <v>231</v>
      </c>
      <c r="L20" s="21"/>
      <c r="M20" s="21"/>
      <c r="N20" s="21"/>
    </row>
    <row r="21" spans="1:14" ht="12.75" x14ac:dyDescent="0.2">
      <c r="A21" s="121" t="s">
        <v>368</v>
      </c>
      <c r="B21" s="20" t="s">
        <v>251</v>
      </c>
      <c r="C21" s="20" t="s">
        <v>36</v>
      </c>
      <c r="D21" s="44" t="s">
        <v>339</v>
      </c>
      <c r="E21" s="21">
        <v>7668</v>
      </c>
      <c r="F21" s="22" t="s">
        <v>362</v>
      </c>
      <c r="G21" s="20" t="s">
        <v>371</v>
      </c>
      <c r="H21" s="22" t="s">
        <v>10</v>
      </c>
      <c r="I21" s="22" t="s">
        <v>195</v>
      </c>
      <c r="J21" s="42" t="s">
        <v>343</v>
      </c>
      <c r="K21" s="45" t="s">
        <v>231</v>
      </c>
      <c r="L21" s="7"/>
      <c r="M21" s="7"/>
      <c r="N21" s="7"/>
    </row>
    <row r="22" spans="1:14" ht="12.75" x14ac:dyDescent="0.2">
      <c r="A22" s="121" t="s">
        <v>368</v>
      </c>
      <c r="B22" s="20" t="s">
        <v>251</v>
      </c>
      <c r="C22" s="20" t="s">
        <v>36</v>
      </c>
      <c r="D22" s="44" t="s">
        <v>339</v>
      </c>
      <c r="E22" s="21">
        <v>7668</v>
      </c>
      <c r="F22" s="22" t="s">
        <v>348</v>
      </c>
      <c r="G22" s="20" t="s">
        <v>371</v>
      </c>
      <c r="H22" s="22" t="s">
        <v>10</v>
      </c>
      <c r="I22" s="22" t="s">
        <v>195</v>
      </c>
      <c r="J22" s="42" t="s">
        <v>342</v>
      </c>
      <c r="K22" s="45" t="s">
        <v>231</v>
      </c>
      <c r="L22" s="7"/>
      <c r="M22" s="7"/>
      <c r="N22" s="7"/>
    </row>
    <row r="23" spans="1:14" ht="12.75" x14ac:dyDescent="0.2">
      <c r="A23" s="121" t="s">
        <v>368</v>
      </c>
      <c r="B23" s="20" t="s">
        <v>251</v>
      </c>
      <c r="C23" s="20" t="s">
        <v>36</v>
      </c>
      <c r="D23" s="44" t="s">
        <v>339</v>
      </c>
      <c r="E23" s="21">
        <v>7668</v>
      </c>
      <c r="F23" s="22" t="s">
        <v>369</v>
      </c>
      <c r="G23" s="20" t="s">
        <v>371</v>
      </c>
      <c r="H23" s="22" t="s">
        <v>10</v>
      </c>
      <c r="I23" s="22" t="s">
        <v>156</v>
      </c>
      <c r="J23" s="42" t="s">
        <v>342</v>
      </c>
      <c r="K23" s="45" t="s">
        <v>231</v>
      </c>
      <c r="L23" s="7"/>
      <c r="M23" s="7"/>
      <c r="N23" s="7"/>
    </row>
    <row r="24" spans="1:14" ht="12.75" x14ac:dyDescent="0.2">
      <c r="A24" s="121" t="s">
        <v>368</v>
      </c>
      <c r="B24" s="20" t="s">
        <v>251</v>
      </c>
      <c r="C24" s="20" t="s">
        <v>36</v>
      </c>
      <c r="D24" s="44" t="s">
        <v>339</v>
      </c>
      <c r="E24" s="21">
        <v>7668</v>
      </c>
      <c r="F24" s="22" t="s">
        <v>370</v>
      </c>
      <c r="G24" s="20" t="s">
        <v>371</v>
      </c>
      <c r="H24" s="22" t="s">
        <v>10</v>
      </c>
      <c r="I24" s="22" t="s">
        <v>372</v>
      </c>
      <c r="J24" s="42" t="s">
        <v>373</v>
      </c>
      <c r="K24" s="45" t="s">
        <v>231</v>
      </c>
      <c r="L24" s="7"/>
      <c r="M24" s="7"/>
      <c r="N2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CBFB-BD13-4160-A145-E2981B089C93}">
  <dimension ref="B2:H10"/>
  <sheetViews>
    <sheetView showGridLines="0" workbookViewId="0">
      <selection activeCell="G13" sqref="G13"/>
    </sheetView>
  </sheetViews>
  <sheetFormatPr baseColWidth="10" defaultRowHeight="12.75" x14ac:dyDescent="0.2"/>
  <cols>
    <col min="2" max="2" width="24.42578125" customWidth="1"/>
    <col min="3" max="3" width="26.140625" bestFit="1" customWidth="1"/>
  </cols>
  <sheetData>
    <row r="2" spans="2:8" ht="15" x14ac:dyDescent="0.2">
      <c r="B2" s="99"/>
      <c r="C2" s="99"/>
      <c r="D2" s="99"/>
      <c r="E2" s="99"/>
      <c r="F2" s="99"/>
      <c r="G2" s="99"/>
      <c r="H2" s="99"/>
    </row>
    <row r="3" spans="2:8" ht="15" x14ac:dyDescent="0.2">
      <c r="B3" s="99"/>
      <c r="C3" s="99"/>
      <c r="D3" s="107" t="s">
        <v>416</v>
      </c>
      <c r="E3" s="107" t="s">
        <v>417</v>
      </c>
      <c r="F3" s="107" t="s">
        <v>425</v>
      </c>
      <c r="G3" s="104" t="s">
        <v>507</v>
      </c>
      <c r="H3" s="99"/>
    </row>
    <row r="4" spans="2:8" ht="25.9" customHeight="1" x14ac:dyDescent="0.2">
      <c r="B4" s="100" t="s">
        <v>424</v>
      </c>
      <c r="C4" s="101" t="s">
        <v>426</v>
      </c>
      <c r="D4" s="102">
        <v>30</v>
      </c>
      <c r="E4" s="102">
        <v>4</v>
      </c>
      <c r="F4" s="102">
        <v>0</v>
      </c>
      <c r="G4" s="102">
        <f>D4+E4+F4</f>
        <v>34</v>
      </c>
      <c r="H4" s="99"/>
    </row>
    <row r="5" spans="2:8" ht="24" customHeight="1" x14ac:dyDescent="0.2">
      <c r="B5" s="150" t="s">
        <v>427</v>
      </c>
      <c r="C5" s="102" t="s">
        <v>429</v>
      </c>
      <c r="D5" s="102">
        <v>0</v>
      </c>
      <c r="E5" s="102">
        <v>0</v>
      </c>
      <c r="F5" s="102">
        <v>0</v>
      </c>
      <c r="G5" s="102">
        <f>D5+E5+F5</f>
        <v>0</v>
      </c>
      <c r="H5" s="99"/>
    </row>
    <row r="6" spans="2:8" ht="24" customHeight="1" x14ac:dyDescent="0.2">
      <c r="B6" s="150"/>
      <c r="C6" s="100" t="s">
        <v>428</v>
      </c>
      <c r="D6" s="102">
        <v>0</v>
      </c>
      <c r="E6" s="102">
        <v>0</v>
      </c>
      <c r="F6" s="102">
        <v>6</v>
      </c>
      <c r="G6" s="102">
        <f>D6+E6+F6</f>
        <v>6</v>
      </c>
      <c r="H6" s="99"/>
    </row>
    <row r="7" spans="2:8" ht="25.15" customHeight="1" x14ac:dyDescent="0.2">
      <c r="B7" s="150"/>
      <c r="C7" s="100" t="s">
        <v>430</v>
      </c>
      <c r="D7" s="102">
        <v>0</v>
      </c>
      <c r="E7" s="102">
        <v>0</v>
      </c>
      <c r="F7" s="102">
        <v>8</v>
      </c>
      <c r="G7" s="102">
        <f>D7+E7+F7</f>
        <v>8</v>
      </c>
      <c r="H7" s="99"/>
    </row>
    <row r="8" spans="2:8" ht="15.75" x14ac:dyDescent="0.2">
      <c r="B8" s="103"/>
      <c r="C8" s="122" t="s">
        <v>507</v>
      </c>
      <c r="D8" s="104">
        <f>SUM(D4:D7)</f>
        <v>30</v>
      </c>
      <c r="E8" s="104">
        <f>SUM(E4:E7)</f>
        <v>4</v>
      </c>
      <c r="F8" s="104">
        <f>SUM(F4:F7)</f>
        <v>14</v>
      </c>
      <c r="G8" s="105">
        <f>SUM(G4:G7)</f>
        <v>48</v>
      </c>
      <c r="H8" s="99"/>
    </row>
    <row r="9" spans="2:8" ht="15" x14ac:dyDescent="0.2">
      <c r="B9" s="99"/>
      <c r="C9" s="99"/>
      <c r="D9" s="106"/>
      <c r="E9" s="106"/>
      <c r="F9" s="106"/>
      <c r="G9" s="99"/>
      <c r="H9" s="99"/>
    </row>
    <row r="10" spans="2:8" ht="15" x14ac:dyDescent="0.2">
      <c r="B10" s="99"/>
      <c r="C10" s="99"/>
      <c r="D10" s="99"/>
      <c r="E10" s="99"/>
      <c r="F10" s="99"/>
      <c r="G10" s="99"/>
      <c r="H10" s="99"/>
    </row>
  </sheetData>
  <mergeCells count="1">
    <mergeCell ref="B5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4810-BF71-493E-B96E-D0EB16FC2B20}">
  <dimension ref="A1:H41"/>
  <sheetViews>
    <sheetView workbookViewId="0">
      <pane ySplit="1" topLeftCell="A24" activePane="bottomLeft" state="frozen"/>
      <selection pane="bottomLeft" activeCell="H19" sqref="H19"/>
    </sheetView>
  </sheetViews>
  <sheetFormatPr baseColWidth="10" defaultRowHeight="12.75" x14ac:dyDescent="0.2"/>
  <cols>
    <col min="1" max="1" width="4.42578125" customWidth="1"/>
    <col min="2" max="2" width="22.7109375" bestFit="1" customWidth="1"/>
    <col min="3" max="3" width="34.85546875" customWidth="1"/>
    <col min="4" max="4" width="8.7109375" bestFit="1" customWidth="1"/>
  </cols>
  <sheetData>
    <row r="1" spans="1:8" ht="24" x14ac:dyDescent="0.2">
      <c r="A1" s="17"/>
      <c r="B1" s="68" t="s">
        <v>1</v>
      </c>
      <c r="C1" s="88" t="s">
        <v>0</v>
      </c>
      <c r="D1" s="67" t="s">
        <v>154</v>
      </c>
      <c r="E1" s="67" t="s">
        <v>228</v>
      </c>
      <c r="F1" s="67" t="s">
        <v>412</v>
      </c>
      <c r="G1" s="67" t="s">
        <v>420</v>
      </c>
      <c r="H1" s="67" t="s">
        <v>415</v>
      </c>
    </row>
    <row r="2" spans="1:8" x14ac:dyDescent="0.2">
      <c r="A2" s="64">
        <v>1</v>
      </c>
      <c r="B2" s="69" t="s">
        <v>138</v>
      </c>
      <c r="C2" s="2" t="s">
        <v>172</v>
      </c>
      <c r="D2" s="3" t="s">
        <v>139</v>
      </c>
      <c r="E2" s="3" t="s">
        <v>36</v>
      </c>
      <c r="F2" s="11">
        <v>619</v>
      </c>
      <c r="G2" s="11">
        <v>4334</v>
      </c>
      <c r="H2" s="21" t="s">
        <v>416</v>
      </c>
    </row>
    <row r="3" spans="1:8" x14ac:dyDescent="0.2">
      <c r="A3" s="64">
        <v>2</v>
      </c>
      <c r="B3" s="9" t="s">
        <v>35</v>
      </c>
      <c r="C3" s="10" t="s">
        <v>34</v>
      </c>
      <c r="D3" s="8">
        <v>100</v>
      </c>
      <c r="E3" s="8" t="s">
        <v>36</v>
      </c>
      <c r="F3" s="8">
        <v>395</v>
      </c>
      <c r="G3" s="8">
        <v>3455</v>
      </c>
      <c r="H3" s="21" t="s">
        <v>416</v>
      </c>
    </row>
    <row r="4" spans="1:8" x14ac:dyDescent="0.2">
      <c r="A4" s="64">
        <v>3</v>
      </c>
      <c r="B4" s="9" t="s">
        <v>244</v>
      </c>
      <c r="C4" s="10" t="s">
        <v>278</v>
      </c>
      <c r="D4" s="8" t="s">
        <v>279</v>
      </c>
      <c r="E4" s="8" t="s">
        <v>160</v>
      </c>
      <c r="F4" s="8">
        <v>1064</v>
      </c>
      <c r="G4" s="8">
        <v>5366</v>
      </c>
      <c r="H4" s="21" t="s">
        <v>416</v>
      </c>
    </row>
    <row r="5" spans="1:8" x14ac:dyDescent="0.2">
      <c r="A5" s="64">
        <v>4</v>
      </c>
      <c r="B5" s="69" t="s">
        <v>150</v>
      </c>
      <c r="C5" s="2" t="s">
        <v>149</v>
      </c>
      <c r="D5" s="3" t="s">
        <v>151</v>
      </c>
      <c r="E5" s="3" t="s">
        <v>36</v>
      </c>
      <c r="F5" s="11">
        <v>754</v>
      </c>
      <c r="G5" s="11">
        <v>4585</v>
      </c>
      <c r="H5" s="21" t="s">
        <v>416</v>
      </c>
    </row>
    <row r="6" spans="1:8" x14ac:dyDescent="0.2">
      <c r="A6" s="64">
        <v>5</v>
      </c>
      <c r="B6" s="69" t="s">
        <v>421</v>
      </c>
      <c r="C6" s="2" t="s">
        <v>37</v>
      </c>
      <c r="D6" s="3">
        <v>18</v>
      </c>
      <c r="E6" s="3" t="s">
        <v>6</v>
      </c>
      <c r="F6" s="11">
        <v>2400</v>
      </c>
      <c r="G6" s="8">
        <v>2883</v>
      </c>
      <c r="H6" s="21" t="s">
        <v>416</v>
      </c>
    </row>
    <row r="7" spans="1:8" x14ac:dyDescent="0.2">
      <c r="A7" s="64">
        <v>6</v>
      </c>
      <c r="B7" s="2" t="s">
        <v>413</v>
      </c>
      <c r="C7" s="2" t="s">
        <v>486</v>
      </c>
      <c r="D7" s="3" t="s">
        <v>171</v>
      </c>
      <c r="E7" s="3" t="s">
        <v>6</v>
      </c>
      <c r="F7" s="11">
        <v>1439</v>
      </c>
      <c r="G7" s="11">
        <v>6220</v>
      </c>
      <c r="H7" s="21" t="s">
        <v>416</v>
      </c>
    </row>
    <row r="8" spans="1:8" x14ac:dyDescent="0.2">
      <c r="A8" s="64">
        <v>7</v>
      </c>
      <c r="B8" s="2" t="s">
        <v>185</v>
      </c>
      <c r="C8" s="2" t="s">
        <v>184</v>
      </c>
      <c r="D8" s="3">
        <v>100</v>
      </c>
      <c r="E8" s="3" t="s">
        <v>160</v>
      </c>
      <c r="F8" s="11">
        <v>1548</v>
      </c>
      <c r="G8" s="11">
        <v>6319</v>
      </c>
      <c r="H8" s="21" t="s">
        <v>416</v>
      </c>
    </row>
    <row r="9" spans="1:8" x14ac:dyDescent="0.2">
      <c r="A9" s="64">
        <v>8</v>
      </c>
      <c r="B9" s="69" t="s">
        <v>145</v>
      </c>
      <c r="C9" s="10" t="s">
        <v>40</v>
      </c>
      <c r="D9" s="8">
        <v>750</v>
      </c>
      <c r="E9" s="8" t="s">
        <v>87</v>
      </c>
      <c r="F9" s="8">
        <v>2397</v>
      </c>
      <c r="G9" s="11">
        <v>2883</v>
      </c>
      <c r="H9" s="21" t="s">
        <v>416</v>
      </c>
    </row>
    <row r="10" spans="1:8" x14ac:dyDescent="0.2">
      <c r="A10" s="64">
        <v>9</v>
      </c>
      <c r="B10" s="69" t="s">
        <v>47</v>
      </c>
      <c r="C10" s="66" t="s">
        <v>46</v>
      </c>
      <c r="D10" s="3">
        <v>480</v>
      </c>
      <c r="E10" s="3" t="s">
        <v>36</v>
      </c>
      <c r="F10" s="11">
        <v>332</v>
      </c>
      <c r="G10" s="11">
        <v>3622</v>
      </c>
      <c r="H10" s="21" t="s">
        <v>416</v>
      </c>
    </row>
    <row r="11" spans="1:8" x14ac:dyDescent="0.2">
      <c r="A11" s="64">
        <v>10</v>
      </c>
      <c r="B11" s="69" t="s">
        <v>51</v>
      </c>
      <c r="C11" s="6" t="s">
        <v>50</v>
      </c>
      <c r="D11" s="8">
        <v>450</v>
      </c>
      <c r="E11" s="8" t="s">
        <v>6</v>
      </c>
      <c r="F11" s="8">
        <v>366</v>
      </c>
      <c r="G11" s="8">
        <v>3693</v>
      </c>
      <c r="H11" s="21" t="s">
        <v>416</v>
      </c>
    </row>
    <row r="12" spans="1:8" x14ac:dyDescent="0.2">
      <c r="A12" s="64">
        <v>11</v>
      </c>
      <c r="B12" s="9" t="s">
        <v>146</v>
      </c>
      <c r="C12" s="10" t="s">
        <v>54</v>
      </c>
      <c r="D12" s="8">
        <v>160</v>
      </c>
      <c r="E12" s="8" t="s">
        <v>36</v>
      </c>
      <c r="F12" s="8">
        <v>719</v>
      </c>
      <c r="G12" s="8">
        <v>4424</v>
      </c>
      <c r="H12" s="21" t="s">
        <v>416</v>
      </c>
    </row>
    <row r="13" spans="1:8" x14ac:dyDescent="0.2">
      <c r="A13" s="64">
        <v>12</v>
      </c>
      <c r="B13" s="69" t="s">
        <v>61</v>
      </c>
      <c r="C13" s="6" t="s">
        <v>60</v>
      </c>
      <c r="D13" s="8">
        <v>900</v>
      </c>
      <c r="E13" s="8" t="s">
        <v>62</v>
      </c>
      <c r="F13" s="8">
        <v>348</v>
      </c>
      <c r="G13" s="11">
        <v>3695</v>
      </c>
      <c r="H13" s="21" t="s">
        <v>416</v>
      </c>
    </row>
    <row r="14" spans="1:8" x14ac:dyDescent="0.2">
      <c r="A14" s="64">
        <v>13</v>
      </c>
      <c r="B14" s="69" t="s">
        <v>173</v>
      </c>
      <c r="C14" s="2" t="s">
        <v>167</v>
      </c>
      <c r="D14" s="3">
        <v>40</v>
      </c>
      <c r="E14" s="3" t="s">
        <v>160</v>
      </c>
      <c r="F14" s="11">
        <v>1002</v>
      </c>
      <c r="G14" s="11">
        <v>5367</v>
      </c>
      <c r="H14" s="21" t="s">
        <v>416</v>
      </c>
    </row>
    <row r="15" spans="1:8" x14ac:dyDescent="0.2">
      <c r="A15" s="64">
        <v>14</v>
      </c>
      <c r="B15" s="69" t="s">
        <v>67</v>
      </c>
      <c r="C15" s="15" t="s">
        <v>66</v>
      </c>
      <c r="D15" s="3">
        <v>200</v>
      </c>
      <c r="E15" s="3" t="s">
        <v>36</v>
      </c>
      <c r="F15" s="11">
        <v>30</v>
      </c>
      <c r="G15" s="11">
        <v>2883</v>
      </c>
      <c r="H15" s="21" t="s">
        <v>416</v>
      </c>
    </row>
    <row r="16" spans="1:8" x14ac:dyDescent="0.2">
      <c r="A16" s="64">
        <v>15</v>
      </c>
      <c r="B16" s="69" t="s">
        <v>106</v>
      </c>
      <c r="C16" s="2" t="s">
        <v>70</v>
      </c>
      <c r="D16" s="3">
        <v>700</v>
      </c>
      <c r="E16" s="3" t="s">
        <v>87</v>
      </c>
      <c r="F16" s="11">
        <v>49</v>
      </c>
      <c r="G16" s="11">
        <v>2883</v>
      </c>
      <c r="H16" s="21" t="s">
        <v>416</v>
      </c>
    </row>
    <row r="17" spans="1:8" x14ac:dyDescent="0.2">
      <c r="A17" s="64">
        <v>16</v>
      </c>
      <c r="B17" s="69" t="s">
        <v>107</v>
      </c>
      <c r="C17" s="2" t="s">
        <v>105</v>
      </c>
      <c r="D17" s="3">
        <v>800</v>
      </c>
      <c r="E17" s="3" t="s">
        <v>87</v>
      </c>
      <c r="F17" s="11">
        <v>2356</v>
      </c>
      <c r="G17" s="11">
        <v>2883</v>
      </c>
      <c r="H17" s="21" t="s">
        <v>416</v>
      </c>
    </row>
    <row r="18" spans="1:8" x14ac:dyDescent="0.2">
      <c r="A18" s="64">
        <v>17</v>
      </c>
      <c r="B18" s="2" t="s">
        <v>180</v>
      </c>
      <c r="C18" s="66" t="s">
        <v>179</v>
      </c>
      <c r="D18" s="3">
        <v>100</v>
      </c>
      <c r="E18" s="3" t="s">
        <v>160</v>
      </c>
      <c r="F18" s="11">
        <v>1350</v>
      </c>
      <c r="G18" s="8">
        <v>5899</v>
      </c>
      <c r="H18" s="21" t="s">
        <v>416</v>
      </c>
    </row>
    <row r="19" spans="1:8" x14ac:dyDescent="0.2">
      <c r="A19" s="64">
        <v>18</v>
      </c>
      <c r="B19" s="69" t="s">
        <v>132</v>
      </c>
      <c r="C19" s="10" t="s">
        <v>131</v>
      </c>
      <c r="D19" s="8">
        <v>20</v>
      </c>
      <c r="E19" s="8" t="s">
        <v>93</v>
      </c>
      <c r="F19" s="8">
        <v>628</v>
      </c>
      <c r="G19" s="8">
        <v>4321</v>
      </c>
      <c r="H19" s="21" t="s">
        <v>416</v>
      </c>
    </row>
    <row r="20" spans="1:8" x14ac:dyDescent="0.2">
      <c r="A20" s="64">
        <v>19</v>
      </c>
      <c r="B20" s="9" t="s">
        <v>86</v>
      </c>
      <c r="C20" s="10" t="s">
        <v>85</v>
      </c>
      <c r="D20" s="8">
        <v>54</v>
      </c>
      <c r="E20" s="8" t="s">
        <v>6</v>
      </c>
      <c r="F20" s="8">
        <v>307</v>
      </c>
      <c r="G20" s="11">
        <v>3583</v>
      </c>
      <c r="H20" s="21" t="s">
        <v>416</v>
      </c>
    </row>
    <row r="21" spans="1:8" x14ac:dyDescent="0.2">
      <c r="A21" s="64">
        <v>20</v>
      </c>
      <c r="B21" s="69" t="s">
        <v>271</v>
      </c>
      <c r="C21" s="2" t="s">
        <v>178</v>
      </c>
      <c r="D21" s="3">
        <v>90</v>
      </c>
      <c r="E21" s="3" t="s">
        <v>160</v>
      </c>
      <c r="F21" s="11">
        <v>948</v>
      </c>
      <c r="G21" s="11">
        <v>5234</v>
      </c>
      <c r="H21" s="21" t="s">
        <v>416</v>
      </c>
    </row>
    <row r="22" spans="1:8" x14ac:dyDescent="0.2">
      <c r="A22" s="64">
        <v>21</v>
      </c>
      <c r="B22" s="69" t="s">
        <v>181</v>
      </c>
      <c r="C22" s="65" t="s">
        <v>168</v>
      </c>
      <c r="D22" s="3">
        <v>60</v>
      </c>
      <c r="E22" s="3" t="s">
        <v>160</v>
      </c>
      <c r="F22" s="11">
        <v>1494</v>
      </c>
      <c r="G22" s="11">
        <v>6287</v>
      </c>
      <c r="H22" s="21" t="s">
        <v>416</v>
      </c>
    </row>
    <row r="23" spans="1:8" x14ac:dyDescent="0.2">
      <c r="A23" s="64">
        <v>22</v>
      </c>
      <c r="B23" s="69" t="s">
        <v>89</v>
      </c>
      <c r="C23" s="15" t="s">
        <v>88</v>
      </c>
      <c r="D23" s="3">
        <v>240</v>
      </c>
      <c r="E23" s="3" t="s">
        <v>36</v>
      </c>
      <c r="F23" s="11">
        <v>289</v>
      </c>
      <c r="G23" s="11">
        <v>3479</v>
      </c>
      <c r="H23" s="21" t="s">
        <v>416</v>
      </c>
    </row>
    <row r="24" spans="1:8" x14ac:dyDescent="0.2">
      <c r="A24" s="64">
        <v>23</v>
      </c>
      <c r="B24" s="2" t="s">
        <v>148</v>
      </c>
      <c r="C24" s="2" t="s">
        <v>92</v>
      </c>
      <c r="D24" s="3">
        <v>200</v>
      </c>
      <c r="E24" s="3" t="s">
        <v>36</v>
      </c>
      <c r="F24" s="11">
        <v>712</v>
      </c>
      <c r="G24" s="11">
        <v>4555</v>
      </c>
      <c r="H24" s="21" t="s">
        <v>416</v>
      </c>
    </row>
    <row r="25" spans="1:8" x14ac:dyDescent="0.2">
      <c r="A25" s="64">
        <v>24</v>
      </c>
      <c r="B25" s="69" t="s">
        <v>174</v>
      </c>
      <c r="C25" s="10" t="s">
        <v>137</v>
      </c>
      <c r="D25" s="8" t="s">
        <v>396</v>
      </c>
      <c r="E25" s="8" t="s">
        <v>160</v>
      </c>
      <c r="F25" s="8">
        <v>1395</v>
      </c>
      <c r="G25" s="8">
        <v>6009</v>
      </c>
      <c r="H25" s="21" t="s">
        <v>416</v>
      </c>
    </row>
    <row r="26" spans="1:8" x14ac:dyDescent="0.2">
      <c r="A26" s="64">
        <v>25</v>
      </c>
      <c r="B26" s="69" t="s">
        <v>117</v>
      </c>
      <c r="C26" s="12" t="s">
        <v>400</v>
      </c>
      <c r="D26" s="8">
        <v>500</v>
      </c>
      <c r="E26" s="8" t="s">
        <v>36</v>
      </c>
      <c r="F26" s="8">
        <v>2357</v>
      </c>
      <c r="G26" s="8">
        <v>2883</v>
      </c>
      <c r="H26" s="21" t="s">
        <v>416</v>
      </c>
    </row>
    <row r="27" spans="1:8" x14ac:dyDescent="0.2">
      <c r="A27" s="64">
        <v>26</v>
      </c>
      <c r="B27" s="69" t="s">
        <v>243</v>
      </c>
      <c r="C27" s="2" t="s">
        <v>256</v>
      </c>
      <c r="D27" s="3" t="s">
        <v>258</v>
      </c>
      <c r="E27" s="3" t="s">
        <v>160</v>
      </c>
      <c r="F27" s="11">
        <v>1001</v>
      </c>
      <c r="G27" s="11">
        <v>5357</v>
      </c>
      <c r="H27" s="21" t="s">
        <v>416</v>
      </c>
    </row>
    <row r="28" spans="1:8" x14ac:dyDescent="0.2">
      <c r="A28" s="64">
        <v>27</v>
      </c>
      <c r="B28" s="69" t="s">
        <v>95</v>
      </c>
      <c r="C28" s="6" t="s">
        <v>402</v>
      </c>
      <c r="D28" s="8">
        <v>700</v>
      </c>
      <c r="E28" s="8" t="s">
        <v>93</v>
      </c>
      <c r="F28" s="8">
        <v>308</v>
      </c>
      <c r="G28" s="8">
        <v>3516</v>
      </c>
      <c r="H28" s="21" t="s">
        <v>416</v>
      </c>
    </row>
    <row r="29" spans="1:8" x14ac:dyDescent="0.2">
      <c r="A29" s="64">
        <v>28</v>
      </c>
      <c r="B29" s="69" t="s">
        <v>98</v>
      </c>
      <c r="C29" s="10" t="s">
        <v>97</v>
      </c>
      <c r="D29" s="8">
        <v>250</v>
      </c>
      <c r="E29" s="8" t="s">
        <v>6</v>
      </c>
      <c r="F29" s="8">
        <v>358</v>
      </c>
      <c r="G29" s="8">
        <v>3754</v>
      </c>
      <c r="H29" s="21" t="s">
        <v>416</v>
      </c>
    </row>
    <row r="30" spans="1:8" x14ac:dyDescent="0.2">
      <c r="A30" s="64">
        <v>29</v>
      </c>
      <c r="B30" s="69" t="s">
        <v>100</v>
      </c>
      <c r="C30" s="10" t="s">
        <v>99</v>
      </c>
      <c r="D30" s="8">
        <v>50</v>
      </c>
      <c r="E30" s="8" t="s">
        <v>36</v>
      </c>
      <c r="F30" s="8">
        <v>385</v>
      </c>
      <c r="G30" s="8">
        <v>3805</v>
      </c>
      <c r="H30" s="21" t="s">
        <v>416</v>
      </c>
    </row>
    <row r="31" spans="1:8" x14ac:dyDescent="0.2">
      <c r="A31" s="64">
        <v>30</v>
      </c>
      <c r="B31" s="69" t="s">
        <v>159</v>
      </c>
      <c r="C31" s="2" t="s">
        <v>158</v>
      </c>
      <c r="D31" s="3" t="s">
        <v>161</v>
      </c>
      <c r="E31" s="3" t="s">
        <v>160</v>
      </c>
      <c r="F31" s="11">
        <v>867</v>
      </c>
      <c r="G31" s="11">
        <v>4963</v>
      </c>
      <c r="H31" s="21" t="s">
        <v>416</v>
      </c>
    </row>
    <row r="32" spans="1:8" x14ac:dyDescent="0.2">
      <c r="A32" s="64">
        <v>31</v>
      </c>
      <c r="B32" s="15" t="s">
        <v>503</v>
      </c>
      <c r="C32" s="70" t="s">
        <v>175</v>
      </c>
      <c r="D32" s="3" t="s">
        <v>177</v>
      </c>
      <c r="E32" s="3" t="s">
        <v>160</v>
      </c>
      <c r="F32" s="11">
        <v>875</v>
      </c>
      <c r="G32" s="11">
        <v>5039</v>
      </c>
      <c r="H32" s="21" t="s">
        <v>416</v>
      </c>
    </row>
    <row r="33" spans="1:8" x14ac:dyDescent="0.2">
      <c r="A33" s="64">
        <v>32</v>
      </c>
      <c r="B33" s="69" t="s">
        <v>245</v>
      </c>
      <c r="C33" s="66" t="s">
        <v>404</v>
      </c>
      <c r="D33" s="3" t="s">
        <v>265</v>
      </c>
      <c r="E33" s="3" t="s">
        <v>36</v>
      </c>
      <c r="F33" s="11">
        <v>969</v>
      </c>
      <c r="G33" s="11">
        <v>5045</v>
      </c>
      <c r="H33" s="21" t="s">
        <v>416</v>
      </c>
    </row>
    <row r="34" spans="1:8" x14ac:dyDescent="0.2">
      <c r="A34" s="64">
        <v>33</v>
      </c>
      <c r="B34" s="15" t="s">
        <v>182</v>
      </c>
      <c r="C34" s="71" t="s">
        <v>183</v>
      </c>
      <c r="D34" s="3">
        <v>100</v>
      </c>
      <c r="E34" s="3" t="s">
        <v>160</v>
      </c>
      <c r="F34" s="11">
        <v>1510</v>
      </c>
      <c r="G34" s="11">
        <v>6229</v>
      </c>
      <c r="H34" s="21" t="s">
        <v>416</v>
      </c>
    </row>
    <row r="35" spans="1:8" x14ac:dyDescent="0.2">
      <c r="A35" s="64">
        <v>34</v>
      </c>
      <c r="B35" s="69" t="s">
        <v>242</v>
      </c>
      <c r="C35" s="66" t="s">
        <v>405</v>
      </c>
      <c r="D35" s="3" t="s">
        <v>252</v>
      </c>
      <c r="E35" s="3" t="s">
        <v>160</v>
      </c>
      <c r="F35" s="11">
        <v>868</v>
      </c>
      <c r="G35" s="11">
        <v>5036</v>
      </c>
      <c r="H35" s="21" t="s">
        <v>416</v>
      </c>
    </row>
    <row r="36" spans="1:8" x14ac:dyDescent="0.2">
      <c r="A36" s="64">
        <v>35</v>
      </c>
      <c r="B36" s="69" t="s">
        <v>163</v>
      </c>
      <c r="C36" s="66" t="s">
        <v>403</v>
      </c>
      <c r="D36" s="3" t="s">
        <v>164</v>
      </c>
      <c r="E36" s="3" t="s">
        <v>36</v>
      </c>
      <c r="F36" s="11">
        <v>866</v>
      </c>
      <c r="G36" s="11">
        <v>4936</v>
      </c>
      <c r="H36" s="21" t="s">
        <v>416</v>
      </c>
    </row>
    <row r="37" spans="1:8" x14ac:dyDescent="0.2">
      <c r="A37" s="64">
        <v>36</v>
      </c>
      <c r="B37" s="75" t="s">
        <v>16</v>
      </c>
      <c r="C37" s="72" t="s">
        <v>418</v>
      </c>
      <c r="D37" s="73">
        <v>100</v>
      </c>
      <c r="E37" s="74" t="s">
        <v>6</v>
      </c>
      <c r="F37" s="76">
        <v>343</v>
      </c>
      <c r="G37" s="76">
        <v>3589</v>
      </c>
      <c r="H37" s="74" t="s">
        <v>417</v>
      </c>
    </row>
    <row r="38" spans="1:8" x14ac:dyDescent="0.2">
      <c r="A38" s="64">
        <v>37</v>
      </c>
      <c r="B38" s="75" t="s">
        <v>38</v>
      </c>
      <c r="C38" s="77" t="s">
        <v>37</v>
      </c>
      <c r="D38" s="73">
        <v>50</v>
      </c>
      <c r="E38" s="74" t="s">
        <v>36</v>
      </c>
      <c r="F38" s="76">
        <v>370</v>
      </c>
      <c r="G38" s="76">
        <v>3497</v>
      </c>
      <c r="H38" s="74" t="s">
        <v>417</v>
      </c>
    </row>
    <row r="39" spans="1:8" x14ac:dyDescent="0.2">
      <c r="A39" s="64">
        <v>38</v>
      </c>
      <c r="B39" s="75" t="s">
        <v>41</v>
      </c>
      <c r="C39" s="72" t="s">
        <v>40</v>
      </c>
      <c r="D39" s="73">
        <v>400</v>
      </c>
      <c r="E39" s="74" t="s">
        <v>36</v>
      </c>
      <c r="F39" s="76">
        <v>357</v>
      </c>
      <c r="G39" s="76">
        <v>3432</v>
      </c>
      <c r="H39" s="74" t="s">
        <v>417</v>
      </c>
    </row>
    <row r="40" spans="1:8" x14ac:dyDescent="0.2">
      <c r="A40" s="64">
        <v>39</v>
      </c>
      <c r="B40" s="75" t="s">
        <v>73</v>
      </c>
      <c r="C40" s="72" t="s">
        <v>419</v>
      </c>
      <c r="D40" s="73" t="s">
        <v>76</v>
      </c>
      <c r="E40" s="74" t="s">
        <v>6</v>
      </c>
      <c r="F40" s="76">
        <v>431</v>
      </c>
      <c r="G40" s="76">
        <v>3882</v>
      </c>
      <c r="H40" s="74" t="s">
        <v>417</v>
      </c>
    </row>
    <row r="41" spans="1:8" x14ac:dyDescent="0.2">
      <c r="A41" s="64">
        <v>40</v>
      </c>
      <c r="B41" s="75" t="s">
        <v>80</v>
      </c>
      <c r="C41" s="77" t="s">
        <v>79</v>
      </c>
      <c r="D41" s="78" t="s">
        <v>81</v>
      </c>
      <c r="E41" s="74" t="s">
        <v>36</v>
      </c>
      <c r="F41" s="76">
        <v>333</v>
      </c>
      <c r="G41" s="76">
        <v>3604</v>
      </c>
      <c r="H41" s="74" t="s">
        <v>417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C535-08D8-498D-BA33-EBF4BA57FF69}">
  <dimension ref="A1:E56"/>
  <sheetViews>
    <sheetView showGridLines="0" workbookViewId="0">
      <pane ySplit="1" topLeftCell="A2" activePane="bottomLeft" state="frozen"/>
      <selection pane="bottomLeft" activeCell="G1" sqref="G1"/>
    </sheetView>
  </sheetViews>
  <sheetFormatPr baseColWidth="10" defaultRowHeight="12.75" x14ac:dyDescent="0.2"/>
  <cols>
    <col min="1" max="1" width="13.5703125" customWidth="1"/>
    <col min="2" max="2" width="32.140625" bestFit="1" customWidth="1"/>
    <col min="3" max="3" width="33.42578125" bestFit="1" customWidth="1"/>
    <col min="4" max="4" width="14.85546875" bestFit="1" customWidth="1"/>
    <col min="5" max="5" width="10.7109375" style="47" customWidth="1"/>
  </cols>
  <sheetData>
    <row r="1" spans="1:5" ht="15" x14ac:dyDescent="0.2">
      <c r="A1" s="67" t="s">
        <v>492</v>
      </c>
      <c r="B1" s="68" t="s">
        <v>1</v>
      </c>
      <c r="C1" s="88" t="s">
        <v>0</v>
      </c>
      <c r="D1" s="67" t="s">
        <v>154</v>
      </c>
      <c r="E1" s="67" t="s">
        <v>228</v>
      </c>
    </row>
    <row r="2" spans="1:5" x14ac:dyDescent="0.2">
      <c r="A2" s="119">
        <v>1</v>
      </c>
      <c r="B2" s="69" t="s">
        <v>138</v>
      </c>
      <c r="C2" s="2" t="s">
        <v>172</v>
      </c>
      <c r="D2" s="3" t="s">
        <v>139</v>
      </c>
      <c r="E2" s="3" t="s">
        <v>36</v>
      </c>
    </row>
    <row r="3" spans="1:5" x14ac:dyDescent="0.2">
      <c r="A3" s="119">
        <v>2</v>
      </c>
      <c r="B3" s="69" t="s">
        <v>16</v>
      </c>
      <c r="C3" s="69" t="s">
        <v>418</v>
      </c>
      <c r="D3" s="3">
        <v>100</v>
      </c>
      <c r="E3" s="87" t="s">
        <v>6</v>
      </c>
    </row>
    <row r="4" spans="1:5" x14ac:dyDescent="0.2">
      <c r="A4" s="119">
        <v>3</v>
      </c>
      <c r="B4" s="9" t="s">
        <v>244</v>
      </c>
      <c r="C4" s="10" t="s">
        <v>278</v>
      </c>
      <c r="D4" s="3" t="s">
        <v>279</v>
      </c>
      <c r="E4" s="8" t="s">
        <v>160</v>
      </c>
    </row>
    <row r="5" spans="1:5" x14ac:dyDescent="0.2">
      <c r="A5" s="119">
        <v>4</v>
      </c>
      <c r="B5" s="69" t="s">
        <v>150</v>
      </c>
      <c r="C5" s="2" t="s">
        <v>149</v>
      </c>
      <c r="D5" s="3" t="s">
        <v>151</v>
      </c>
      <c r="E5" s="3" t="s">
        <v>36</v>
      </c>
    </row>
    <row r="6" spans="1:5" x14ac:dyDescent="0.2">
      <c r="A6" s="119">
        <v>5</v>
      </c>
      <c r="B6" s="69" t="s">
        <v>38</v>
      </c>
      <c r="C6" s="6" t="s">
        <v>37</v>
      </c>
      <c r="D6" s="3">
        <v>50</v>
      </c>
      <c r="E6" s="8" t="s">
        <v>36</v>
      </c>
    </row>
    <row r="7" spans="1:5" x14ac:dyDescent="0.2">
      <c r="A7" s="119">
        <v>6</v>
      </c>
      <c r="B7" s="2" t="s">
        <v>413</v>
      </c>
      <c r="C7" s="2" t="s">
        <v>170</v>
      </c>
      <c r="D7" s="3" t="s">
        <v>171</v>
      </c>
      <c r="E7" s="3" t="s">
        <v>6</v>
      </c>
    </row>
    <row r="8" spans="1:5" x14ac:dyDescent="0.2">
      <c r="A8" s="119">
        <v>7</v>
      </c>
      <c r="B8" s="2" t="s">
        <v>185</v>
      </c>
      <c r="C8" s="2" t="s">
        <v>184</v>
      </c>
      <c r="D8" s="3">
        <v>100</v>
      </c>
      <c r="E8" s="3" t="s">
        <v>160</v>
      </c>
    </row>
    <row r="9" spans="1:5" x14ac:dyDescent="0.2">
      <c r="A9" s="119">
        <v>8</v>
      </c>
      <c r="B9" s="69" t="s">
        <v>145</v>
      </c>
      <c r="C9" s="10" t="s">
        <v>40</v>
      </c>
      <c r="D9" s="3">
        <v>750</v>
      </c>
      <c r="E9" s="8" t="s">
        <v>87</v>
      </c>
    </row>
    <row r="10" spans="1:5" x14ac:dyDescent="0.2">
      <c r="A10" s="119">
        <v>9</v>
      </c>
      <c r="B10" s="69" t="s">
        <v>41</v>
      </c>
      <c r="C10" s="6" t="s">
        <v>40</v>
      </c>
      <c r="D10" s="3">
        <v>400</v>
      </c>
      <c r="E10" s="8" t="s">
        <v>36</v>
      </c>
    </row>
    <row r="11" spans="1:5" x14ac:dyDescent="0.2">
      <c r="A11" s="119">
        <v>10</v>
      </c>
      <c r="B11" s="69" t="s">
        <v>47</v>
      </c>
      <c r="C11" s="2" t="s">
        <v>46</v>
      </c>
      <c r="D11" s="3">
        <v>480</v>
      </c>
      <c r="E11" s="3" t="s">
        <v>36</v>
      </c>
    </row>
    <row r="12" spans="1:5" x14ac:dyDescent="0.2">
      <c r="A12" s="119">
        <v>11</v>
      </c>
      <c r="B12" s="69" t="s">
        <v>51</v>
      </c>
      <c r="C12" s="6" t="s">
        <v>50</v>
      </c>
      <c r="D12" s="3">
        <v>450</v>
      </c>
      <c r="E12" s="8" t="s">
        <v>6</v>
      </c>
    </row>
    <row r="13" spans="1:5" x14ac:dyDescent="0.2">
      <c r="A13" s="119">
        <v>12</v>
      </c>
      <c r="B13" s="9" t="s">
        <v>146</v>
      </c>
      <c r="C13" s="10" t="s">
        <v>54</v>
      </c>
      <c r="D13" s="3">
        <v>160</v>
      </c>
      <c r="E13" s="8" t="s">
        <v>36</v>
      </c>
    </row>
    <row r="14" spans="1:5" x14ac:dyDescent="0.2">
      <c r="A14" s="119">
        <v>13</v>
      </c>
      <c r="B14" s="69" t="s">
        <v>61</v>
      </c>
      <c r="C14" s="6" t="s">
        <v>60</v>
      </c>
      <c r="D14" s="3">
        <v>900</v>
      </c>
      <c r="E14" s="8" t="s">
        <v>62</v>
      </c>
    </row>
    <row r="15" spans="1:5" x14ac:dyDescent="0.2">
      <c r="A15" s="119">
        <v>14</v>
      </c>
      <c r="B15" s="69" t="s">
        <v>173</v>
      </c>
      <c r="C15" s="2" t="s">
        <v>167</v>
      </c>
      <c r="D15" s="3">
        <v>40</v>
      </c>
      <c r="E15" s="3" t="s">
        <v>160</v>
      </c>
    </row>
    <row r="16" spans="1:5" x14ac:dyDescent="0.2">
      <c r="A16" s="119">
        <v>15</v>
      </c>
      <c r="B16" s="69" t="s">
        <v>106</v>
      </c>
      <c r="C16" s="2" t="s">
        <v>70</v>
      </c>
      <c r="D16" s="3">
        <v>700</v>
      </c>
      <c r="E16" s="3" t="s">
        <v>87</v>
      </c>
    </row>
    <row r="17" spans="1:5" x14ac:dyDescent="0.2">
      <c r="A17" s="119">
        <v>16</v>
      </c>
      <c r="B17" s="69" t="s">
        <v>107</v>
      </c>
      <c r="C17" s="2" t="s">
        <v>105</v>
      </c>
      <c r="D17" s="3">
        <v>800</v>
      </c>
      <c r="E17" s="3" t="s">
        <v>87</v>
      </c>
    </row>
    <row r="18" spans="1:5" x14ac:dyDescent="0.2">
      <c r="A18" s="119">
        <v>17</v>
      </c>
      <c r="B18" s="69" t="s">
        <v>73</v>
      </c>
      <c r="C18" s="15" t="s">
        <v>419</v>
      </c>
      <c r="D18" s="3" t="s">
        <v>76</v>
      </c>
      <c r="E18" s="3" t="s">
        <v>6</v>
      </c>
    </row>
    <row r="19" spans="1:5" x14ac:dyDescent="0.2">
      <c r="A19" s="119">
        <v>18</v>
      </c>
      <c r="B19" s="2" t="s">
        <v>180</v>
      </c>
      <c r="C19" s="2" t="s">
        <v>179</v>
      </c>
      <c r="D19" s="3">
        <v>100</v>
      </c>
      <c r="E19" s="3" t="s">
        <v>160</v>
      </c>
    </row>
    <row r="20" spans="1:5" x14ac:dyDescent="0.2">
      <c r="A20" s="119">
        <v>19</v>
      </c>
      <c r="B20" s="69" t="s">
        <v>132</v>
      </c>
      <c r="C20" s="10" t="s">
        <v>131</v>
      </c>
      <c r="D20" s="3">
        <v>20</v>
      </c>
      <c r="E20" s="8" t="s">
        <v>93</v>
      </c>
    </row>
    <row r="21" spans="1:5" x14ac:dyDescent="0.2">
      <c r="A21" s="119">
        <v>20</v>
      </c>
      <c r="B21" s="69" t="s">
        <v>271</v>
      </c>
      <c r="C21" s="2" t="s">
        <v>178</v>
      </c>
      <c r="D21" s="3">
        <v>90</v>
      </c>
      <c r="E21" s="3" t="s">
        <v>160</v>
      </c>
    </row>
    <row r="22" spans="1:5" x14ac:dyDescent="0.2">
      <c r="A22" s="119">
        <v>21</v>
      </c>
      <c r="B22" s="69" t="s">
        <v>181</v>
      </c>
      <c r="C22" s="65" t="s">
        <v>168</v>
      </c>
      <c r="D22" s="3">
        <v>60</v>
      </c>
      <c r="E22" s="3" t="s">
        <v>160</v>
      </c>
    </row>
    <row r="23" spans="1:5" x14ac:dyDescent="0.2">
      <c r="A23" s="119">
        <v>22</v>
      </c>
      <c r="B23" s="69" t="s">
        <v>89</v>
      </c>
      <c r="C23" s="15" t="s">
        <v>88</v>
      </c>
      <c r="D23" s="3">
        <v>240</v>
      </c>
      <c r="E23" s="3" t="s">
        <v>36</v>
      </c>
    </row>
    <row r="24" spans="1:5" x14ac:dyDescent="0.2">
      <c r="A24" s="119">
        <v>23</v>
      </c>
      <c r="B24" s="69" t="s">
        <v>174</v>
      </c>
      <c r="C24" s="10" t="s">
        <v>137</v>
      </c>
      <c r="D24" s="3" t="s">
        <v>396</v>
      </c>
      <c r="E24" s="8" t="s">
        <v>160</v>
      </c>
    </row>
    <row r="25" spans="1:5" x14ac:dyDescent="0.2">
      <c r="A25" s="119">
        <v>24</v>
      </c>
      <c r="B25" s="69" t="s">
        <v>117</v>
      </c>
      <c r="C25" s="12" t="s">
        <v>400</v>
      </c>
      <c r="D25" s="3">
        <v>500</v>
      </c>
      <c r="E25" s="8" t="s">
        <v>36</v>
      </c>
    </row>
    <row r="26" spans="1:5" x14ac:dyDescent="0.2">
      <c r="A26" s="119">
        <v>25</v>
      </c>
      <c r="B26" s="69" t="s">
        <v>243</v>
      </c>
      <c r="C26" s="2" t="s">
        <v>256</v>
      </c>
      <c r="D26" s="3" t="s">
        <v>258</v>
      </c>
      <c r="E26" s="3" t="s">
        <v>160</v>
      </c>
    </row>
    <row r="27" spans="1:5" x14ac:dyDescent="0.2">
      <c r="A27" s="119">
        <v>26</v>
      </c>
      <c r="B27" s="69" t="s">
        <v>95</v>
      </c>
      <c r="C27" s="6" t="s">
        <v>402</v>
      </c>
      <c r="D27" s="3">
        <v>700</v>
      </c>
      <c r="E27" s="8" t="s">
        <v>93</v>
      </c>
    </row>
    <row r="28" spans="1:5" x14ac:dyDescent="0.2">
      <c r="A28" s="119">
        <v>27</v>
      </c>
      <c r="B28" s="69" t="s">
        <v>98</v>
      </c>
      <c r="C28" s="10" t="s">
        <v>97</v>
      </c>
      <c r="D28" s="3">
        <v>250</v>
      </c>
      <c r="E28" s="8" t="s">
        <v>6</v>
      </c>
    </row>
    <row r="29" spans="1:5" x14ac:dyDescent="0.2">
      <c r="A29" s="119">
        <v>28</v>
      </c>
      <c r="B29" s="69" t="s">
        <v>100</v>
      </c>
      <c r="C29" s="10" t="s">
        <v>99</v>
      </c>
      <c r="D29" s="3">
        <v>50</v>
      </c>
      <c r="E29" s="8" t="s">
        <v>36</v>
      </c>
    </row>
    <row r="30" spans="1:5" x14ac:dyDescent="0.2">
      <c r="A30" s="119">
        <v>29</v>
      </c>
      <c r="B30" s="69" t="s">
        <v>159</v>
      </c>
      <c r="C30" s="2" t="s">
        <v>158</v>
      </c>
      <c r="D30" s="3" t="s">
        <v>161</v>
      </c>
      <c r="E30" s="3" t="s">
        <v>160</v>
      </c>
    </row>
    <row r="31" spans="1:5" x14ac:dyDescent="0.2">
      <c r="A31" s="119">
        <v>30</v>
      </c>
      <c r="B31" s="15" t="s">
        <v>503</v>
      </c>
      <c r="C31" s="65" t="s">
        <v>175</v>
      </c>
      <c r="D31" s="3" t="s">
        <v>177</v>
      </c>
      <c r="E31" s="3" t="s">
        <v>160</v>
      </c>
    </row>
    <row r="32" spans="1:5" x14ac:dyDescent="0.2">
      <c r="A32" s="119">
        <v>31</v>
      </c>
      <c r="B32" s="69" t="s">
        <v>245</v>
      </c>
      <c r="C32" s="2" t="s">
        <v>404</v>
      </c>
      <c r="D32" s="3" t="s">
        <v>265</v>
      </c>
      <c r="E32" s="3" t="s">
        <v>36</v>
      </c>
    </row>
    <row r="33" spans="1:5" x14ac:dyDescent="0.2">
      <c r="A33" s="119">
        <v>32</v>
      </c>
      <c r="B33" s="15" t="s">
        <v>182</v>
      </c>
      <c r="C33" s="15" t="s">
        <v>183</v>
      </c>
      <c r="D33" s="3">
        <v>100</v>
      </c>
      <c r="E33" s="3" t="s">
        <v>160</v>
      </c>
    </row>
    <row r="34" spans="1:5" x14ac:dyDescent="0.2">
      <c r="A34" s="119">
        <v>33</v>
      </c>
      <c r="B34" s="69" t="s">
        <v>242</v>
      </c>
      <c r="C34" s="2" t="s">
        <v>405</v>
      </c>
      <c r="D34" s="3" t="s">
        <v>252</v>
      </c>
      <c r="E34" s="3" t="s">
        <v>160</v>
      </c>
    </row>
    <row r="35" spans="1:5" x14ac:dyDescent="0.2">
      <c r="A35" s="119">
        <v>34</v>
      </c>
      <c r="B35" s="69" t="s">
        <v>163</v>
      </c>
      <c r="C35" s="2" t="s">
        <v>403</v>
      </c>
      <c r="D35" s="3" t="s">
        <v>164</v>
      </c>
      <c r="E35" s="3" t="s">
        <v>36</v>
      </c>
    </row>
    <row r="36" spans="1:5" x14ac:dyDescent="0.2">
      <c r="A36" s="64"/>
      <c r="B36" s="124"/>
      <c r="C36" s="125"/>
      <c r="D36" s="126"/>
      <c r="E36" s="126"/>
    </row>
    <row r="38" spans="1:5" ht="15" x14ac:dyDescent="0.2">
      <c r="A38" s="109" t="s">
        <v>493</v>
      </c>
      <c r="B38" s="109" t="s">
        <v>1</v>
      </c>
      <c r="C38" s="110" t="s">
        <v>0</v>
      </c>
      <c r="D38" s="111" t="s">
        <v>154</v>
      </c>
      <c r="E38" s="111" t="s">
        <v>228</v>
      </c>
    </row>
    <row r="39" spans="1:5" x14ac:dyDescent="0.2">
      <c r="A39" s="95">
        <v>1</v>
      </c>
      <c r="B39" s="22" t="s">
        <v>246</v>
      </c>
      <c r="C39" s="81" t="s">
        <v>331</v>
      </c>
      <c r="D39" s="27" t="s">
        <v>330</v>
      </c>
      <c r="E39" s="21" t="s">
        <v>36</v>
      </c>
    </row>
    <row r="40" spans="1:5" x14ac:dyDescent="0.2">
      <c r="A40" s="95">
        <v>2</v>
      </c>
      <c r="B40" s="22" t="s">
        <v>247</v>
      </c>
      <c r="C40" s="81" t="s">
        <v>338</v>
      </c>
      <c r="D40" s="27" t="s">
        <v>339</v>
      </c>
      <c r="E40" s="21" t="s">
        <v>36</v>
      </c>
    </row>
    <row r="41" spans="1:5" x14ac:dyDescent="0.2">
      <c r="A41" s="95">
        <v>3</v>
      </c>
      <c r="B41" s="22" t="s">
        <v>248</v>
      </c>
      <c r="C41" s="81" t="s">
        <v>494</v>
      </c>
      <c r="D41" s="7" t="s">
        <v>345</v>
      </c>
      <c r="E41" s="21" t="s">
        <v>36</v>
      </c>
    </row>
    <row r="42" spans="1:5" x14ac:dyDescent="0.2">
      <c r="A42" s="95">
        <v>4</v>
      </c>
      <c r="B42" s="7" t="s">
        <v>250</v>
      </c>
      <c r="C42" s="108" t="s">
        <v>338</v>
      </c>
      <c r="D42" s="44" t="s">
        <v>339</v>
      </c>
      <c r="E42" s="21" t="s">
        <v>36</v>
      </c>
    </row>
    <row r="43" spans="1:5" x14ac:dyDescent="0.2">
      <c r="A43" s="95">
        <v>5</v>
      </c>
      <c r="B43" s="20" t="s">
        <v>251</v>
      </c>
      <c r="C43" s="20" t="s">
        <v>368</v>
      </c>
      <c r="D43" s="44" t="s">
        <v>339</v>
      </c>
      <c r="E43" s="21" t="s">
        <v>36</v>
      </c>
    </row>
    <row r="44" spans="1:5" ht="48" x14ac:dyDescent="0.2">
      <c r="A44" s="112">
        <v>6</v>
      </c>
      <c r="B44" s="23" t="s">
        <v>249</v>
      </c>
      <c r="C44" s="63" t="s">
        <v>495</v>
      </c>
      <c r="D44" s="22" t="s">
        <v>359</v>
      </c>
      <c r="E44" s="24" t="s">
        <v>93</v>
      </c>
    </row>
    <row r="48" spans="1:5" ht="15" x14ac:dyDescent="0.2">
      <c r="A48" s="113" t="s">
        <v>496</v>
      </c>
      <c r="B48" s="113" t="s">
        <v>1</v>
      </c>
      <c r="C48" s="114" t="s">
        <v>0</v>
      </c>
      <c r="D48" s="115" t="s">
        <v>498</v>
      </c>
      <c r="E48" s="115" t="s">
        <v>228</v>
      </c>
    </row>
    <row r="49" spans="1:5" x14ac:dyDescent="0.2">
      <c r="A49" s="54">
        <v>1</v>
      </c>
      <c r="B49" s="53" t="s">
        <v>392</v>
      </c>
      <c r="C49" s="22" t="s">
        <v>497</v>
      </c>
      <c r="D49" s="116">
        <v>0.45</v>
      </c>
      <c r="E49" s="21" t="s">
        <v>383</v>
      </c>
    </row>
    <row r="50" spans="1:5" x14ac:dyDescent="0.2">
      <c r="A50" s="54">
        <v>2</v>
      </c>
      <c r="B50" s="53" t="s">
        <v>393</v>
      </c>
      <c r="C50" s="22" t="s">
        <v>497</v>
      </c>
      <c r="D50" s="116">
        <v>0.48</v>
      </c>
      <c r="E50" s="21" t="s">
        <v>383</v>
      </c>
    </row>
    <row r="51" spans="1:5" x14ac:dyDescent="0.2">
      <c r="A51" s="54">
        <v>3</v>
      </c>
      <c r="B51" s="53" t="s">
        <v>391</v>
      </c>
      <c r="C51" s="22" t="s">
        <v>497</v>
      </c>
      <c r="D51" s="116">
        <v>0.42</v>
      </c>
      <c r="E51" s="21" t="s">
        <v>383</v>
      </c>
    </row>
    <row r="52" spans="1:5" x14ac:dyDescent="0.2">
      <c r="A52" s="54">
        <v>4</v>
      </c>
      <c r="B52" s="53" t="s">
        <v>394</v>
      </c>
      <c r="C52" s="22" t="s">
        <v>497</v>
      </c>
      <c r="D52" s="116">
        <v>0.45</v>
      </c>
      <c r="E52" s="21" t="s">
        <v>383</v>
      </c>
    </row>
    <row r="53" spans="1:5" x14ac:dyDescent="0.2">
      <c r="A53" s="54">
        <v>5</v>
      </c>
      <c r="B53" s="53" t="s">
        <v>501</v>
      </c>
      <c r="C53" s="22" t="s">
        <v>502</v>
      </c>
      <c r="D53" s="116">
        <v>0.56000000000000005</v>
      </c>
      <c r="E53" s="21" t="s">
        <v>36</v>
      </c>
    </row>
    <row r="54" spans="1:5" x14ac:dyDescent="0.2">
      <c r="A54" s="54">
        <v>6</v>
      </c>
      <c r="B54" s="53" t="s">
        <v>499</v>
      </c>
      <c r="C54" s="53" t="s">
        <v>500</v>
      </c>
      <c r="D54" s="117">
        <v>0.46</v>
      </c>
      <c r="E54" s="21" t="s">
        <v>36</v>
      </c>
    </row>
    <row r="55" spans="1:5" x14ac:dyDescent="0.2">
      <c r="A55" s="54">
        <v>7</v>
      </c>
      <c r="B55" s="53" t="s">
        <v>379</v>
      </c>
      <c r="C55" s="20" t="s">
        <v>389</v>
      </c>
      <c r="D55" s="116">
        <v>0.37</v>
      </c>
      <c r="E55" s="21" t="s">
        <v>383</v>
      </c>
    </row>
    <row r="56" spans="1:5" x14ac:dyDescent="0.2">
      <c r="A56" s="54">
        <v>8</v>
      </c>
      <c r="B56" s="53" t="s">
        <v>378</v>
      </c>
      <c r="C56" s="19" t="s">
        <v>390</v>
      </c>
      <c r="D56" s="118">
        <v>0.2</v>
      </c>
      <c r="E56" s="24" t="s">
        <v>36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PQUAs</vt:lpstr>
      <vt:lpstr>2025</vt:lpstr>
      <vt:lpstr>Fertilizantes</vt:lpstr>
      <vt:lpstr>Biológicos</vt:lpstr>
      <vt:lpstr>Resume</vt:lpstr>
      <vt:lpstr>Portafolio PQA registrado</vt:lpstr>
      <vt:lpstr>Portafolio 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Mauricio Archila</dc:creator>
  <cp:lastModifiedBy>Cesar.Castro</cp:lastModifiedBy>
  <cp:lastPrinted>2023-06-17T13:17:40Z</cp:lastPrinted>
  <dcterms:created xsi:type="dcterms:W3CDTF">2009-05-22T16:11:06Z</dcterms:created>
  <dcterms:modified xsi:type="dcterms:W3CDTF">2025-04-14T14:56:45Z</dcterms:modified>
</cp:coreProperties>
</file>