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anzalone/Downloads/"/>
    </mc:Choice>
  </mc:AlternateContent>
  <xr:revisionPtr revIDLastSave="0" documentId="13_ncr:1_{5D835B1B-B5D6-DB41-BE65-F69B38565A62}" xr6:coauthVersionLast="46" xr6:coauthVersionMax="46" xr10:uidLastSave="{00000000-0000-0000-0000-000000000000}"/>
  <bookViews>
    <workbookView xWindow="6760" yWindow="2760" windowWidth="26840" windowHeight="15940" xr2:uid="{E0AB8976-DFEC-7643-B6FA-6249447E9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</calcChain>
</file>

<file path=xl/sharedStrings.xml><?xml version="1.0" encoding="utf-8"?>
<sst xmlns="http://schemas.openxmlformats.org/spreadsheetml/2006/main" count="125" uniqueCount="122">
  <si>
    <t>Bilirubin (total), mg/dL</t>
  </si>
  <si>
    <t>https://unite.nih.gov/workspace/vector/view/ri.vector.main.workbook.caba277a-1abf-4dda-96d8-52a2fc094749?branch=master</t>
  </si>
  <si>
    <t>BNP, pg/mL</t>
  </si>
  <si>
    <t>https://unite.nih.gov/workspace/vector/view/ri.vector.main.workbook.3b85a9d7-ff2b-4fab-bc63-e740d9e4e85d?branch=master</t>
  </si>
  <si>
    <t>c-reactive protein CRP, mg/L</t>
  </si>
  <si>
    <t>https://unite.nih.gov/workspace/vector/view/ri.vector.main.workbook.1a980753-fd40-4ae9-8676-9b4460e015cc?branch=master</t>
  </si>
  <si>
    <t>Creatinine, mg/dL</t>
  </si>
  <si>
    <t>https://unite.nih.gov/workspace/vector/view/ri.vector.main.workbook.a432e383-ef0e-4dcd-99e0-8f234d240aee?branch=master</t>
  </si>
  <si>
    <t>D-Dimer, mg/L FEU</t>
  </si>
  <si>
    <t>https://unite.nih.gov/workspace/vector/view/ri.vector.main.workbook.35034015-b967-4936-92ef-fe41af8dc6bb?branch=master</t>
  </si>
  <si>
    <t>Ferritin, ng/mL</t>
  </si>
  <si>
    <t>https://unite.nih.gov/workspace/vector/view/ri.vector.main.workbook.20e8ce0e-f6e3-4427-b6fc-21412eb21e31?branch=master</t>
  </si>
  <si>
    <t>Lactate, mM</t>
  </si>
  <si>
    <t>https://unite.nih.gov/workspace/vector/view/ri.vector.main.workbook.8d36d5b8-1a08-4c08-ba3e-76288e544776?branch=master</t>
  </si>
  <si>
    <t>White blood cell count, x10E3/uL</t>
  </si>
  <si>
    <t>https://unite.nih.gov/workspace/vector/view/ri.vector.main.workbook.84fbd20b-25e9-4ec8-81e8-ca3d1437de35?branch=master</t>
  </si>
  <si>
    <t>Albumin (g/dL)</t>
  </si>
  <si>
    <t>https://unite.nih.gov/workspace/vector/view/ri.vector.main.workbook.8f850c51-56b1-4b48-8de5-1aa41cc9d47b?branch=master</t>
  </si>
  <si>
    <t>ALT (SGPT), IU/L</t>
  </si>
  <si>
    <t>https://unite.nih.gov/workspace/vector/view/ri.vector.main.workbook.799d6733-a6e0-40ff-b364-44eb2e111b47?branch=master</t>
  </si>
  <si>
    <t>AST (SGOT), IU/L</t>
  </si>
  <si>
    <t>https://unite.nih.gov/workspace/vector/view/ri.vector.main.workbook.e3a3d39a-f605-4b4a-83ee-b0fa8ab67e67?branch=master</t>
  </si>
  <si>
    <t>Bilirubin (Conjugated/Direct), mg/dL</t>
  </si>
  <si>
    <t>https://unite.nih.gov/workspace/vector/view/ri.vector.main.workbook.302abcc9-a116-4bb0-880c-a8835be6a874?branch=master</t>
  </si>
  <si>
    <t>Blood type (ABO + Rh)</t>
  </si>
  <si>
    <t>https://unite.nih.gov/workspace/vector/view/ri.vector.main.workbook.ed48a4ae-29ed-4c5c-a675-8e31f672fe55?branch=master</t>
  </si>
  <si>
    <t>BUN, mg/dL··</t>
  </si>
  <si>
    <t>https://unite.nih.gov/workspace/vector/view/ri.vector.main.workbook.cb0f906a-e373-44b1-9a23-b6100f2b36d3?branch=master</t>
  </si>
  <si>
    <t>BUN/Creatinine ratio</t>
  </si>
  <si>
    <t>https://unite.nih.gov/workspace/vector/view/ri.vector.main.workbook.e375e826-706e-4740-84e1-cd94ee967feb?branch=master</t>
  </si>
  <si>
    <t>Chloride, mmol/L</t>
  </si>
  <si>
    <t>https://unite.nih.gov/workspace/vector/view/ri.vector.main.workbook.58065d50-576c-4a16-97d4-7d33e5cd3129?branch=master</t>
  </si>
  <si>
    <t>Erythrocyte Sed. Rate, mm/hr</t>
  </si>
  <si>
    <t>https://unite.nih.gov/workspace/vector/view/ri.vector.main.workbook.215ba515-3833-483b-bf2b-bbff2f96f764?branch=master</t>
  </si>
  <si>
    <t>Glucose, mg/dL</t>
  </si>
  <si>
    <t>https://unite.nih.gov/workspace/vector/view/ri.vector.main.workbook.98fef1fd-8f63-48fd-adb5-608ac0764ee2?branch=master</t>
  </si>
  <si>
    <t>Hemoglobin A1c, %</t>
  </si>
  <si>
    <t>https://unite.nih.gov/workspace/vector/view/ri.vector.main.workbook.54251265-cb0c-41cb-bc41-05db8028df09?branch=master</t>
  </si>
  <si>
    <t>Hemoglobin, g/dL</t>
  </si>
  <si>
    <t>https://unite.nih.gov/workspace/vector/view/ri.vector.main.workbook.25f0aca7-12c5-4497-884d-4dcea9628761?branch=master</t>
  </si>
  <si>
    <t>IL-6, pg/mL</t>
  </si>
  <si>
    <t>https://unite.nih.gov/workspace/vector/view/ri.vector.main.workbook.111e34be-8788-4e24-8382-110499a52462?branch=master</t>
  </si>
  <si>
    <t>Lymphocytes (absolute), x10E3/uL</t>
  </si>
  <si>
    <t>https://unite.nih.gov/workspace/vector/view/ri.vector.main.workbook.a7421ff1-59f9-4c01-bcfa-61732d435368?branch=master</t>
  </si>
  <si>
    <t>Lymphocytes (relative), %</t>
  </si>
  <si>
    <t>https://unite.nih.gov/workspace/vector/view/ri.vector.main.workbook.e5eab659-f62f-4c3c-b48b-3c8a161ea7e0?branch=master</t>
  </si>
  <si>
    <t>Neutrophils (absolute), x10E3/uL</t>
  </si>
  <si>
    <t>https://unite.nih.gov/workspace/vector/view/ri.vector.main.workbook.2f721087-99c7-4fcf-b7bd-c5bb86e914e4?branch=master</t>
  </si>
  <si>
    <t>Neutrophils (relative), %</t>
  </si>
  <si>
    <t>https://unite.nih.gov/workspace/vector/view/ri.vector.main.workbook.4b973ac1-fab9-4d73-8c4f-815889e18bf2?branch=master</t>
  </si>
  <si>
    <t>NT pro BNP, pg/mL</t>
  </si>
  <si>
    <t>https://unite.nih.gov/workspace/vector/view/ri.vector.main.workbook.f3682a8a-95bf-47a2-a2ea-c1771b0294d3?branch=master</t>
  </si>
  <si>
    <t>pH</t>
  </si>
  <si>
    <t>https://unite.nih.gov/workspace/vector/view/ri.vector.main.workbook.312d6287-ab03-42e7-8aea-ca32207be1ea?branch=master</t>
  </si>
  <si>
    <t>Platelet count, x10E3/uL</t>
  </si>
  <si>
    <t>https://unite.nih.gov/workspace/vector/view/ri.vector.main.workbook.82c1f123-11e0-471d-87ca-8aaa6b0f2d7d?branch=master</t>
  </si>
  <si>
    <t>Potassium, mmol/L</t>
  </si>
  <si>
    <t>https://unite.nih.gov/workspace/vector/view/ri.vector.main.workbook.64d8913d-8540-4e79-a02d-3e258a35babd?branch=master</t>
  </si>
  <si>
    <t>Procalcitonin, ng/mL</t>
  </si>
  <si>
    <t>https://unite.nih.gov/workspace/vector/view/ri.vector.main.workbook.bf614b63-75d4-4db3-bf38-713f2c690b01?branch=master</t>
  </si>
  <si>
    <t>SARS-CoV-2 antibody test</t>
  </si>
  <si>
    <t>https://unite.nih.gov/workspace/vector/view/ri.vector.main.workbook.5733aaf0-f628-4b47-b0e3-02b23e53077d?branch=master</t>
  </si>
  <si>
    <t>SARS-CoV-2 PCR (RNA) tests</t>
  </si>
  <si>
    <t>Sodium, mmol/L</t>
  </si>
  <si>
    <t>https://unite.nih.gov/workspace/vector/view/ri.vector.main.workbook.1b7f4634-3c6b-4fc7-8d3c-60df4b44d0e5?branch=master</t>
  </si>
  <si>
    <t>Troponin all types, ng/mL</t>
  </si>
  <si>
    <t>https://unite.nih.gov/workspace/vector/view/ri.vector.main.workbook.c818abf0-0e7b-46df-ae1a-44cff530e2d7?branch=master 58862151</t>
  </si>
  <si>
    <t>Bilirubin - (Unconjugated/Indirect), mg/dL</t>
  </si>
  <si>
    <t>https://unite.nih.gov/workspace/vector/view/ri.vector.main.workbook.7295f191-cfc5-48f1-b4d8-7891376a4679?branch=master</t>
  </si>
  <si>
    <t>BNP (all forms), pg/mL</t>
  </si>
  <si>
    <t>https://unite.nih.gov/workspace/vector/view/ri.vector.main.workbook.369ea86d-f492-48e0-a8e9-d321fab8c8bb?branch=master</t>
  </si>
  <si>
    <t>eGFR If NonAfricn Am, mL/min/1.73</t>
  </si>
  <si>
    <t>https://unite.nih.gov/workspace/vector/view/ri.vector.main.workbook.c6137e02-bf70-4864-9828-6ce197724c9f?branch=master</t>
  </si>
  <si>
    <t>MCV, fL</t>
  </si>
  <si>
    <t>https://unite.nih.gov/workspace/vector/view/ri.vector.main.workbook.8f150b54-ca63-4319-93b6-255289cf31fc?branch=master</t>
  </si>
  <si>
    <t>SvO2, %</t>
  </si>
  <si>
    <t>Troponin T &gt;0.01</t>
  </si>
  <si>
    <t>codeset_ID</t>
  </si>
  <si>
    <t>Link_to_workbook</t>
  </si>
  <si>
    <t>Case statements</t>
  </si>
  <si>
    <t>concept_Set_Alias</t>
  </si>
  <si>
    <t>case_Name</t>
  </si>
  <si>
    <t>BNP</t>
  </si>
  <si>
    <t>c_Reactive_Protein</t>
  </si>
  <si>
    <t>creatinine</t>
  </si>
  <si>
    <t>d_Dimer</t>
  </si>
  <si>
    <t>ferritin</t>
  </si>
  <si>
    <t>lactate</t>
  </si>
  <si>
    <t>WBC</t>
  </si>
  <si>
    <t>albumin</t>
  </si>
  <si>
    <t>ALT</t>
  </si>
  <si>
    <t>AST</t>
  </si>
  <si>
    <t>bilirubin_Total</t>
  </si>
  <si>
    <t>bilirubin_Conjugated</t>
  </si>
  <si>
    <t>blood_type</t>
  </si>
  <si>
    <t>BUN</t>
  </si>
  <si>
    <t>BUN_Creatinine_Ratiio</t>
  </si>
  <si>
    <t>chlroide</t>
  </si>
  <si>
    <t>erythrocyte_Sed_Rate</t>
  </si>
  <si>
    <t>glucose</t>
  </si>
  <si>
    <t>hemoglobin</t>
  </si>
  <si>
    <t>hemoglobin_A1C</t>
  </si>
  <si>
    <t>IL_6</t>
  </si>
  <si>
    <t>lymphocytes_Absolute</t>
  </si>
  <si>
    <t>lymphocytes_Relative</t>
  </si>
  <si>
    <t>neutrophils_Absolute</t>
  </si>
  <si>
    <t>neutrophils_relative</t>
  </si>
  <si>
    <t>NT_Pro_BNP</t>
  </si>
  <si>
    <t>platelet_count</t>
  </si>
  <si>
    <t>potassium</t>
  </si>
  <si>
    <t>procalciltonin</t>
  </si>
  <si>
    <t>SARS_CoV2_antibody</t>
  </si>
  <si>
    <t>SARS_CoV2_PCR</t>
  </si>
  <si>
    <t>sodium</t>
  </si>
  <si>
    <t>troponin</t>
  </si>
  <si>
    <t>bilirubin_Unconjugated</t>
  </si>
  <si>
    <t>BNP_All_Forms</t>
  </si>
  <si>
    <t>eGFR_Non_Africn_Am</t>
  </si>
  <si>
    <t>MCV</t>
  </si>
  <si>
    <t>SvO2</t>
  </si>
  <si>
    <t>Troponin_T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</si>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</sst>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13px DIN-Next"/>
    </font>
    <font>
      <i/>
      <sz val="12"/>
      <color rgb="FF738694"/>
      <name val="13px DIN-Next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</cellXfs>
  <cellStyles count="1">
    <cellStyle name="Normal" xfId="0" builtinId="0"/>
  </cellStyles>
  <dxfs count="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13px DIN-Nex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13px DIN-Nex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13px DIN-Nex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13px DIN-Nex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13px DIN-Nex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F28229-3E54-5B44-90A9-D265BA56FD43}" name="Table1" displayName="Table1" ref="A1:E41" totalsRowShown="0" headerRowDxfId="6" dataDxfId="5">
  <autoFilter ref="A1:E41" xr:uid="{75EAE7B3-13A2-C94A-95A3-3C72C764052F}"/>
  <sortState xmlns:xlrd2="http://schemas.microsoft.com/office/spreadsheetml/2017/richdata2" ref="A2:E41">
    <sortCondition ref="A1:A41"/>
  </sortState>
  <tableColumns count="5">
    <tableColumn id="1" xr3:uid="{BD35AE34-77C6-3248-99C7-3919E3ECE93F}" name="concept_Set_Alias" dataDxfId="4"/>
    <tableColumn id="5" xr3:uid="{6E343863-C13F-8B4E-A9AB-915157EF83E3}" name="case_Name" dataDxfId="3"/>
    <tableColumn id="2" xr3:uid="{F175FCB3-94DF-1A47-A59B-B737EFDA34FA}" name="codeset_ID" dataDxfId="2"/>
    <tableColumn id="3" xr3:uid="{2051416C-555B-C748-A83A-BC17975C1833}" name="Link_to_workbook" dataDxfId="1"/>
    <tableColumn id="4" xr3:uid="{59781838-DF92-BF4C-BC7F-386E717EAFAA}" name="Case statements" dataDxfId="0">
      <calculatedColumnFormula>"sum(case when Alias = '" &amp; A2 &amp;"' then 1 else 0 end) " &amp; B2 &amp;","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AA71-9EC9-AD4F-B5FB-57EAEAD7E85E}">
  <dimension ref="A1:E41"/>
  <sheetViews>
    <sheetView tabSelected="1" workbookViewId="0">
      <selection activeCell="D8" sqref="D8"/>
    </sheetView>
  </sheetViews>
  <sheetFormatPr baseColWidth="10" defaultRowHeight="16"/>
  <cols>
    <col min="1" max="2" width="43.5" customWidth="1"/>
    <col min="3" max="3" width="18.33203125" customWidth="1"/>
    <col min="4" max="4" width="59.1640625" customWidth="1"/>
    <col min="5" max="5" width="46" customWidth="1"/>
  </cols>
  <sheetData>
    <row r="1" spans="1:5">
      <c r="A1" s="3" t="s">
        <v>80</v>
      </c>
      <c r="B1" s="4" t="s">
        <v>81</v>
      </c>
      <c r="C1" s="4" t="s">
        <v>77</v>
      </c>
      <c r="D1" t="s">
        <v>78</v>
      </c>
      <c r="E1" s="5" t="s">
        <v>79</v>
      </c>
    </row>
    <row r="2" spans="1:5">
      <c r="A2" s="1" t="s">
        <v>16</v>
      </c>
      <c r="B2" s="1" t="s">
        <v>89</v>
      </c>
      <c r="C2" s="1">
        <v>104464584</v>
      </c>
      <c r="D2" s="1" t="s">
        <v>17</v>
      </c>
      <c r="E2" t="str">
        <f t="shared" ref="E2:E41" si="0">"sum(case when Alias = '" &amp; A2 &amp;"' then 1 else 0 end) " &amp; B2 &amp;","</f>
        <v>sum(case when Alias = 'Albumin (g/dL)' then 1 else 0 end) albumin,</v>
      </c>
    </row>
    <row r="3" spans="1:5">
      <c r="A3" s="1" t="s">
        <v>18</v>
      </c>
      <c r="B3" s="1" t="s">
        <v>90</v>
      </c>
      <c r="C3" s="1">
        <v>538737057</v>
      </c>
      <c r="D3" s="1" t="s">
        <v>19</v>
      </c>
      <c r="E3" t="str">
        <f t="shared" si="0"/>
        <v>sum(case when Alias = 'ALT (SGPT), IU/L' then 1 else 0 end) ALT,</v>
      </c>
    </row>
    <row r="4" spans="1:5">
      <c r="A4" s="1" t="s">
        <v>20</v>
      </c>
      <c r="B4" s="1" t="s">
        <v>91</v>
      </c>
      <c r="C4" s="1">
        <v>248480621</v>
      </c>
      <c r="D4" s="1" t="s">
        <v>21</v>
      </c>
      <c r="E4" t="str">
        <f t="shared" si="0"/>
        <v>sum(case when Alias = 'AST (SGOT), IU/L' then 1 else 0 end) AST,</v>
      </c>
    </row>
    <row r="5" spans="1:5">
      <c r="A5" s="1" t="s">
        <v>67</v>
      </c>
      <c r="B5" s="1" t="s">
        <v>115</v>
      </c>
      <c r="C5" s="1">
        <v>59108731</v>
      </c>
      <c r="D5" s="1" t="s">
        <v>68</v>
      </c>
      <c r="E5" t="str">
        <f t="shared" si="0"/>
        <v>sum(case when Alias = 'Bilirubin - (Unconjugated/Indirect), mg/dL' then 1 else 0 end) bilirubin_Unconjugated,</v>
      </c>
    </row>
    <row r="6" spans="1:5">
      <c r="A6" s="1" t="s">
        <v>22</v>
      </c>
      <c r="B6" s="1" t="s">
        <v>93</v>
      </c>
      <c r="C6" s="1">
        <v>50252641</v>
      </c>
      <c r="D6" s="1" t="s">
        <v>23</v>
      </c>
      <c r="E6" t="str">
        <f t="shared" si="0"/>
        <v>sum(case when Alias = 'Bilirubin (Conjugated/Direct), mg/dL' then 1 else 0 end) bilirubin_Conjugated,</v>
      </c>
    </row>
    <row r="7" spans="1:5">
      <c r="A7" s="1" t="s">
        <v>0</v>
      </c>
      <c r="B7" s="1" t="s">
        <v>92</v>
      </c>
      <c r="C7" s="1">
        <v>586434833</v>
      </c>
      <c r="D7" s="1" t="s">
        <v>1</v>
      </c>
      <c r="E7" t="str">
        <f t="shared" si="0"/>
        <v>sum(case when Alias = 'Bilirubin (total), mg/dL' then 1 else 0 end) bilirubin_Total,</v>
      </c>
    </row>
    <row r="8" spans="1:5">
      <c r="A8" s="1" t="s">
        <v>24</v>
      </c>
      <c r="B8" s="1" t="s">
        <v>94</v>
      </c>
      <c r="C8" s="1">
        <v>6819355</v>
      </c>
      <c r="D8" s="1" t="s">
        <v>25</v>
      </c>
      <c r="E8" t="str">
        <f t="shared" si="0"/>
        <v>sum(case when Alias = 'Blood type (ABO + Rh)' then 1 else 0 end) blood_type,</v>
      </c>
    </row>
    <row r="9" spans="1:5">
      <c r="A9" s="1" t="s">
        <v>69</v>
      </c>
      <c r="B9" s="1" t="s">
        <v>116</v>
      </c>
      <c r="C9" s="1">
        <v>248128869</v>
      </c>
      <c r="D9" s="1" t="s">
        <v>70</v>
      </c>
      <c r="E9" t="str">
        <f t="shared" si="0"/>
        <v>sum(case when Alias = 'BNP (all forms), pg/mL' then 1 else 0 end) BNP_All_Forms,</v>
      </c>
    </row>
    <row r="10" spans="1:5">
      <c r="A10" s="1" t="s">
        <v>2</v>
      </c>
      <c r="B10" s="1" t="s">
        <v>82</v>
      </c>
      <c r="C10" s="1">
        <v>703853936</v>
      </c>
      <c r="D10" s="1" t="s">
        <v>3</v>
      </c>
      <c r="E10" t="str">
        <f t="shared" si="0"/>
        <v>sum(case when Alias = 'BNP, pg/mL' then 1 else 0 end) BNP,</v>
      </c>
    </row>
    <row r="11" spans="1:5">
      <c r="A11" s="1" t="s">
        <v>26</v>
      </c>
      <c r="B11" s="1" t="s">
        <v>95</v>
      </c>
      <c r="C11" s="1">
        <v>139231433</v>
      </c>
      <c r="D11" s="1" t="s">
        <v>27</v>
      </c>
      <c r="E11" t="str">
        <f t="shared" si="0"/>
        <v>sum(case when Alias = 'BUN, mg/dL··' then 1 else 0 end) BUN,</v>
      </c>
    </row>
    <row r="12" spans="1:5">
      <c r="A12" s="1" t="s">
        <v>28</v>
      </c>
      <c r="B12" s="1" t="s">
        <v>96</v>
      </c>
      <c r="C12" s="1">
        <v>165765962</v>
      </c>
      <c r="D12" s="1" t="s">
        <v>29</v>
      </c>
      <c r="E12" t="str">
        <f t="shared" si="0"/>
        <v>sum(case when Alias = 'BUN/Creatinine ratio' then 1 else 0 end) BUN_Creatinine_Ratiio,</v>
      </c>
    </row>
    <row r="13" spans="1:5">
      <c r="A13" s="1" t="s">
        <v>4</v>
      </c>
      <c r="B13" s="1" t="s">
        <v>83</v>
      </c>
      <c r="C13" s="1">
        <v>371622342</v>
      </c>
      <c r="D13" s="1" t="s">
        <v>5</v>
      </c>
      <c r="E13" t="str">
        <f t="shared" si="0"/>
        <v>sum(case when Alias = 'c-reactive protein CRP, mg/L' then 1 else 0 end) c_Reactive_Protein,</v>
      </c>
    </row>
    <row r="14" spans="1:5">
      <c r="A14" s="1" t="s">
        <v>30</v>
      </c>
      <c r="B14" s="1" t="s">
        <v>97</v>
      </c>
      <c r="C14" s="1">
        <v>733538531</v>
      </c>
      <c r="D14" s="1" t="s">
        <v>31</v>
      </c>
      <c r="E14" t="str">
        <f t="shared" si="0"/>
        <v>sum(case when Alias = 'Chloride, mmol/L' then 1 else 0 end) chlroide,</v>
      </c>
    </row>
    <row r="15" spans="1:5">
      <c r="A15" s="1" t="s">
        <v>6</v>
      </c>
      <c r="B15" s="1" t="s">
        <v>84</v>
      </c>
      <c r="C15" s="1">
        <v>615348047</v>
      </c>
      <c r="D15" s="1" t="s">
        <v>7</v>
      </c>
      <c r="E15" t="str">
        <f t="shared" si="0"/>
        <v>sum(case when Alias = 'Creatinine, mg/dL' then 1 else 0 end) creatinine,</v>
      </c>
    </row>
    <row r="16" spans="1:5">
      <c r="A16" s="1" t="s">
        <v>8</v>
      </c>
      <c r="B16" s="1" t="s">
        <v>85</v>
      </c>
      <c r="C16" s="1">
        <v>475972797</v>
      </c>
      <c r="D16" s="1" t="s">
        <v>9</v>
      </c>
      <c r="E16" t="str">
        <f t="shared" si="0"/>
        <v>sum(case when Alias = 'D-Dimer, mg/L FEU' then 1 else 0 end) d_Dimer,</v>
      </c>
    </row>
    <row r="17" spans="1:5">
      <c r="A17" s="1" t="s">
        <v>71</v>
      </c>
      <c r="B17" s="1" t="s">
        <v>117</v>
      </c>
      <c r="C17" s="1">
        <v>784232790</v>
      </c>
      <c r="D17" s="1" t="s">
        <v>72</v>
      </c>
      <c r="E17" t="str">
        <f t="shared" si="0"/>
        <v>sum(case when Alias = 'eGFR If NonAfricn Am, mL/min/1.73' then 1 else 0 end) eGFR_Non_Africn_Am,</v>
      </c>
    </row>
    <row r="18" spans="1:5">
      <c r="A18" s="1" t="s">
        <v>32</v>
      </c>
      <c r="B18" s="1" t="s">
        <v>98</v>
      </c>
      <c r="C18" s="1">
        <v>905545362</v>
      </c>
      <c r="D18" s="1" t="s">
        <v>33</v>
      </c>
      <c r="E18" t="str">
        <f t="shared" si="0"/>
        <v>sum(case when Alias = 'Erythrocyte Sed. Rate, mm/hr' then 1 else 0 end) erythrocyte_Sed_Rate,</v>
      </c>
    </row>
    <row r="19" spans="1:5">
      <c r="A19" s="1" t="s">
        <v>10</v>
      </c>
      <c r="B19" s="1" t="s">
        <v>86</v>
      </c>
      <c r="C19" s="1">
        <v>317388455</v>
      </c>
      <c r="D19" s="1" t="s">
        <v>11</v>
      </c>
      <c r="E19" t="str">
        <f t="shared" si="0"/>
        <v>sum(case when Alias = 'Ferritin, ng/mL' then 1 else 0 end) ferritin,</v>
      </c>
    </row>
    <row r="20" spans="1:5">
      <c r="A20" s="1" t="s">
        <v>34</v>
      </c>
      <c r="B20" s="1" t="s">
        <v>99</v>
      </c>
      <c r="C20" s="1">
        <v>59698832</v>
      </c>
      <c r="D20" s="1" t="s">
        <v>35</v>
      </c>
      <c r="E20" t="str">
        <f t="shared" si="0"/>
        <v>sum(case when Alias = 'Glucose, mg/dL' then 1 else 0 end) glucose,</v>
      </c>
    </row>
    <row r="21" spans="1:5">
      <c r="A21" s="1" t="s">
        <v>36</v>
      </c>
      <c r="B21" s="1" t="s">
        <v>101</v>
      </c>
      <c r="C21" s="1">
        <v>381434987</v>
      </c>
      <c r="D21" s="1" t="s">
        <v>37</v>
      </c>
      <c r="E21" t="str">
        <f t="shared" si="0"/>
        <v>sum(case when Alias = 'Hemoglobin A1c, %' then 1 else 0 end) hemoglobin_A1C,</v>
      </c>
    </row>
    <row r="22" spans="1:5">
      <c r="A22" s="1" t="s">
        <v>38</v>
      </c>
      <c r="B22" s="1" t="s">
        <v>100</v>
      </c>
      <c r="C22" s="1">
        <v>28177118</v>
      </c>
      <c r="D22" s="1" t="s">
        <v>39</v>
      </c>
      <c r="E22" t="str">
        <f t="shared" si="0"/>
        <v>sum(case when Alias = 'Hemoglobin, g/dL' then 1 else 0 end) hemoglobin,</v>
      </c>
    </row>
    <row r="23" spans="1:5">
      <c r="A23" s="1" t="s">
        <v>40</v>
      </c>
      <c r="B23" s="1" t="s">
        <v>102</v>
      </c>
      <c r="C23" s="1">
        <v>928163892</v>
      </c>
      <c r="D23" s="1" t="s">
        <v>41</v>
      </c>
      <c r="E23" t="str">
        <f t="shared" si="0"/>
        <v>sum(case when Alias = 'IL-6, pg/mL' then 1 else 0 end) IL_6,</v>
      </c>
    </row>
    <row r="24" spans="1:5">
      <c r="A24" s="1" t="s">
        <v>12</v>
      </c>
      <c r="B24" s="1" t="s">
        <v>87</v>
      </c>
      <c r="C24" s="1">
        <v>400660753</v>
      </c>
      <c r="D24" s="1" t="s">
        <v>13</v>
      </c>
      <c r="E24" t="str">
        <f t="shared" si="0"/>
        <v>sum(case when Alias = 'Lactate, mM' then 1 else 0 end) lactate,</v>
      </c>
    </row>
    <row r="25" spans="1:5">
      <c r="A25" s="1" t="s">
        <v>42</v>
      </c>
      <c r="B25" s="1" t="s">
        <v>103</v>
      </c>
      <c r="C25" s="1">
        <v>627523060</v>
      </c>
      <c r="D25" s="1" t="s">
        <v>43</v>
      </c>
      <c r="E25" t="str">
        <f t="shared" si="0"/>
        <v>sum(case when Alias = 'Lymphocytes (absolute), x10E3/uL' then 1 else 0 end) lymphocytes_Absolute,</v>
      </c>
    </row>
    <row r="26" spans="1:5">
      <c r="A26" s="1" t="s">
        <v>44</v>
      </c>
      <c r="B26" s="1" t="s">
        <v>104</v>
      </c>
      <c r="C26" s="1">
        <v>45416701</v>
      </c>
      <c r="D26" s="1" t="s">
        <v>45</v>
      </c>
      <c r="E26" t="str">
        <f t="shared" si="0"/>
        <v>sum(case when Alias = 'Lymphocytes (relative), %' then 1 else 0 end) lymphocytes_Relative,</v>
      </c>
    </row>
    <row r="27" spans="1:5">
      <c r="A27" s="1" t="s">
        <v>73</v>
      </c>
      <c r="B27" s="1" t="s">
        <v>118</v>
      </c>
      <c r="C27" s="1">
        <v>258288169</v>
      </c>
      <c r="D27" s="1" t="s">
        <v>74</v>
      </c>
      <c r="E27" t="str">
        <f t="shared" si="0"/>
        <v>sum(case when Alias = 'MCV, fL' then 1 else 0 end) MCV,</v>
      </c>
    </row>
    <row r="28" spans="1:5">
      <c r="A28" s="1" t="s">
        <v>46</v>
      </c>
      <c r="B28" s="1" t="s">
        <v>105</v>
      </c>
      <c r="C28" s="1">
        <v>881397271</v>
      </c>
      <c r="D28" s="1" t="s">
        <v>47</v>
      </c>
      <c r="E28" t="str">
        <f t="shared" si="0"/>
        <v>sum(case when Alias = 'Neutrophils (absolute), x10E3/uL' then 1 else 0 end) neutrophils_Absolute,</v>
      </c>
    </row>
    <row r="29" spans="1:5">
      <c r="A29" s="1" t="s">
        <v>48</v>
      </c>
      <c r="B29" s="1" t="s">
        <v>106</v>
      </c>
      <c r="C29" s="1">
        <v>304813348</v>
      </c>
      <c r="D29" s="1" t="s">
        <v>49</v>
      </c>
      <c r="E29" t="str">
        <f t="shared" si="0"/>
        <v>sum(case when Alias = 'Neutrophils (relative), %' then 1 else 0 end) neutrophils_relative,</v>
      </c>
    </row>
    <row r="30" spans="1:5">
      <c r="A30" s="1" t="s">
        <v>50</v>
      </c>
      <c r="B30" s="1" t="s">
        <v>107</v>
      </c>
      <c r="C30" s="1">
        <v>561166072</v>
      </c>
      <c r="D30" s="1" t="s">
        <v>51</v>
      </c>
      <c r="E30" t="str">
        <f t="shared" si="0"/>
        <v>sum(case when Alias = 'NT pro BNP, pg/mL' then 1 else 0 end) NT_Pro_BNP,</v>
      </c>
    </row>
    <row r="31" spans="1:5">
      <c r="A31" s="1" t="s">
        <v>52</v>
      </c>
      <c r="B31" s="1" t="s">
        <v>52</v>
      </c>
      <c r="C31" s="1">
        <v>845428728</v>
      </c>
      <c r="D31" s="1" t="s">
        <v>53</v>
      </c>
      <c r="E31" t="str">
        <f t="shared" si="0"/>
        <v>sum(case when Alias = 'pH' then 1 else 0 end) pH,</v>
      </c>
    </row>
    <row r="32" spans="1:5">
      <c r="A32" s="1" t="s">
        <v>54</v>
      </c>
      <c r="B32" s="1" t="s">
        <v>108</v>
      </c>
      <c r="C32" s="1">
        <v>167697906</v>
      </c>
      <c r="D32" s="1" t="s">
        <v>55</v>
      </c>
      <c r="E32" t="str">
        <f t="shared" si="0"/>
        <v>sum(case when Alias = 'Platelet count, x10E3/uL' then 1 else 0 end) platelet_count,</v>
      </c>
    </row>
    <row r="33" spans="1:5">
      <c r="A33" s="1" t="s">
        <v>56</v>
      </c>
      <c r="B33" s="1" t="s">
        <v>109</v>
      </c>
      <c r="C33" s="1">
        <v>622316047</v>
      </c>
      <c r="D33" s="1" t="s">
        <v>57</v>
      </c>
      <c r="E33" t="str">
        <f t="shared" si="0"/>
        <v>sum(case when Alias = 'Potassium, mmol/L' then 1 else 0 end) potassium,</v>
      </c>
    </row>
    <row r="34" spans="1:5">
      <c r="A34" s="1" t="s">
        <v>58</v>
      </c>
      <c r="B34" s="1" t="s">
        <v>110</v>
      </c>
      <c r="C34" s="1">
        <v>610397248</v>
      </c>
      <c r="D34" s="1" t="s">
        <v>59</v>
      </c>
      <c r="E34" t="str">
        <f t="shared" si="0"/>
        <v>sum(case when Alias = 'Procalcitonin, ng/mL' then 1 else 0 end) procalciltonin,</v>
      </c>
    </row>
    <row r="35" spans="1:5">
      <c r="A35" s="1" t="s">
        <v>60</v>
      </c>
      <c r="B35" s="1" t="s">
        <v>111</v>
      </c>
      <c r="C35" s="1">
        <v>683509431</v>
      </c>
      <c r="D35" s="1" t="s">
        <v>61</v>
      </c>
      <c r="E35" t="str">
        <f t="shared" si="0"/>
        <v>sum(case when Alias = 'SARS-CoV-2 antibody test' then 1 else 0 end) SARS_CoV2_antibody,</v>
      </c>
    </row>
    <row r="36" spans="1:5">
      <c r="A36" s="1" t="s">
        <v>62</v>
      </c>
      <c r="B36" s="1" t="s">
        <v>112</v>
      </c>
      <c r="C36" s="1">
        <v>651620200</v>
      </c>
      <c r="D36" s="2" t="s">
        <v>121</v>
      </c>
      <c r="E36" t="str">
        <f t="shared" si="0"/>
        <v>sum(case when Alias = 'SARS-CoV-2 PCR (RNA) tests' then 1 else 0 end) SARS_CoV2_PCR,</v>
      </c>
    </row>
    <row r="37" spans="1:5">
      <c r="A37" s="1" t="s">
        <v>63</v>
      </c>
      <c r="B37" s="1" t="s">
        <v>113</v>
      </c>
      <c r="C37" s="1">
        <v>887473517</v>
      </c>
      <c r="D37" s="1" t="s">
        <v>64</v>
      </c>
      <c r="E37" t="str">
        <f t="shared" si="0"/>
        <v>sum(case when Alias = 'Sodium, mmol/L' then 1 else 0 end) sodium,</v>
      </c>
    </row>
    <row r="38" spans="1:5">
      <c r="A38" s="1" t="s">
        <v>75</v>
      </c>
      <c r="B38" s="1" t="s">
        <v>119</v>
      </c>
      <c r="C38" s="1">
        <v>207642726</v>
      </c>
      <c r="D38" s="2" t="s">
        <v>121</v>
      </c>
      <c r="E38" t="str">
        <f t="shared" si="0"/>
        <v>sum(case when Alias = 'SvO2, %' then 1 else 0 end) SvO2,</v>
      </c>
    </row>
    <row r="39" spans="1:5">
      <c r="A39" s="1" t="s">
        <v>65</v>
      </c>
      <c r="B39" s="1" t="s">
        <v>114</v>
      </c>
      <c r="C39" s="1">
        <v>623367088</v>
      </c>
      <c r="D39" s="1" t="s">
        <v>66</v>
      </c>
      <c r="E39" t="str">
        <f t="shared" si="0"/>
        <v>sum(case when Alias = 'Troponin all types, ng/mL' then 1 else 0 end) troponin,</v>
      </c>
    </row>
    <row r="40" spans="1:5">
      <c r="A40" s="1" t="s">
        <v>76</v>
      </c>
      <c r="B40" s="1" t="s">
        <v>120</v>
      </c>
      <c r="C40" s="1">
        <v>458505731</v>
      </c>
      <c r="D40" s="2" t="s">
        <v>121</v>
      </c>
      <c r="E40" t="str">
        <f t="shared" si="0"/>
        <v>sum(case when Alias = 'Troponin T &gt;0.01' then 1 else 0 end) Troponin_T,</v>
      </c>
    </row>
    <row r="41" spans="1:5">
      <c r="A41" s="1" t="s">
        <v>14</v>
      </c>
      <c r="B41" s="1" t="s">
        <v>88</v>
      </c>
      <c r="C41" s="1">
        <v>138719030</v>
      </c>
      <c r="D41" s="1" t="s">
        <v>15</v>
      </c>
      <c r="E41" t="str">
        <f t="shared" si="0"/>
        <v>sum(case when Alias = 'White blood cell count, x10E3/uL' then 1 else 0 end) WBC,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Anzalone, Alfred J</dc:creator>
  <cp:lastModifiedBy>Anzalone, Alfred J</cp:lastModifiedBy>
  <dcterms:created xsi:type="dcterms:W3CDTF">2021-02-17T13:38:41Z</dcterms:created>
  <dcterms:modified xsi:type="dcterms:W3CDTF">2021-02-20T20:20:16Z</dcterms:modified>
</cp:coreProperties>
</file>