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M32\KeyboardFirmwareRTOS\documents\"/>
    </mc:Choice>
  </mc:AlternateContent>
  <xr:revisionPtr revIDLastSave="0" documentId="13_ncr:1_{FF0F513C-9D80-4B42-B46A-4376560F1EAC}" xr6:coauthVersionLast="36" xr6:coauthVersionMax="36" xr10:uidLastSave="{00000000-0000-0000-0000-000000000000}"/>
  <bookViews>
    <workbookView xWindow="0" yWindow="0" windowWidth="24000" windowHeight="9435" activeTab="3" xr2:uid="{12615BC2-8C6F-4BC5-8ACD-B56C884D565A}"/>
  </bookViews>
  <sheets>
    <sheet name="KeyMap" sheetId="1" r:id="rId1"/>
    <sheet name="CodeMap" sheetId="2" r:id="rId2"/>
    <sheet name="Data" sheetId="3" r:id="rId3"/>
    <sheet name="编码空间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2" i="3" l="1"/>
  <c r="U12" i="3"/>
  <c r="V12" i="3"/>
  <c r="W12" i="3"/>
  <c r="X12" i="3"/>
  <c r="Y12" i="3"/>
  <c r="Z12" i="3"/>
  <c r="T13" i="3"/>
  <c r="U13" i="3"/>
  <c r="V13" i="3"/>
  <c r="W13" i="3"/>
  <c r="X13" i="3"/>
  <c r="Y13" i="3"/>
  <c r="Z13" i="3"/>
  <c r="T14" i="3"/>
  <c r="U14" i="3"/>
  <c r="V14" i="3"/>
  <c r="W14" i="3"/>
  <c r="X14" i="3"/>
  <c r="Y14" i="3"/>
  <c r="Z14" i="3"/>
  <c r="T15" i="3"/>
  <c r="U15" i="3"/>
  <c r="V15" i="3"/>
  <c r="W15" i="3"/>
  <c r="X15" i="3"/>
  <c r="Y15" i="3"/>
  <c r="Z15" i="3"/>
  <c r="T16" i="3"/>
  <c r="U16" i="3"/>
  <c r="V16" i="3"/>
  <c r="W16" i="3"/>
  <c r="X16" i="3"/>
  <c r="Y16" i="3"/>
  <c r="Z16" i="3"/>
  <c r="T17" i="3"/>
  <c r="U17" i="3"/>
  <c r="V17" i="3"/>
  <c r="W17" i="3"/>
  <c r="X17" i="3"/>
  <c r="Y17" i="3"/>
  <c r="Z17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F12" i="3"/>
  <c r="B2" i="1"/>
  <c r="AC18" i="1"/>
  <c r="AC19" i="1"/>
  <c r="AC20" i="1"/>
  <c r="AC21" i="1"/>
  <c r="AC22" i="1"/>
  <c r="AC17" i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2" i="3"/>
  <c r="S20" i="2"/>
</calcChain>
</file>

<file path=xl/sharedStrings.xml><?xml version="1.0" encoding="utf-8"?>
<sst xmlns="http://schemas.openxmlformats.org/spreadsheetml/2006/main" count="408" uniqueCount="261">
  <si>
    <t>编号</t>
    <phoneticPr fontId="1" type="noConversion"/>
  </si>
  <si>
    <t>`</t>
    <phoneticPr fontId="1" type="noConversion"/>
  </si>
  <si>
    <t>反引号</t>
    <phoneticPr fontId="1" type="noConversion"/>
  </si>
  <si>
    <t>Tab</t>
  </si>
  <si>
    <t>Tab</t>
    <phoneticPr fontId="1" type="noConversion"/>
  </si>
  <si>
    <t>CapsLock</t>
  </si>
  <si>
    <t>CapsLock</t>
    <phoneticPr fontId="1" type="noConversion"/>
  </si>
  <si>
    <t>win</t>
  </si>
  <si>
    <t>win</t>
    <phoneticPr fontId="1" type="noConversion"/>
  </si>
  <si>
    <t>z</t>
  </si>
  <si>
    <t>z</t>
    <phoneticPr fontId="1" type="noConversion"/>
  </si>
  <si>
    <t>a</t>
  </si>
  <si>
    <t>a</t>
    <phoneticPr fontId="1" type="noConversion"/>
  </si>
  <si>
    <t>q</t>
  </si>
  <si>
    <t>q</t>
    <phoneticPr fontId="1" type="noConversion"/>
  </si>
  <si>
    <t>F1</t>
  </si>
  <si>
    <t>F1</t>
    <phoneticPr fontId="1" type="noConversion"/>
  </si>
  <si>
    <t>F2</t>
  </si>
  <si>
    <t>F3</t>
  </si>
  <si>
    <t>F4</t>
  </si>
  <si>
    <t>F5</t>
  </si>
  <si>
    <t>F6</t>
  </si>
  <si>
    <t>F</t>
    <phoneticPr fontId="1" type="noConversion"/>
  </si>
  <si>
    <t>F2</t>
    <phoneticPr fontId="1" type="noConversion"/>
  </si>
  <si>
    <t>F3</t>
    <phoneticPr fontId="1" type="noConversion"/>
  </si>
  <si>
    <t>F4</t>
    <phoneticPr fontId="1" type="noConversion"/>
  </si>
  <si>
    <t>F5</t>
    <phoneticPr fontId="1" type="noConversion"/>
  </si>
  <si>
    <t>F7</t>
  </si>
  <si>
    <t>F8</t>
  </si>
  <si>
    <t>F9</t>
  </si>
  <si>
    <t>F10</t>
  </si>
  <si>
    <t>F11</t>
  </si>
  <si>
    <t>F12</t>
  </si>
  <si>
    <t>-</t>
  </si>
  <si>
    <t>-</t>
    <phoneticPr fontId="1" type="noConversion"/>
  </si>
  <si>
    <t>=</t>
  </si>
  <si>
    <t>=</t>
    <phoneticPr fontId="1" type="noConversion"/>
  </si>
  <si>
    <t>BackSpace</t>
  </si>
  <si>
    <t>BackSpace</t>
    <phoneticPr fontId="1" type="noConversion"/>
  </si>
  <si>
    <t>w</t>
  </si>
  <si>
    <t>w</t>
    <phoneticPr fontId="1" type="noConversion"/>
  </si>
  <si>
    <t>e</t>
  </si>
  <si>
    <t>e</t>
    <phoneticPr fontId="1" type="noConversion"/>
  </si>
  <si>
    <t>r</t>
  </si>
  <si>
    <t>r</t>
    <phoneticPr fontId="1" type="noConversion"/>
  </si>
  <si>
    <t>t</t>
  </si>
  <si>
    <t>t</t>
    <phoneticPr fontId="1" type="noConversion"/>
  </si>
  <si>
    <t>s</t>
  </si>
  <si>
    <t>c</t>
  </si>
  <si>
    <t>y</t>
  </si>
  <si>
    <t>y</t>
    <phoneticPr fontId="1" type="noConversion"/>
  </si>
  <si>
    <t>u</t>
  </si>
  <si>
    <t>u</t>
    <phoneticPr fontId="1" type="noConversion"/>
  </si>
  <si>
    <t>i</t>
  </si>
  <si>
    <t>i</t>
    <phoneticPr fontId="1" type="noConversion"/>
  </si>
  <si>
    <t>o</t>
  </si>
  <si>
    <t>o</t>
    <phoneticPr fontId="1" type="noConversion"/>
  </si>
  <si>
    <t>p</t>
  </si>
  <si>
    <t>p</t>
    <phoneticPr fontId="1" type="noConversion"/>
  </si>
  <si>
    <t>[</t>
  </si>
  <si>
    <t>[</t>
    <phoneticPr fontId="1" type="noConversion"/>
  </si>
  <si>
    <t>]</t>
  </si>
  <si>
    <t>]</t>
    <phoneticPr fontId="1" type="noConversion"/>
  </si>
  <si>
    <t>|</t>
  </si>
  <si>
    <t>|</t>
    <phoneticPr fontId="1" type="noConversion"/>
  </si>
  <si>
    <t>s</t>
    <phoneticPr fontId="1" type="noConversion"/>
  </si>
  <si>
    <t>d</t>
  </si>
  <si>
    <t>d</t>
    <phoneticPr fontId="1" type="noConversion"/>
  </si>
  <si>
    <t>g</t>
  </si>
  <si>
    <t>g</t>
    <phoneticPr fontId="1" type="noConversion"/>
  </si>
  <si>
    <t>f</t>
  </si>
  <si>
    <t>f</t>
    <phoneticPr fontId="1" type="noConversion"/>
  </si>
  <si>
    <t>h</t>
  </si>
  <si>
    <t>h</t>
    <phoneticPr fontId="1" type="noConversion"/>
  </si>
  <si>
    <t>j</t>
  </si>
  <si>
    <t>j</t>
    <phoneticPr fontId="1" type="noConversion"/>
  </si>
  <si>
    <t>k</t>
  </si>
  <si>
    <t>k</t>
    <phoneticPr fontId="1" type="noConversion"/>
  </si>
  <si>
    <t>l</t>
  </si>
  <si>
    <t>l</t>
    <phoneticPr fontId="1" type="noConversion"/>
  </si>
  <si>
    <t>;</t>
  </si>
  <si>
    <t>;</t>
    <phoneticPr fontId="1" type="noConversion"/>
  </si>
  <si>
    <t>'</t>
  </si>
  <si>
    <t>'</t>
    <phoneticPr fontId="1" type="noConversion"/>
  </si>
  <si>
    <t>Enter</t>
  </si>
  <si>
    <t>Enter</t>
    <phoneticPr fontId="1" type="noConversion"/>
  </si>
  <si>
    <t>x</t>
  </si>
  <si>
    <t>x</t>
    <phoneticPr fontId="1" type="noConversion"/>
  </si>
  <si>
    <t>c</t>
    <phoneticPr fontId="1" type="noConversion"/>
  </si>
  <si>
    <t>v</t>
  </si>
  <si>
    <t>v</t>
    <phoneticPr fontId="1" type="noConversion"/>
  </si>
  <si>
    <t>b</t>
  </si>
  <si>
    <t>b</t>
    <phoneticPr fontId="1" type="noConversion"/>
  </si>
  <si>
    <t>n</t>
  </si>
  <si>
    <t>n</t>
    <phoneticPr fontId="1" type="noConversion"/>
  </si>
  <si>
    <t>m</t>
  </si>
  <si>
    <t>m</t>
    <phoneticPr fontId="1" type="noConversion"/>
  </si>
  <si>
    <t>,</t>
  </si>
  <si>
    <t>,</t>
    <phoneticPr fontId="1" type="noConversion"/>
  </si>
  <si>
    <t>.</t>
  </si>
  <si>
    <t>.</t>
    <phoneticPr fontId="1" type="noConversion"/>
  </si>
  <si>
    <t>/</t>
  </si>
  <si>
    <t>/</t>
    <phoneticPr fontId="1" type="noConversion"/>
  </si>
  <si>
    <t>Rshift</t>
  </si>
  <si>
    <t>Rshift</t>
    <phoneticPr fontId="1" type="noConversion"/>
  </si>
  <si>
    <t>LShift</t>
  </si>
  <si>
    <t>LShift</t>
    <phoneticPr fontId="1" type="noConversion"/>
  </si>
  <si>
    <t>Lalt</t>
  </si>
  <si>
    <t>Lalt</t>
    <phoneticPr fontId="1" type="noConversion"/>
  </si>
  <si>
    <t>Space</t>
  </si>
  <si>
    <t>Space</t>
    <phoneticPr fontId="1" type="noConversion"/>
  </si>
  <si>
    <t>Win</t>
  </si>
  <si>
    <t>Win</t>
    <phoneticPr fontId="1" type="noConversion"/>
  </si>
  <si>
    <t>Fn</t>
  </si>
  <si>
    <t>Fn</t>
    <phoneticPr fontId="1" type="noConversion"/>
  </si>
  <si>
    <t>RCtrl</t>
  </si>
  <si>
    <t>RCtrl</t>
    <phoneticPr fontId="1" type="noConversion"/>
  </si>
  <si>
    <t>LCtrl</t>
  </si>
  <si>
    <t>LCtrl</t>
    <phoneticPr fontId="1" type="noConversion"/>
  </si>
  <si>
    <t>Left</t>
  </si>
  <si>
    <t>Left</t>
    <phoneticPr fontId="1" type="noConversion"/>
  </si>
  <si>
    <t>Down</t>
  </si>
  <si>
    <t>Down</t>
    <phoneticPr fontId="1" type="noConversion"/>
  </si>
  <si>
    <t>Right</t>
  </si>
  <si>
    <t>Right</t>
    <phoneticPr fontId="1" type="noConversion"/>
  </si>
  <si>
    <t>Up</t>
  </si>
  <si>
    <t>Up</t>
    <phoneticPr fontId="1" type="noConversion"/>
  </si>
  <si>
    <t>Delete</t>
  </si>
  <si>
    <t>Delete</t>
    <phoneticPr fontId="1" type="noConversion"/>
  </si>
  <si>
    <t>End</t>
  </si>
  <si>
    <t>End</t>
    <phoneticPr fontId="1" type="noConversion"/>
  </si>
  <si>
    <t>PgDn</t>
  </si>
  <si>
    <t>PgDn</t>
    <phoneticPr fontId="1" type="noConversion"/>
  </si>
  <si>
    <t>PgUp</t>
  </si>
  <si>
    <t>PgUp</t>
    <phoneticPr fontId="1" type="noConversion"/>
  </si>
  <si>
    <t>Home</t>
  </si>
  <si>
    <t>Home</t>
    <phoneticPr fontId="1" type="noConversion"/>
  </si>
  <si>
    <t>Insert</t>
  </si>
  <si>
    <t>Insert</t>
    <phoneticPr fontId="1" type="noConversion"/>
  </si>
  <si>
    <t>VolUp</t>
  </si>
  <si>
    <t>VolUp</t>
    <phoneticPr fontId="1" type="noConversion"/>
  </si>
  <si>
    <t>Mute</t>
  </si>
  <si>
    <t>Mute</t>
    <phoneticPr fontId="1" type="noConversion"/>
  </si>
  <si>
    <t>VolDown</t>
  </si>
  <si>
    <t>VolDown</t>
    <phoneticPr fontId="1" type="noConversion"/>
  </si>
  <si>
    <t>NumLock</t>
  </si>
  <si>
    <t>NumLock</t>
    <phoneticPr fontId="1" type="noConversion"/>
  </si>
  <si>
    <t>*</t>
    <phoneticPr fontId="1" type="noConversion"/>
  </si>
  <si>
    <t>+</t>
    <phoneticPr fontId="1" type="noConversion"/>
  </si>
  <si>
    <t>RAlt</t>
  </si>
  <si>
    <t>RAlt</t>
    <phoneticPr fontId="1" type="noConversion"/>
  </si>
  <si>
    <t>KeyCode</t>
    <phoneticPr fontId="1" type="noConversion"/>
  </si>
  <si>
    <t>KeyName</t>
    <phoneticPr fontId="1" type="noConversion"/>
  </si>
  <si>
    <t>Usage Id</t>
    <phoneticPr fontId="1" type="noConversion"/>
  </si>
  <si>
    <t>Reserved</t>
    <phoneticPr fontId="1" type="noConversion"/>
  </si>
  <si>
    <t>ErrorRollOver</t>
    <phoneticPr fontId="1" type="noConversion"/>
  </si>
  <si>
    <t>POSTFail</t>
    <phoneticPr fontId="1" type="noConversion"/>
  </si>
  <si>
    <t>ErrorUndefined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</si>
  <si>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</si>
  <si>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</si>
  <si>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</si>
  <si>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</si>
  <si>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</si>
  <si>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</si>
  <si>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</si>
  <si>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</si>
  <si>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</si>
  <si>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</si>
  <si>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</si>
  <si>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</si>
  <si>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</si>
  <si>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</si>
  <si>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</si>
  <si>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</si>
  <si>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</si>
  <si>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</si>
  <si>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</si>
  <si>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</si>
  <si>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</si>
  <si>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</si>
  <si>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</si>
  <si>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</si>
  <si>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</si>
  <si>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Escape</t>
    <phoneticPr fontId="1" type="noConversion"/>
  </si>
  <si>
    <t>Backspace</t>
    <phoneticPr fontId="1" type="noConversion"/>
  </si>
  <si>
    <t>\</t>
    <phoneticPr fontId="1" type="noConversion"/>
  </si>
  <si>
    <t>PrintScr</t>
    <phoneticPr fontId="1" type="noConversion"/>
  </si>
  <si>
    <t>ScrollLock</t>
    <phoneticPr fontId="1" type="noConversion"/>
  </si>
  <si>
    <t>Pause</t>
    <phoneticPr fontId="1" type="noConversion"/>
  </si>
  <si>
    <t>Num/</t>
    <phoneticPr fontId="1" type="noConversion"/>
  </si>
  <si>
    <t>Num*</t>
    <phoneticPr fontId="1" type="noConversion"/>
  </si>
  <si>
    <t>Num-</t>
    <phoneticPr fontId="1" type="noConversion"/>
  </si>
  <si>
    <t>Num+</t>
    <phoneticPr fontId="1" type="noConversion"/>
  </si>
  <si>
    <t>NumEnter</t>
    <phoneticPr fontId="1" type="noConversion"/>
  </si>
  <si>
    <t>Num1</t>
    <phoneticPr fontId="1" type="noConversion"/>
  </si>
  <si>
    <t>Num2</t>
    <phoneticPr fontId="1" type="noConversion"/>
  </si>
  <si>
    <t>Num3</t>
  </si>
  <si>
    <t>Num4</t>
  </si>
  <si>
    <t>Num5</t>
  </si>
  <si>
    <t>Num6</t>
  </si>
  <si>
    <t>Num7</t>
  </si>
  <si>
    <t>Num8</t>
  </si>
  <si>
    <t>Num9</t>
  </si>
  <si>
    <t>Num0</t>
    <phoneticPr fontId="1" type="noConversion"/>
  </si>
  <si>
    <t>NumDel</t>
    <phoneticPr fontId="1" type="noConversion"/>
  </si>
  <si>
    <t>Num=</t>
    <phoneticPr fontId="1" type="noConversion"/>
  </si>
  <si>
    <t>F13</t>
    <phoneticPr fontId="1" type="noConversion"/>
  </si>
  <si>
    <t>F14</t>
    <phoneticPr fontId="1" type="noConversion"/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</si>
  <si>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</si>
  <si>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</si>
  <si>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</si>
  <si>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</si>
  <si>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</si>
  <si>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</si>
  <si>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</si>
  <si>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</si>
  <si>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</si>
  <si>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</si>
  <si>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Execute</t>
    <phoneticPr fontId="1" type="noConversion"/>
  </si>
  <si>
    <t>Help</t>
    <phoneticPr fontId="1" type="noConversion"/>
  </si>
  <si>
    <t>Menu</t>
    <phoneticPr fontId="1" type="noConversion"/>
  </si>
  <si>
    <t>Select</t>
    <phoneticPr fontId="1" type="noConversion"/>
  </si>
  <si>
    <t>Stop</t>
    <phoneticPr fontId="1" type="noConversion"/>
  </si>
  <si>
    <t>Again</t>
    <phoneticPr fontId="1" type="noConversion"/>
  </si>
  <si>
    <t>Undo</t>
    <phoneticPr fontId="1" type="noConversion"/>
  </si>
  <si>
    <t>Cut</t>
    <phoneticPr fontId="1" type="noConversion"/>
  </si>
  <si>
    <t>Copy</t>
    <phoneticPr fontId="1" type="noConversion"/>
  </si>
  <si>
    <t>Paste</t>
    <phoneticPr fontId="1" type="noConversion"/>
  </si>
  <si>
    <t>Find</t>
    <phoneticPr fontId="1" type="noConversion"/>
  </si>
  <si>
    <t>NUM7</t>
    <phoneticPr fontId="1" type="noConversion"/>
  </si>
  <si>
    <t>NUM4</t>
    <phoneticPr fontId="1" type="noConversion"/>
  </si>
  <si>
    <t>NUM1</t>
    <phoneticPr fontId="1" type="noConversion"/>
  </si>
  <si>
    <t>NUM0</t>
    <phoneticPr fontId="1" type="noConversion"/>
  </si>
  <si>
    <t>NUMDEL</t>
    <phoneticPr fontId="1" type="noConversion"/>
  </si>
  <si>
    <t>NUMEnter</t>
    <phoneticPr fontId="1" type="noConversion"/>
  </si>
  <si>
    <t>NUM+</t>
    <phoneticPr fontId="1" type="noConversion"/>
  </si>
  <si>
    <t>NUM-</t>
    <phoneticPr fontId="1" type="noConversion"/>
  </si>
  <si>
    <t>NUM/</t>
    <phoneticPr fontId="1" type="noConversion"/>
  </si>
  <si>
    <t>NUM8</t>
    <phoneticPr fontId="1" type="noConversion"/>
  </si>
  <si>
    <t>NUM5</t>
    <phoneticPr fontId="1" type="noConversion"/>
  </si>
  <si>
    <t>NUM2</t>
    <phoneticPr fontId="1" type="noConversion"/>
  </si>
  <si>
    <t>NUM3</t>
    <phoneticPr fontId="1" type="noConversion"/>
  </si>
  <si>
    <t>NUM6</t>
    <phoneticPr fontId="1" type="noConversion"/>
  </si>
  <si>
    <t>NUM9</t>
    <phoneticPr fontId="1" type="noConversion"/>
  </si>
  <si>
    <t>NUM*</t>
    <phoneticPr fontId="1" type="noConversion"/>
  </si>
  <si>
    <t>位码</t>
    <phoneticPr fontId="1" type="noConversion"/>
  </si>
  <si>
    <t>起始码</t>
    <phoneticPr fontId="1" type="noConversion"/>
  </si>
  <si>
    <t>结束码</t>
    <phoneticPr fontId="1" type="noConversion"/>
  </si>
  <si>
    <t>0x0000</t>
    <phoneticPr fontId="1" type="noConversion"/>
  </si>
  <si>
    <t>Consumer Control</t>
    <phoneticPr fontId="1" type="noConversion"/>
  </si>
  <si>
    <t>0x03FF</t>
    <phoneticPr fontId="1" type="noConversion"/>
  </si>
  <si>
    <t>常规键码</t>
    <phoneticPr fontId="1" type="noConversion"/>
  </si>
  <si>
    <t>0x0400</t>
    <phoneticPr fontId="1" type="noConversion"/>
  </si>
  <si>
    <t>0x04FF</t>
    <phoneticPr fontId="1" type="noConversion"/>
  </si>
  <si>
    <t>控制键码</t>
    <phoneticPr fontId="1" type="noConversion"/>
  </si>
  <si>
    <t>0x0500</t>
    <phoneticPr fontId="1" type="noConversion"/>
  </si>
  <si>
    <t>0x05FF</t>
    <phoneticPr fontId="1" type="noConversion"/>
  </si>
  <si>
    <t>常规键码</t>
    <phoneticPr fontId="1" type="noConversion"/>
  </si>
  <si>
    <t>0x0000</t>
    <phoneticPr fontId="1" type="noConversion"/>
  </si>
  <si>
    <t>0x00FF</t>
    <phoneticPr fontId="1" type="noConversion"/>
  </si>
  <si>
    <t>Consumer Control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</si>
</sst>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0" fillId="2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0" xfId="0" quotePrefix="1" applyBorder="1">
      <alignment vertical="center"/>
    </xf>
    <xf numFmtId="0" fontId="0" fillId="0" borderId="5" xfId="0" applyBorder="1">
      <alignment vertical="center"/>
    </xf>
    <xf numFmtId="0" fontId="0" fillId="2" borderId="5" xfId="0" applyFill="1" applyBorder="1">
      <alignment vertical="center"/>
    </xf>
    <xf numFmtId="0" fontId="0" fillId="2" borderId="0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2" borderId="7" xfId="0" applyFill="1" applyBorder="1">
      <alignment vertical="center"/>
    </xf>
    <xf numFmtId="0" fontId="0" fillId="0" borderId="8" xfId="0" applyBorder="1">
      <alignment vertical="center"/>
    </xf>
    <xf numFmtId="49" fontId="0" fillId="0" borderId="0" xfId="0" applyNumberFormat="1">
      <alignment vertical="center"/>
    </xf>
    <xf numFmtId="49" fontId="0" fillId="0" borderId="0" xfId="0" quotePrefix="1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A8D37-611B-4F33-92C9-E3501F5FCF5D}">
  <dimension ref="A1:AC28"/>
  <sheetViews>
    <sheetView workbookViewId="0">
      <selection activeCell="B2" sqref="B2"/>
    </sheetView>
  </sheetViews>
  <sheetFormatPr defaultRowHeight="14.25" x14ac:dyDescent="0.2"/>
  <cols>
    <col min="1" max="1" width="5.25" bestFit="1" customWidth="1"/>
    <col min="2" max="2" width="9.25" bestFit="1" customWidth="1"/>
    <col min="3" max="3" width="4.25" bestFit="1" customWidth="1"/>
    <col min="4" max="4" width="4.375" bestFit="1" customWidth="1"/>
    <col min="5" max="7" width="3.375" bestFit="1" customWidth="1"/>
    <col min="8" max="8" width="6.5" bestFit="1" customWidth="1"/>
    <col min="9" max="10" width="3.375" bestFit="1" customWidth="1"/>
    <col min="11" max="11" width="4.875" bestFit="1" customWidth="1"/>
    <col min="12" max="12" width="4.625" bestFit="1" customWidth="1"/>
    <col min="13" max="13" width="5.875" bestFit="1" customWidth="1"/>
    <col min="14" max="14" width="5.375" bestFit="1" customWidth="1"/>
    <col min="15" max="15" width="10.25" bestFit="1" customWidth="1"/>
    <col min="16" max="16" width="6.75" bestFit="1" customWidth="1"/>
    <col min="17" max="17" width="6.5" bestFit="1" customWidth="1"/>
    <col min="18" max="18" width="8.875" bestFit="1" customWidth="1"/>
    <col min="19" max="19" width="9.25" bestFit="1" customWidth="1"/>
    <col min="20" max="21" width="3.5" bestFit="1" customWidth="1"/>
    <col min="22" max="22" width="5.75" bestFit="1" customWidth="1"/>
  </cols>
  <sheetData>
    <row r="1" spans="1:22" ht="15" thickBot="1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</row>
    <row r="2" spans="1:22" x14ac:dyDescent="0.2">
      <c r="A2">
        <v>1</v>
      </c>
      <c r="B2" s="1" t="str">
        <f>VLOOKUP(CodeMap!B2,Data!B:B,1,FALSE)</f>
        <v>A</v>
      </c>
      <c r="C2" s="2"/>
      <c r="D2" s="3" t="s">
        <v>16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21</v>
      </c>
      <c r="J2" s="3" t="s">
        <v>27</v>
      </c>
      <c r="K2" s="3" t="s">
        <v>28</v>
      </c>
      <c r="L2" s="3" t="s">
        <v>29</v>
      </c>
      <c r="M2" s="3" t="s">
        <v>30</v>
      </c>
      <c r="N2" s="3" t="s">
        <v>31</v>
      </c>
      <c r="O2" s="3" t="s">
        <v>32</v>
      </c>
      <c r="P2" s="3" t="s">
        <v>140</v>
      </c>
      <c r="Q2" s="3" t="s">
        <v>142</v>
      </c>
      <c r="R2" s="3" t="s">
        <v>144</v>
      </c>
      <c r="S2" s="2"/>
      <c r="T2" s="2"/>
      <c r="U2" s="2"/>
      <c r="V2" s="4"/>
    </row>
    <row r="3" spans="1:22" x14ac:dyDescent="0.2">
      <c r="A3">
        <v>2</v>
      </c>
      <c r="B3" s="5" t="s">
        <v>2</v>
      </c>
      <c r="C3" s="6">
        <v>1</v>
      </c>
      <c r="D3" s="6">
        <v>2</v>
      </c>
      <c r="E3" s="6">
        <v>3</v>
      </c>
      <c r="F3" s="6">
        <v>4</v>
      </c>
      <c r="G3" s="6">
        <v>5</v>
      </c>
      <c r="H3" s="6">
        <v>6</v>
      </c>
      <c r="I3" s="6">
        <v>7</v>
      </c>
      <c r="J3" s="6">
        <v>8</v>
      </c>
      <c r="K3" s="6">
        <v>9</v>
      </c>
      <c r="L3" s="6">
        <v>0</v>
      </c>
      <c r="M3" s="6" t="s">
        <v>34</v>
      </c>
      <c r="N3" s="7" t="s">
        <v>36</v>
      </c>
      <c r="O3" s="6" t="s">
        <v>38</v>
      </c>
      <c r="P3" s="6" t="s">
        <v>138</v>
      </c>
      <c r="Q3" s="6" t="s">
        <v>136</v>
      </c>
      <c r="R3" s="6" t="s">
        <v>134</v>
      </c>
      <c r="S3" s="6" t="s">
        <v>146</v>
      </c>
      <c r="T3" s="7" t="s">
        <v>102</v>
      </c>
      <c r="U3" s="6" t="s">
        <v>147</v>
      </c>
      <c r="V3" s="8" t="s">
        <v>34</v>
      </c>
    </row>
    <row r="4" spans="1:22" x14ac:dyDescent="0.2">
      <c r="A4">
        <v>3</v>
      </c>
      <c r="B4" s="5" t="s">
        <v>4</v>
      </c>
      <c r="C4" s="6" t="s">
        <v>14</v>
      </c>
      <c r="D4" s="6" t="s">
        <v>40</v>
      </c>
      <c r="E4" s="6" t="s">
        <v>42</v>
      </c>
      <c r="F4" s="6" t="s">
        <v>44</v>
      </c>
      <c r="G4" s="6" t="s">
        <v>46</v>
      </c>
      <c r="H4" s="6" t="s">
        <v>50</v>
      </c>
      <c r="I4" s="6" t="s">
        <v>52</v>
      </c>
      <c r="J4" s="6" t="s">
        <v>54</v>
      </c>
      <c r="K4" s="6" t="s">
        <v>56</v>
      </c>
      <c r="L4" s="6" t="s">
        <v>58</v>
      </c>
      <c r="M4" s="6" t="s">
        <v>60</v>
      </c>
      <c r="N4" s="6" t="s">
        <v>62</v>
      </c>
      <c r="O4" s="6" t="s">
        <v>64</v>
      </c>
      <c r="P4" s="6" t="s">
        <v>128</v>
      </c>
      <c r="Q4" s="6" t="s">
        <v>130</v>
      </c>
      <c r="R4" s="6" t="s">
        <v>132</v>
      </c>
      <c r="S4" s="6">
        <v>7</v>
      </c>
      <c r="T4" s="6">
        <v>8</v>
      </c>
      <c r="U4" s="6">
        <v>9</v>
      </c>
      <c r="V4" s="9"/>
    </row>
    <row r="5" spans="1:22" x14ac:dyDescent="0.2">
      <c r="A5">
        <v>4</v>
      </c>
      <c r="B5" s="5" t="s">
        <v>6</v>
      </c>
      <c r="C5" s="6" t="s">
        <v>12</v>
      </c>
      <c r="D5" s="6" t="s">
        <v>65</v>
      </c>
      <c r="E5" s="6" t="s">
        <v>67</v>
      </c>
      <c r="F5" s="6" t="s">
        <v>71</v>
      </c>
      <c r="G5" s="6" t="s">
        <v>69</v>
      </c>
      <c r="H5" s="6" t="s">
        <v>73</v>
      </c>
      <c r="I5" s="6" t="s">
        <v>75</v>
      </c>
      <c r="J5" s="6" t="s">
        <v>77</v>
      </c>
      <c r="K5" s="6" t="s">
        <v>79</v>
      </c>
      <c r="L5" s="6" t="s">
        <v>81</v>
      </c>
      <c r="M5" s="7" t="s">
        <v>83</v>
      </c>
      <c r="N5" s="10"/>
      <c r="O5" s="6" t="s">
        <v>85</v>
      </c>
      <c r="P5" s="10"/>
      <c r="Q5" s="10"/>
      <c r="R5" s="10"/>
      <c r="S5" s="6">
        <v>4</v>
      </c>
      <c r="T5" s="6">
        <v>5</v>
      </c>
      <c r="U5" s="6">
        <v>6</v>
      </c>
      <c r="V5" s="8" t="s">
        <v>148</v>
      </c>
    </row>
    <row r="6" spans="1:22" x14ac:dyDescent="0.2">
      <c r="A6">
        <v>5</v>
      </c>
      <c r="B6" s="5" t="s">
        <v>106</v>
      </c>
      <c r="C6" s="6" t="s">
        <v>10</v>
      </c>
      <c r="D6" s="6" t="s">
        <v>87</v>
      </c>
      <c r="E6" s="6" t="s">
        <v>88</v>
      </c>
      <c r="F6" s="6" t="s">
        <v>90</v>
      </c>
      <c r="G6" s="6" t="s">
        <v>92</v>
      </c>
      <c r="H6" s="6" t="s">
        <v>94</v>
      </c>
      <c r="I6" s="6" t="s">
        <v>96</v>
      </c>
      <c r="J6" s="6" t="s">
        <v>98</v>
      </c>
      <c r="K6" s="6" t="s">
        <v>100</v>
      </c>
      <c r="L6" s="7" t="s">
        <v>102</v>
      </c>
      <c r="M6" s="6" t="s">
        <v>104</v>
      </c>
      <c r="N6" s="10"/>
      <c r="O6" s="10"/>
      <c r="P6" s="10"/>
      <c r="Q6" s="6" t="s">
        <v>126</v>
      </c>
      <c r="R6" s="10"/>
      <c r="S6" s="6">
        <v>1</v>
      </c>
      <c r="T6" s="6">
        <v>2</v>
      </c>
      <c r="U6" s="6">
        <v>3</v>
      </c>
      <c r="V6" s="9"/>
    </row>
    <row r="7" spans="1:22" ht="15" thickBot="1" x14ac:dyDescent="0.25">
      <c r="A7">
        <v>6</v>
      </c>
      <c r="B7" s="11" t="s">
        <v>118</v>
      </c>
      <c r="C7" s="12" t="s">
        <v>8</v>
      </c>
      <c r="D7" s="12" t="s">
        <v>108</v>
      </c>
      <c r="E7" s="13"/>
      <c r="F7" s="13"/>
      <c r="G7" s="13"/>
      <c r="H7" s="12" t="s">
        <v>110</v>
      </c>
      <c r="I7" s="13"/>
      <c r="J7" s="13"/>
      <c r="K7" s="12" t="s">
        <v>150</v>
      </c>
      <c r="L7" s="12" t="s">
        <v>112</v>
      </c>
      <c r="M7" s="12" t="s">
        <v>114</v>
      </c>
      <c r="N7" s="12" t="s">
        <v>116</v>
      </c>
      <c r="O7" s="13"/>
      <c r="P7" s="12" t="s">
        <v>120</v>
      </c>
      <c r="Q7" s="12" t="s">
        <v>122</v>
      </c>
      <c r="R7" s="12" t="s">
        <v>124</v>
      </c>
      <c r="S7" s="12">
        <v>0</v>
      </c>
      <c r="T7" s="13"/>
      <c r="U7" s="12" t="s">
        <v>100</v>
      </c>
      <c r="V7" s="14" t="s">
        <v>85</v>
      </c>
    </row>
    <row r="17" spans="25:29" x14ac:dyDescent="0.2">
      <c r="Y17">
        <v>1</v>
      </c>
      <c r="Z17" t="s">
        <v>12</v>
      </c>
      <c r="AB17">
        <v>1</v>
      </c>
      <c r="AC17" t="str">
        <f>VLOOKUP(AB17,Y17:Z28,2)</f>
        <v>a</v>
      </c>
    </row>
    <row r="18" spans="25:29" x14ac:dyDescent="0.2">
      <c r="Y18">
        <v>2</v>
      </c>
      <c r="Z18" t="s">
        <v>92</v>
      </c>
      <c r="AB18">
        <v>3</v>
      </c>
      <c r="AC18" t="str">
        <f t="shared" ref="AC18:AC22" si="0">VLOOKUP(AB18,Y18:Z29,2)</f>
        <v>c</v>
      </c>
    </row>
    <row r="19" spans="25:29" x14ac:dyDescent="0.2">
      <c r="Y19">
        <v>3</v>
      </c>
      <c r="Z19" t="s">
        <v>88</v>
      </c>
      <c r="AB19">
        <v>4</v>
      </c>
      <c r="AC19" t="str">
        <f t="shared" si="0"/>
        <v>d</v>
      </c>
    </row>
    <row r="20" spans="25:29" x14ac:dyDescent="0.2">
      <c r="Y20">
        <v>4</v>
      </c>
      <c r="Z20" t="s">
        <v>67</v>
      </c>
      <c r="AB20">
        <v>5</v>
      </c>
      <c r="AC20" t="str">
        <f t="shared" si="0"/>
        <v>e</v>
      </c>
    </row>
    <row r="21" spans="25:29" x14ac:dyDescent="0.2">
      <c r="Y21">
        <v>5</v>
      </c>
      <c r="Z21" t="s">
        <v>42</v>
      </c>
      <c r="AB21">
        <v>6</v>
      </c>
      <c r="AC21" t="str">
        <f t="shared" si="0"/>
        <v>f</v>
      </c>
    </row>
    <row r="22" spans="25:29" x14ac:dyDescent="0.2">
      <c r="Y22">
        <v>6</v>
      </c>
      <c r="Z22" t="s">
        <v>71</v>
      </c>
      <c r="AB22">
        <v>7</v>
      </c>
      <c r="AC22" t="str">
        <f t="shared" si="0"/>
        <v>g</v>
      </c>
    </row>
    <row r="23" spans="25:29" x14ac:dyDescent="0.2">
      <c r="Y23">
        <v>7</v>
      </c>
      <c r="Z23" t="s">
        <v>69</v>
      </c>
    </row>
    <row r="24" spans="25:29" x14ac:dyDescent="0.2">
      <c r="Y24">
        <v>8</v>
      </c>
      <c r="Z24" t="s">
        <v>73</v>
      </c>
    </row>
    <row r="25" spans="25:29" x14ac:dyDescent="0.2">
      <c r="Y25">
        <v>9</v>
      </c>
      <c r="Z25" t="s">
        <v>54</v>
      </c>
    </row>
    <row r="26" spans="25:29" x14ac:dyDescent="0.2">
      <c r="Y26">
        <v>10</v>
      </c>
      <c r="Z26" t="s">
        <v>75</v>
      </c>
    </row>
    <row r="27" spans="25:29" x14ac:dyDescent="0.2">
      <c r="Y27">
        <v>11</v>
      </c>
      <c r="Z27" t="s">
        <v>77</v>
      </c>
    </row>
    <row r="28" spans="25:29" x14ac:dyDescent="0.2">
      <c r="Y28">
        <v>12</v>
      </c>
      <c r="Z28" t="s">
        <v>79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9689F-BB43-482D-8EA2-A7B3A9B78F5F}">
  <dimension ref="A1:V20"/>
  <sheetViews>
    <sheetView workbookViewId="0">
      <selection activeCell="B2" sqref="B2:V7"/>
    </sheetView>
  </sheetViews>
  <sheetFormatPr defaultRowHeight="14.25" x14ac:dyDescent="0.2"/>
  <cols>
    <col min="1" max="1" width="5.25" bestFit="1" customWidth="1"/>
    <col min="2" max="2" width="9.25" bestFit="1" customWidth="1"/>
    <col min="3" max="3" width="4.25" bestFit="1" customWidth="1"/>
    <col min="4" max="4" width="4.375" bestFit="1" customWidth="1"/>
    <col min="5" max="7" width="3.375" bestFit="1" customWidth="1"/>
    <col min="8" max="8" width="6.5" bestFit="1" customWidth="1"/>
    <col min="9" max="10" width="3.375" bestFit="1" customWidth="1"/>
    <col min="11" max="11" width="4.875" bestFit="1" customWidth="1"/>
    <col min="12" max="12" width="4.625" bestFit="1" customWidth="1"/>
    <col min="13" max="13" width="5.875" bestFit="1" customWidth="1"/>
    <col min="14" max="14" width="5.375" bestFit="1" customWidth="1"/>
    <col min="15" max="15" width="10.25" bestFit="1" customWidth="1"/>
    <col min="16" max="16" width="6.75" bestFit="1" customWidth="1"/>
    <col min="17" max="17" width="6.5" bestFit="1" customWidth="1"/>
    <col min="18" max="18" width="8.875" bestFit="1" customWidth="1"/>
    <col min="19" max="19" width="9.25" bestFit="1" customWidth="1"/>
    <col min="20" max="21" width="3.5" bestFit="1" customWidth="1"/>
    <col min="22" max="22" width="5.75" bestFit="1" customWidth="1"/>
  </cols>
  <sheetData>
    <row r="1" spans="1:22" ht="15" thickBot="1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</row>
    <row r="2" spans="1:22" x14ac:dyDescent="0.2">
      <c r="A2">
        <v>1</v>
      </c>
      <c r="B2" s="1" t="s">
        <v>158</v>
      </c>
      <c r="C2" s="2"/>
      <c r="D2" s="3" t="s">
        <v>16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21</v>
      </c>
      <c r="J2" s="3" t="s">
        <v>27</v>
      </c>
      <c r="K2" s="3" t="s">
        <v>28</v>
      </c>
      <c r="L2" s="3" t="s">
        <v>29</v>
      </c>
      <c r="M2" s="3" t="s">
        <v>30</v>
      </c>
      <c r="N2" s="3" t="s">
        <v>31</v>
      </c>
      <c r="O2" s="3" t="s">
        <v>32</v>
      </c>
      <c r="P2" s="3" t="s">
        <v>140</v>
      </c>
      <c r="Q2" s="3" t="s">
        <v>142</v>
      </c>
      <c r="R2" s="3" t="s">
        <v>144</v>
      </c>
      <c r="S2" s="2"/>
      <c r="T2" s="2"/>
      <c r="U2" s="2"/>
      <c r="V2" s="4"/>
    </row>
    <row r="3" spans="1:22" x14ac:dyDescent="0.2">
      <c r="A3">
        <v>2</v>
      </c>
      <c r="B3" s="5" t="s">
        <v>2</v>
      </c>
      <c r="C3" s="6">
        <v>1</v>
      </c>
      <c r="D3" s="6">
        <v>2</v>
      </c>
      <c r="E3" s="6">
        <v>3</v>
      </c>
      <c r="F3" s="6">
        <v>4</v>
      </c>
      <c r="G3" s="6">
        <v>5</v>
      </c>
      <c r="H3" s="6">
        <v>6</v>
      </c>
      <c r="I3" s="6">
        <v>7</v>
      </c>
      <c r="J3" s="6">
        <v>8</v>
      </c>
      <c r="K3" s="6">
        <v>9</v>
      </c>
      <c r="L3" s="6">
        <v>0</v>
      </c>
      <c r="M3" s="6" t="s">
        <v>34</v>
      </c>
      <c r="N3" s="7" t="s">
        <v>36</v>
      </c>
      <c r="O3" s="6" t="s">
        <v>38</v>
      </c>
      <c r="P3" s="6" t="s">
        <v>138</v>
      </c>
      <c r="Q3" s="6" t="s">
        <v>136</v>
      </c>
      <c r="R3" s="6" t="s">
        <v>134</v>
      </c>
      <c r="S3" s="6" t="s">
        <v>146</v>
      </c>
      <c r="T3" s="7" t="s">
        <v>102</v>
      </c>
      <c r="U3" s="6" t="s">
        <v>147</v>
      </c>
      <c r="V3" s="8" t="s">
        <v>34</v>
      </c>
    </row>
    <row r="4" spans="1:22" x14ac:dyDescent="0.2">
      <c r="A4">
        <v>3</v>
      </c>
      <c r="B4" s="5" t="s">
        <v>4</v>
      </c>
      <c r="C4" s="6" t="s">
        <v>14</v>
      </c>
      <c r="D4" s="6" t="s">
        <v>40</v>
      </c>
      <c r="E4" s="6" t="s">
        <v>42</v>
      </c>
      <c r="F4" s="6" t="s">
        <v>44</v>
      </c>
      <c r="G4" s="6" t="s">
        <v>46</v>
      </c>
      <c r="H4" s="6" t="s">
        <v>50</v>
      </c>
      <c r="I4" s="6" t="s">
        <v>52</v>
      </c>
      <c r="J4" s="6" t="s">
        <v>54</v>
      </c>
      <c r="K4" s="6" t="s">
        <v>56</v>
      </c>
      <c r="L4" s="6" t="s">
        <v>58</v>
      </c>
      <c r="M4" s="6" t="s">
        <v>60</v>
      </c>
      <c r="N4" s="6" t="s">
        <v>62</v>
      </c>
      <c r="O4" s="6" t="s">
        <v>64</v>
      </c>
      <c r="P4" s="6" t="s">
        <v>128</v>
      </c>
      <c r="Q4" s="6" t="s">
        <v>130</v>
      </c>
      <c r="R4" s="6" t="s">
        <v>132</v>
      </c>
      <c r="S4" s="6">
        <v>7</v>
      </c>
      <c r="T4" s="6">
        <v>8</v>
      </c>
      <c r="U4" s="6">
        <v>9</v>
      </c>
      <c r="V4" s="9"/>
    </row>
    <row r="5" spans="1:22" x14ac:dyDescent="0.2">
      <c r="A5">
        <v>4</v>
      </c>
      <c r="B5" s="5" t="s">
        <v>6</v>
      </c>
      <c r="C5" s="6" t="s">
        <v>12</v>
      </c>
      <c r="D5" s="6" t="s">
        <v>65</v>
      </c>
      <c r="E5" s="6" t="s">
        <v>67</v>
      </c>
      <c r="F5" s="6" t="s">
        <v>71</v>
      </c>
      <c r="G5" s="6" t="s">
        <v>69</v>
      </c>
      <c r="H5" s="6" t="s">
        <v>73</v>
      </c>
      <c r="I5" s="6" t="s">
        <v>75</v>
      </c>
      <c r="J5" s="6" t="s">
        <v>77</v>
      </c>
      <c r="K5" s="6" t="s">
        <v>79</v>
      </c>
      <c r="L5" s="6" t="s">
        <v>81</v>
      </c>
      <c r="M5" s="7" t="s">
        <v>83</v>
      </c>
      <c r="N5" s="10"/>
      <c r="O5" s="6" t="s">
        <v>85</v>
      </c>
      <c r="P5" s="10"/>
      <c r="Q5" s="10"/>
      <c r="R5" s="10"/>
      <c r="S5" s="6">
        <v>4</v>
      </c>
      <c r="T5" s="6">
        <v>5</v>
      </c>
      <c r="U5" s="6">
        <v>6</v>
      </c>
      <c r="V5" s="8" t="s">
        <v>148</v>
      </c>
    </row>
    <row r="6" spans="1:22" x14ac:dyDescent="0.2">
      <c r="A6">
        <v>5</v>
      </c>
      <c r="B6" s="5" t="s">
        <v>106</v>
      </c>
      <c r="C6" s="6" t="s">
        <v>10</v>
      </c>
      <c r="D6" s="6" t="s">
        <v>87</v>
      </c>
      <c r="E6" s="6" t="s">
        <v>88</v>
      </c>
      <c r="F6" s="6" t="s">
        <v>90</v>
      </c>
      <c r="G6" s="6" t="s">
        <v>92</v>
      </c>
      <c r="H6" s="6" t="s">
        <v>94</v>
      </c>
      <c r="I6" s="6" t="s">
        <v>96</v>
      </c>
      <c r="J6" s="6" t="s">
        <v>98</v>
      </c>
      <c r="K6" s="6" t="s">
        <v>100</v>
      </c>
      <c r="L6" s="7" t="s">
        <v>102</v>
      </c>
      <c r="M6" s="6" t="s">
        <v>104</v>
      </c>
      <c r="N6" s="10"/>
      <c r="O6" s="10"/>
      <c r="P6" s="10"/>
      <c r="Q6" s="6" t="s">
        <v>126</v>
      </c>
      <c r="R6" s="10"/>
      <c r="S6" s="6">
        <v>1</v>
      </c>
      <c r="T6" s="6">
        <v>2</v>
      </c>
      <c r="U6" s="6">
        <v>3</v>
      </c>
      <c r="V6" s="9"/>
    </row>
    <row r="7" spans="1:22" ht="15" thickBot="1" x14ac:dyDescent="0.25">
      <c r="A7">
        <v>6</v>
      </c>
      <c r="B7" s="11" t="s">
        <v>118</v>
      </c>
      <c r="C7" s="12" t="s">
        <v>8</v>
      </c>
      <c r="D7" s="12" t="s">
        <v>108</v>
      </c>
      <c r="E7" s="13"/>
      <c r="F7" s="13"/>
      <c r="G7" s="13"/>
      <c r="H7" s="12" t="s">
        <v>110</v>
      </c>
      <c r="I7" s="13"/>
      <c r="J7" s="13"/>
      <c r="K7" s="12" t="s">
        <v>150</v>
      </c>
      <c r="L7" s="12" t="s">
        <v>112</v>
      </c>
      <c r="M7" s="12" t="s">
        <v>114</v>
      </c>
      <c r="N7" s="12" t="s">
        <v>116</v>
      </c>
      <c r="O7" s="13"/>
      <c r="P7" s="12" t="s">
        <v>120</v>
      </c>
      <c r="Q7" s="12" t="s">
        <v>122</v>
      </c>
      <c r="R7" s="12" t="s">
        <v>124</v>
      </c>
      <c r="S7" s="12">
        <v>0</v>
      </c>
      <c r="T7" s="13"/>
      <c r="U7" s="12" t="s">
        <v>100</v>
      </c>
      <c r="V7" s="14" t="s">
        <v>85</v>
      </c>
    </row>
    <row r="20" spans="19:19" x14ac:dyDescent="0.2">
      <c r="S20">
        <f>21*6-19</f>
        <v>107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273E9-231B-4D0C-96F8-F8E85D380C84}">
  <dimension ref="A1:Z129"/>
  <sheetViews>
    <sheetView topLeftCell="A31" workbookViewId="0">
      <selection activeCell="C55" sqref="C55"/>
    </sheetView>
  </sheetViews>
  <sheetFormatPr defaultRowHeight="14.25" x14ac:dyDescent="0.2"/>
  <cols>
    <col min="2" max="2" width="14.25" style="15" bestFit="1" customWidth="1"/>
  </cols>
  <sheetData>
    <row r="1" spans="1:26" x14ac:dyDescent="0.2">
      <c r="A1" t="s">
        <v>153</v>
      </c>
      <c r="B1" s="15" t="s">
        <v>152</v>
      </c>
      <c r="C1" t="s">
        <v>151</v>
      </c>
    </row>
    <row r="2" spans="1:26" x14ac:dyDescent="0.2">
      <c r="A2">
        <v>0</v>
      </c>
      <c r="B2" s="15" t="s">
        <v>154</v>
      </c>
      <c r="C2" t="str">
        <f t="shared" ref="C2:C33" si="0">_xlfn.CONCAT("0x",DEC2HEX(A2))</f>
        <v>0x0</v>
      </c>
    </row>
    <row r="3" spans="1:26" x14ac:dyDescent="0.2">
      <c r="A3">
        <v>1</v>
      </c>
      <c r="B3" s="15" t="s">
        <v>155</v>
      </c>
      <c r="C3" t="str">
        <f t="shared" si="0"/>
        <v>0x1</v>
      </c>
    </row>
    <row r="4" spans="1:26" x14ac:dyDescent="0.2">
      <c r="A4">
        <v>2</v>
      </c>
      <c r="B4" s="15" t="s">
        <v>156</v>
      </c>
      <c r="C4" t="str">
        <f t="shared" si="0"/>
        <v>0x2</v>
      </c>
      <c r="F4" s="15" t="s">
        <v>183</v>
      </c>
      <c r="G4" s="15"/>
      <c r="H4" s="15" t="s">
        <v>15</v>
      </c>
      <c r="I4" s="15" t="s">
        <v>17</v>
      </c>
      <c r="J4" s="15" t="s">
        <v>18</v>
      </c>
      <c r="K4" s="15" t="s">
        <v>19</v>
      </c>
      <c r="L4" s="15" t="s">
        <v>20</v>
      </c>
      <c r="M4" s="15" t="s">
        <v>21</v>
      </c>
      <c r="N4" s="15" t="s">
        <v>27</v>
      </c>
      <c r="O4" s="15" t="s">
        <v>28</v>
      </c>
      <c r="P4" s="15" t="s">
        <v>29</v>
      </c>
      <c r="Q4" s="15" t="s">
        <v>30</v>
      </c>
      <c r="R4" s="15" t="s">
        <v>31</v>
      </c>
      <c r="S4" s="15" t="s">
        <v>32</v>
      </c>
      <c r="T4" s="15" t="s">
        <v>139</v>
      </c>
      <c r="U4" s="15" t="s">
        <v>141</v>
      </c>
      <c r="V4" s="15" t="s">
        <v>143</v>
      </c>
      <c r="W4" s="15"/>
      <c r="X4" s="15"/>
      <c r="Y4" s="15"/>
      <c r="Z4" s="15"/>
    </row>
    <row r="5" spans="1:26" x14ac:dyDescent="0.2">
      <c r="A5">
        <v>3</v>
      </c>
      <c r="B5" s="15" t="s">
        <v>157</v>
      </c>
      <c r="C5" t="str">
        <f t="shared" si="0"/>
        <v>0x3</v>
      </c>
      <c r="F5" s="15" t="s">
        <v>1</v>
      </c>
      <c r="G5" s="15">
        <v>1</v>
      </c>
      <c r="H5" s="15">
        <v>2</v>
      </c>
      <c r="I5" s="15">
        <v>3</v>
      </c>
      <c r="J5" s="15">
        <v>4</v>
      </c>
      <c r="K5" s="15">
        <v>5</v>
      </c>
      <c r="L5" s="15">
        <v>6</v>
      </c>
      <c r="M5" s="15">
        <v>7</v>
      </c>
      <c r="N5" s="15">
        <v>8</v>
      </c>
      <c r="O5" s="15">
        <v>9</v>
      </c>
      <c r="P5" s="15">
        <v>0</v>
      </c>
      <c r="Q5" s="15" t="s">
        <v>33</v>
      </c>
      <c r="R5" s="15" t="s">
        <v>35</v>
      </c>
      <c r="S5" s="15" t="s">
        <v>37</v>
      </c>
      <c r="T5" s="15" t="s">
        <v>137</v>
      </c>
      <c r="U5" s="15" t="s">
        <v>135</v>
      </c>
      <c r="V5" s="15" t="s">
        <v>133</v>
      </c>
      <c r="W5" s="15" t="s">
        <v>145</v>
      </c>
      <c r="X5" s="15" t="s">
        <v>237</v>
      </c>
      <c r="Y5" s="15" t="s">
        <v>244</v>
      </c>
      <c r="Z5" s="15" t="s">
        <v>236</v>
      </c>
    </row>
    <row r="6" spans="1:26" x14ac:dyDescent="0.2">
      <c r="A6">
        <v>4</v>
      </c>
      <c r="B6" s="15" t="s">
        <v>158</v>
      </c>
      <c r="C6" t="str">
        <f t="shared" si="0"/>
        <v>0x4</v>
      </c>
      <c r="F6" s="15" t="s">
        <v>3</v>
      </c>
      <c r="G6" s="15" t="s">
        <v>13</v>
      </c>
      <c r="H6" s="15" t="s">
        <v>39</v>
      </c>
      <c r="I6" s="15" t="s">
        <v>41</v>
      </c>
      <c r="J6" s="15" t="s">
        <v>43</v>
      </c>
      <c r="K6" s="15" t="s">
        <v>45</v>
      </c>
      <c r="L6" s="15" t="s">
        <v>49</v>
      </c>
      <c r="M6" s="15" t="s">
        <v>51</v>
      </c>
      <c r="N6" s="15" t="s">
        <v>53</v>
      </c>
      <c r="O6" s="15" t="s">
        <v>55</v>
      </c>
      <c r="P6" s="15" t="s">
        <v>57</v>
      </c>
      <c r="Q6" s="15" t="s">
        <v>59</v>
      </c>
      <c r="R6" s="15" t="s">
        <v>61</v>
      </c>
      <c r="S6" s="15" t="s">
        <v>63</v>
      </c>
      <c r="T6" s="15" t="s">
        <v>127</v>
      </c>
      <c r="U6" s="15" t="s">
        <v>129</v>
      </c>
      <c r="V6" s="15" t="s">
        <v>131</v>
      </c>
      <c r="W6" s="15" t="s">
        <v>229</v>
      </c>
      <c r="X6" s="15" t="s">
        <v>238</v>
      </c>
      <c r="Y6" s="15" t="s">
        <v>243</v>
      </c>
      <c r="Z6" s="15"/>
    </row>
    <row r="7" spans="1:26" x14ac:dyDescent="0.2">
      <c r="A7">
        <v>5</v>
      </c>
      <c r="B7" s="15" t="s">
        <v>159</v>
      </c>
      <c r="C7" t="str">
        <f t="shared" si="0"/>
        <v>0x5</v>
      </c>
      <c r="F7" s="15" t="s">
        <v>5</v>
      </c>
      <c r="G7" s="15" t="s">
        <v>11</v>
      </c>
      <c r="H7" s="15" t="s">
        <v>47</v>
      </c>
      <c r="I7" s="15" t="s">
        <v>66</v>
      </c>
      <c r="J7" s="15" t="s">
        <v>70</v>
      </c>
      <c r="K7" s="15" t="s">
        <v>68</v>
      </c>
      <c r="L7" s="15" t="s">
        <v>72</v>
      </c>
      <c r="M7" s="15" t="s">
        <v>74</v>
      </c>
      <c r="N7" s="15" t="s">
        <v>76</v>
      </c>
      <c r="O7" s="15" t="s">
        <v>78</v>
      </c>
      <c r="P7" s="15" t="s">
        <v>80</v>
      </c>
      <c r="Q7" s="15" t="s">
        <v>82</v>
      </c>
      <c r="R7" s="15"/>
      <c r="S7" s="15" t="s">
        <v>84</v>
      </c>
      <c r="T7" s="15"/>
      <c r="U7" s="15"/>
      <c r="V7" s="15"/>
      <c r="W7" s="15" t="s">
        <v>230</v>
      </c>
      <c r="X7" s="15" t="s">
        <v>239</v>
      </c>
      <c r="Y7" s="15" t="s">
        <v>242</v>
      </c>
      <c r="Z7" s="15" t="s">
        <v>235</v>
      </c>
    </row>
    <row r="8" spans="1:26" x14ac:dyDescent="0.2">
      <c r="A8">
        <v>6</v>
      </c>
      <c r="B8" s="15" t="s">
        <v>160</v>
      </c>
      <c r="C8" t="str">
        <f t="shared" si="0"/>
        <v>0x6</v>
      </c>
      <c r="F8" s="15" t="s">
        <v>105</v>
      </c>
      <c r="G8" s="15" t="s">
        <v>9</v>
      </c>
      <c r="H8" s="15" t="s">
        <v>86</v>
      </c>
      <c r="I8" s="15" t="s">
        <v>48</v>
      </c>
      <c r="J8" s="15" t="s">
        <v>89</v>
      </c>
      <c r="K8" s="15" t="s">
        <v>91</v>
      </c>
      <c r="L8" s="15" t="s">
        <v>93</v>
      </c>
      <c r="M8" s="15" t="s">
        <v>95</v>
      </c>
      <c r="N8" s="15" t="s">
        <v>97</v>
      </c>
      <c r="O8" s="15" t="s">
        <v>99</v>
      </c>
      <c r="P8" s="15" t="s">
        <v>101</v>
      </c>
      <c r="Q8" s="15" t="s">
        <v>103</v>
      </c>
      <c r="R8" s="15"/>
      <c r="S8" s="15"/>
      <c r="T8" s="15"/>
      <c r="U8" s="15" t="s">
        <v>125</v>
      </c>
      <c r="V8" s="15"/>
      <c r="W8" s="15" t="s">
        <v>231</v>
      </c>
      <c r="X8" s="15" t="s">
        <v>240</v>
      </c>
      <c r="Y8" s="15" t="s">
        <v>241</v>
      </c>
      <c r="Z8" s="15"/>
    </row>
    <row r="9" spans="1:26" x14ac:dyDescent="0.2">
      <c r="A9">
        <v>7</v>
      </c>
      <c r="B9" s="15" t="s">
        <v>161</v>
      </c>
      <c r="C9" t="str">
        <f t="shared" si="0"/>
        <v>0x7</v>
      </c>
      <c r="F9" s="15" t="s">
        <v>117</v>
      </c>
      <c r="G9" s="15" t="s">
        <v>7</v>
      </c>
      <c r="H9" s="15" t="s">
        <v>107</v>
      </c>
      <c r="I9" s="15"/>
      <c r="J9" s="15"/>
      <c r="K9" s="15"/>
      <c r="L9" s="15" t="s">
        <v>109</v>
      </c>
      <c r="M9" s="15"/>
      <c r="N9" s="15"/>
      <c r="O9" s="15" t="s">
        <v>149</v>
      </c>
      <c r="P9" s="15" t="s">
        <v>111</v>
      </c>
      <c r="Q9" s="15" t="s">
        <v>113</v>
      </c>
      <c r="R9" s="15" t="s">
        <v>115</v>
      </c>
      <c r="S9" s="15"/>
      <c r="T9" s="15" t="s">
        <v>119</v>
      </c>
      <c r="U9" s="15" t="s">
        <v>121</v>
      </c>
      <c r="V9" s="15" t="s">
        <v>123</v>
      </c>
      <c r="W9" s="15" t="s">
        <v>232</v>
      </c>
      <c r="X9" s="15"/>
      <c r="Y9" s="15" t="s">
        <v>233</v>
      </c>
      <c r="Z9" s="15" t="s">
        <v>234</v>
      </c>
    </row>
    <row r="10" spans="1:26" x14ac:dyDescent="0.2">
      <c r="A10">
        <v>8</v>
      </c>
      <c r="B10" s="15" t="s">
        <v>162</v>
      </c>
      <c r="C10" t="str">
        <f t="shared" si="0"/>
        <v>0x8</v>
      </c>
    </row>
    <row r="11" spans="1:26" x14ac:dyDescent="0.2">
      <c r="A11">
        <v>9</v>
      </c>
      <c r="B11" s="15" t="s">
        <v>22</v>
      </c>
      <c r="C11" t="str">
        <f t="shared" si="0"/>
        <v>0x9</v>
      </c>
    </row>
    <row r="12" spans="1:26" x14ac:dyDescent="0.2">
      <c r="A12">
        <v>10</v>
      </c>
      <c r="B12" s="15" t="s">
        <v>163</v>
      </c>
      <c r="C12" t="str">
        <f t="shared" si="0"/>
        <v>0xA</v>
      </c>
      <c r="F12" t="str">
        <f>VLOOKUP(F4,$B$1:$C$129,2,)</f>
        <v>0x29</v>
      </c>
      <c r="G12" t="str">
        <f t="shared" ref="G12:S12" si="1">VLOOKUP(G4,$B$1:$C$129,2,)</f>
        <v>0x27</v>
      </c>
      <c r="H12" t="str">
        <f t="shared" si="1"/>
        <v>0x3A</v>
      </c>
      <c r="I12" t="str">
        <f t="shared" si="1"/>
        <v>0x3B</v>
      </c>
      <c r="J12" t="str">
        <f t="shared" si="1"/>
        <v>0x3C</v>
      </c>
      <c r="K12" t="str">
        <f t="shared" si="1"/>
        <v>0x3D</v>
      </c>
      <c r="L12" t="str">
        <f t="shared" si="1"/>
        <v>0x3E</v>
      </c>
      <c r="M12" t="str">
        <f t="shared" si="1"/>
        <v>0x3F</v>
      </c>
      <c r="N12" t="str">
        <f t="shared" si="1"/>
        <v>0x40</v>
      </c>
      <c r="O12" t="str">
        <f t="shared" si="1"/>
        <v>0x41</v>
      </c>
      <c r="P12" t="str">
        <f t="shared" si="1"/>
        <v>0x42</v>
      </c>
      <c r="Q12" t="str">
        <f t="shared" si="1"/>
        <v>0x43</v>
      </c>
      <c r="R12" t="str">
        <f t="shared" si="1"/>
        <v>0x44</v>
      </c>
      <c r="S12" t="str">
        <f t="shared" si="1"/>
        <v>0x45</v>
      </c>
      <c r="T12" t="e">
        <f t="shared" ref="T12:Z12" si="2">VLOOKUP(T4,$B$1:$C$129,2,)</f>
        <v>#N/A</v>
      </c>
      <c r="U12" t="str">
        <f t="shared" si="2"/>
        <v>0x7F</v>
      </c>
      <c r="V12" t="e">
        <f t="shared" si="2"/>
        <v>#N/A</v>
      </c>
      <c r="W12" t="str">
        <f t="shared" si="2"/>
        <v>0x27</v>
      </c>
      <c r="X12" t="str">
        <f t="shared" si="2"/>
        <v>0x27</v>
      </c>
      <c r="Y12" t="str">
        <f t="shared" si="2"/>
        <v>0x27</v>
      </c>
      <c r="Z12" t="str">
        <f t="shared" si="2"/>
        <v>0x27</v>
      </c>
    </row>
    <row r="13" spans="1:26" x14ac:dyDescent="0.2">
      <c r="A13">
        <v>11</v>
      </c>
      <c r="B13" s="15" t="s">
        <v>164</v>
      </c>
      <c r="C13" t="str">
        <f t="shared" si="0"/>
        <v>0xB</v>
      </c>
      <c r="F13" t="str">
        <f t="shared" ref="F13:S13" si="3">VLOOKUP(F5,$B$1:$C$129,2,)</f>
        <v>0x35</v>
      </c>
      <c r="G13" t="str">
        <f t="shared" si="3"/>
        <v>0x1E</v>
      </c>
      <c r="H13" t="str">
        <f t="shared" si="3"/>
        <v>0x1F</v>
      </c>
      <c r="I13" t="str">
        <f t="shared" si="3"/>
        <v>0x20</v>
      </c>
      <c r="J13" t="str">
        <f t="shared" si="3"/>
        <v>0x21</v>
      </c>
      <c r="K13" t="str">
        <f t="shared" si="3"/>
        <v>0x22</v>
      </c>
      <c r="L13" t="str">
        <f t="shared" si="3"/>
        <v>0x23</v>
      </c>
      <c r="M13" t="str">
        <f t="shared" si="3"/>
        <v>0x24</v>
      </c>
      <c r="N13" t="str">
        <f t="shared" si="3"/>
        <v>0x25</v>
      </c>
      <c r="O13" t="str">
        <f t="shared" si="3"/>
        <v>0x26</v>
      </c>
      <c r="P13" t="str">
        <f t="shared" si="3"/>
        <v>0x27</v>
      </c>
      <c r="Q13" t="str">
        <f t="shared" si="3"/>
        <v>0x2D</v>
      </c>
      <c r="R13" t="str">
        <f t="shared" si="3"/>
        <v>0x2E</v>
      </c>
      <c r="S13" t="str">
        <f t="shared" si="3"/>
        <v>0x2A</v>
      </c>
      <c r="T13" t="str">
        <f t="shared" ref="T13:Z13" si="4">VLOOKUP(T5,$B$1:$C$129,2,)</f>
        <v>0x49</v>
      </c>
      <c r="U13" t="str">
        <f t="shared" si="4"/>
        <v>0x4A</v>
      </c>
      <c r="V13" t="str">
        <f t="shared" si="4"/>
        <v>0x4B</v>
      </c>
      <c r="W13" t="str">
        <f t="shared" si="4"/>
        <v>0x53</v>
      </c>
      <c r="X13" t="str">
        <f t="shared" si="4"/>
        <v>0x54</v>
      </c>
      <c r="Y13" t="str">
        <f t="shared" si="4"/>
        <v>0x53</v>
      </c>
      <c r="Z13" t="str">
        <f t="shared" si="4"/>
        <v>0x56</v>
      </c>
    </row>
    <row r="14" spans="1:26" x14ac:dyDescent="0.2">
      <c r="A14">
        <v>12</v>
      </c>
      <c r="B14" s="15" t="s">
        <v>165</v>
      </c>
      <c r="C14" t="str">
        <f t="shared" si="0"/>
        <v>0xC</v>
      </c>
      <c r="F14" t="str">
        <f t="shared" ref="F14:S14" si="5">VLOOKUP(F6,$B$1:$C$129,2,)</f>
        <v>0x2B</v>
      </c>
      <c r="G14" t="str">
        <f t="shared" si="5"/>
        <v>0x14</v>
      </c>
      <c r="H14" t="str">
        <f t="shared" si="5"/>
        <v>0x1A</v>
      </c>
      <c r="I14" t="str">
        <f t="shared" si="5"/>
        <v>0x8</v>
      </c>
      <c r="J14" t="str">
        <f t="shared" si="5"/>
        <v>0x15</v>
      </c>
      <c r="K14" t="str">
        <f t="shared" si="5"/>
        <v>0x17</v>
      </c>
      <c r="L14" t="str">
        <f t="shared" si="5"/>
        <v>0x1C</v>
      </c>
      <c r="M14" t="str">
        <f t="shared" si="5"/>
        <v>0x18</v>
      </c>
      <c r="N14" t="str">
        <f t="shared" si="5"/>
        <v>0xC</v>
      </c>
      <c r="O14" t="str">
        <f t="shared" si="5"/>
        <v>0x12</v>
      </c>
      <c r="P14" t="str">
        <f t="shared" si="5"/>
        <v>0x13</v>
      </c>
      <c r="Q14" t="str">
        <f t="shared" si="5"/>
        <v>0x2F</v>
      </c>
      <c r="R14" t="str">
        <f t="shared" si="5"/>
        <v>0x30</v>
      </c>
      <c r="S14" t="e">
        <f t="shared" si="5"/>
        <v>#N/A</v>
      </c>
      <c r="T14" t="str">
        <f t="shared" ref="T14:Z14" si="6">VLOOKUP(T6,$B$1:$C$129,2,)</f>
        <v>0x4C</v>
      </c>
      <c r="U14" t="str">
        <f t="shared" si="6"/>
        <v>0x4D</v>
      </c>
      <c r="V14" t="str">
        <f t="shared" si="6"/>
        <v>0x4E</v>
      </c>
      <c r="W14" t="str">
        <f t="shared" si="6"/>
        <v>0x5F</v>
      </c>
      <c r="X14" t="str">
        <f t="shared" si="6"/>
        <v>0x60</v>
      </c>
      <c r="Y14" t="str">
        <f t="shared" si="6"/>
        <v>0x61</v>
      </c>
      <c r="Z14" t="str">
        <f t="shared" si="6"/>
        <v>0x27</v>
      </c>
    </row>
    <row r="15" spans="1:26" x14ac:dyDescent="0.2">
      <c r="A15">
        <v>13</v>
      </c>
      <c r="B15" s="15" t="s">
        <v>166</v>
      </c>
      <c r="C15" t="str">
        <f t="shared" si="0"/>
        <v>0xD</v>
      </c>
      <c r="F15" t="str">
        <f t="shared" ref="F15:S15" si="7">VLOOKUP(F7,$B$1:$C$129,2,)</f>
        <v>0x39</v>
      </c>
      <c r="G15" t="str">
        <f t="shared" si="7"/>
        <v>0x4</v>
      </c>
      <c r="H15" t="str">
        <f t="shared" si="7"/>
        <v>0x16</v>
      </c>
      <c r="I15" t="str">
        <f t="shared" si="7"/>
        <v>0x7</v>
      </c>
      <c r="J15" t="str">
        <f t="shared" si="7"/>
        <v>0x9</v>
      </c>
      <c r="K15" t="str">
        <f t="shared" si="7"/>
        <v>0xA</v>
      </c>
      <c r="L15" t="str">
        <f t="shared" si="7"/>
        <v>0xB</v>
      </c>
      <c r="M15" t="str">
        <f t="shared" si="7"/>
        <v>0xD</v>
      </c>
      <c r="N15" t="str">
        <f t="shared" si="7"/>
        <v>0xE</v>
      </c>
      <c r="O15" t="str">
        <f t="shared" si="7"/>
        <v>0xF</v>
      </c>
      <c r="P15" t="str">
        <f t="shared" si="7"/>
        <v>0x33</v>
      </c>
      <c r="Q15" t="str">
        <f t="shared" si="7"/>
        <v>0x34</v>
      </c>
      <c r="R15" t="str">
        <f t="shared" si="7"/>
        <v>0x27</v>
      </c>
      <c r="S15" t="str">
        <f t="shared" si="7"/>
        <v>0x28</v>
      </c>
      <c r="T15" t="str">
        <f t="shared" ref="T15:Z15" si="8">VLOOKUP(T7,$B$1:$C$129,2,)</f>
        <v>0x27</v>
      </c>
      <c r="U15" t="str">
        <f t="shared" si="8"/>
        <v>0x27</v>
      </c>
      <c r="V15" t="str">
        <f t="shared" si="8"/>
        <v>0x27</v>
      </c>
      <c r="W15" t="str">
        <f t="shared" si="8"/>
        <v>0x5C</v>
      </c>
      <c r="X15" t="str">
        <f t="shared" si="8"/>
        <v>0x5D</v>
      </c>
      <c r="Y15" t="str">
        <f t="shared" si="8"/>
        <v>0x5E</v>
      </c>
      <c r="Z15" t="str">
        <f t="shared" si="8"/>
        <v>0x57</v>
      </c>
    </row>
    <row r="16" spans="1:26" x14ac:dyDescent="0.2">
      <c r="A16">
        <v>14</v>
      </c>
      <c r="B16" s="15" t="s">
        <v>167</v>
      </c>
      <c r="C16" t="str">
        <f t="shared" si="0"/>
        <v>0xE</v>
      </c>
      <c r="F16" t="e">
        <f t="shared" ref="F16:S16" si="9">VLOOKUP(F8,$B$1:$C$129,2,)</f>
        <v>#N/A</v>
      </c>
      <c r="G16" t="str">
        <f t="shared" si="9"/>
        <v>0x1D</v>
      </c>
      <c r="H16" t="str">
        <f t="shared" si="9"/>
        <v>0x1B</v>
      </c>
      <c r="I16" t="str">
        <f t="shared" si="9"/>
        <v>0x6</v>
      </c>
      <c r="J16" t="str">
        <f t="shared" si="9"/>
        <v>0x19</v>
      </c>
      <c r="K16" t="str">
        <f t="shared" si="9"/>
        <v>0x5</v>
      </c>
      <c r="L16" t="str">
        <f t="shared" si="9"/>
        <v>0x11</v>
      </c>
      <c r="M16" t="str">
        <f t="shared" si="9"/>
        <v>0x10</v>
      </c>
      <c r="N16" t="str">
        <f t="shared" si="9"/>
        <v>0x36</v>
      </c>
      <c r="O16" t="str">
        <f t="shared" si="9"/>
        <v>0x37</v>
      </c>
      <c r="P16" t="str">
        <f t="shared" si="9"/>
        <v>0x38</v>
      </c>
      <c r="Q16" t="e">
        <f t="shared" si="9"/>
        <v>#N/A</v>
      </c>
      <c r="R16" t="str">
        <f t="shared" si="9"/>
        <v>0x27</v>
      </c>
      <c r="S16" t="str">
        <f t="shared" si="9"/>
        <v>0x27</v>
      </c>
      <c r="T16" t="str">
        <f t="shared" ref="T16:Z16" si="10">VLOOKUP(T8,$B$1:$C$129,2,)</f>
        <v>0x27</v>
      </c>
      <c r="U16" t="str">
        <f t="shared" si="10"/>
        <v>0x52</v>
      </c>
      <c r="V16" t="str">
        <f t="shared" si="10"/>
        <v>0x27</v>
      </c>
      <c r="W16" t="str">
        <f t="shared" si="10"/>
        <v>0x59</v>
      </c>
      <c r="X16" t="str">
        <f t="shared" si="10"/>
        <v>0x5A</v>
      </c>
      <c r="Y16" t="str">
        <f t="shared" si="10"/>
        <v>0x5B</v>
      </c>
      <c r="Z16" t="str">
        <f t="shared" si="10"/>
        <v>0x27</v>
      </c>
    </row>
    <row r="17" spans="1:26" x14ac:dyDescent="0.2">
      <c r="A17">
        <v>15</v>
      </c>
      <c r="B17" s="15" t="s">
        <v>168</v>
      </c>
      <c r="C17" t="str">
        <f t="shared" si="0"/>
        <v>0xF</v>
      </c>
      <c r="F17" t="e">
        <f t="shared" ref="F17:S17" si="11">VLOOKUP(F9,$B$1:$C$129,2,)</f>
        <v>#N/A</v>
      </c>
      <c r="G17" t="e">
        <f t="shared" si="11"/>
        <v>#N/A</v>
      </c>
      <c r="H17" t="e">
        <f t="shared" si="11"/>
        <v>#N/A</v>
      </c>
      <c r="I17" t="str">
        <f t="shared" si="11"/>
        <v>0x27</v>
      </c>
      <c r="J17" t="str">
        <f t="shared" si="11"/>
        <v>0x27</v>
      </c>
      <c r="K17" t="str">
        <f t="shared" si="11"/>
        <v>0x27</v>
      </c>
      <c r="L17" t="str">
        <f t="shared" si="11"/>
        <v>0x2C</v>
      </c>
      <c r="M17" t="str">
        <f t="shared" si="11"/>
        <v>0x27</v>
      </c>
      <c r="N17" t="str">
        <f t="shared" si="11"/>
        <v>0x27</v>
      </c>
      <c r="O17" t="e">
        <f t="shared" si="11"/>
        <v>#N/A</v>
      </c>
      <c r="P17" t="e">
        <f t="shared" si="11"/>
        <v>#N/A</v>
      </c>
      <c r="Q17" t="e">
        <f t="shared" si="11"/>
        <v>#N/A</v>
      </c>
      <c r="R17" t="e">
        <f t="shared" si="11"/>
        <v>#N/A</v>
      </c>
      <c r="S17" t="str">
        <f t="shared" si="11"/>
        <v>0x27</v>
      </c>
      <c r="T17" t="str">
        <f t="shared" ref="T17:Z17" si="12">VLOOKUP(T9,$B$1:$C$129,2,)</f>
        <v>0x50</v>
      </c>
      <c r="U17" t="str">
        <f t="shared" si="12"/>
        <v>0x51</v>
      </c>
      <c r="V17" t="str">
        <f t="shared" si="12"/>
        <v>0x4F</v>
      </c>
      <c r="W17" t="str">
        <f t="shared" si="12"/>
        <v>0x62</v>
      </c>
      <c r="X17" t="str">
        <f t="shared" si="12"/>
        <v>0x27</v>
      </c>
      <c r="Y17" t="str">
        <f t="shared" si="12"/>
        <v>0x63</v>
      </c>
      <c r="Z17" t="str">
        <f t="shared" si="12"/>
        <v>0x58</v>
      </c>
    </row>
    <row r="18" spans="1:26" x14ac:dyDescent="0.2">
      <c r="A18">
        <v>16</v>
      </c>
      <c r="B18" s="15" t="s">
        <v>169</v>
      </c>
      <c r="C18" t="str">
        <f t="shared" si="0"/>
        <v>0x10</v>
      </c>
    </row>
    <row r="19" spans="1:26" x14ac:dyDescent="0.2">
      <c r="A19">
        <v>17</v>
      </c>
      <c r="B19" s="15" t="s">
        <v>170</v>
      </c>
      <c r="C19" t="str">
        <f t="shared" si="0"/>
        <v>0x11</v>
      </c>
    </row>
    <row r="20" spans="1:26" x14ac:dyDescent="0.2">
      <c r="A20">
        <v>18</v>
      </c>
      <c r="B20" s="15" t="s">
        <v>171</v>
      </c>
      <c r="C20" t="str">
        <f t="shared" si="0"/>
        <v>0x12</v>
      </c>
    </row>
    <row r="21" spans="1:26" x14ac:dyDescent="0.2">
      <c r="A21">
        <v>19</v>
      </c>
      <c r="B21" s="15" t="s">
        <v>172</v>
      </c>
      <c r="C21" t="str">
        <f t="shared" si="0"/>
        <v>0x13</v>
      </c>
    </row>
    <row r="22" spans="1:26" x14ac:dyDescent="0.2">
      <c r="A22">
        <v>20</v>
      </c>
      <c r="B22" s="15" t="s">
        <v>173</v>
      </c>
      <c r="C22" t="str">
        <f t="shared" si="0"/>
        <v>0x14</v>
      </c>
    </row>
    <row r="23" spans="1:26" x14ac:dyDescent="0.2">
      <c r="A23">
        <v>21</v>
      </c>
      <c r="B23" s="15" t="s">
        <v>174</v>
      </c>
      <c r="C23" t="str">
        <f t="shared" si="0"/>
        <v>0x15</v>
      </c>
    </row>
    <row r="24" spans="1:26" x14ac:dyDescent="0.2">
      <c r="A24">
        <v>22</v>
      </c>
      <c r="B24" s="15" t="s">
        <v>175</v>
      </c>
      <c r="C24" t="str">
        <f t="shared" si="0"/>
        <v>0x16</v>
      </c>
    </row>
    <row r="25" spans="1:26" x14ac:dyDescent="0.2">
      <c r="A25">
        <v>23</v>
      </c>
      <c r="B25" s="15" t="s">
        <v>176</v>
      </c>
      <c r="C25" t="str">
        <f t="shared" si="0"/>
        <v>0x17</v>
      </c>
    </row>
    <row r="26" spans="1:26" x14ac:dyDescent="0.2">
      <c r="A26">
        <v>24</v>
      </c>
      <c r="B26" s="15" t="s">
        <v>177</v>
      </c>
      <c r="C26" t="str">
        <f t="shared" si="0"/>
        <v>0x18</v>
      </c>
    </row>
    <row r="27" spans="1:26" x14ac:dyDescent="0.2">
      <c r="A27">
        <v>25</v>
      </c>
      <c r="B27" s="15" t="s">
        <v>178</v>
      </c>
      <c r="C27" t="str">
        <f t="shared" si="0"/>
        <v>0x19</v>
      </c>
    </row>
    <row r="28" spans="1:26" x14ac:dyDescent="0.2">
      <c r="A28">
        <v>26</v>
      </c>
      <c r="B28" s="15" t="s">
        <v>179</v>
      </c>
      <c r="C28" t="str">
        <f t="shared" si="0"/>
        <v>0x1A</v>
      </c>
    </row>
    <row r="29" spans="1:26" x14ac:dyDescent="0.2">
      <c r="A29">
        <v>27</v>
      </c>
      <c r="B29" s="15" t="s">
        <v>180</v>
      </c>
      <c r="C29" t="str">
        <f t="shared" si="0"/>
        <v>0x1B</v>
      </c>
    </row>
    <row r="30" spans="1:26" x14ac:dyDescent="0.2">
      <c r="A30">
        <v>28</v>
      </c>
      <c r="B30" s="15" t="s">
        <v>181</v>
      </c>
      <c r="C30" t="str">
        <f t="shared" si="0"/>
        <v>0x1C</v>
      </c>
    </row>
    <row r="31" spans="1:26" x14ac:dyDescent="0.2">
      <c r="A31">
        <v>29</v>
      </c>
      <c r="B31" s="15" t="s">
        <v>182</v>
      </c>
      <c r="C31" t="str">
        <f t="shared" si="0"/>
        <v>0x1D</v>
      </c>
    </row>
    <row r="32" spans="1:26" x14ac:dyDescent="0.2">
      <c r="A32">
        <v>30</v>
      </c>
      <c r="B32" s="15">
        <v>1</v>
      </c>
      <c r="C32" t="str">
        <f t="shared" si="0"/>
        <v>0x1E</v>
      </c>
    </row>
    <row r="33" spans="1:3" x14ac:dyDescent="0.2">
      <c r="A33">
        <v>31</v>
      </c>
      <c r="B33" s="15">
        <v>2</v>
      </c>
      <c r="C33" t="str">
        <f t="shared" si="0"/>
        <v>0x1F</v>
      </c>
    </row>
    <row r="34" spans="1:3" x14ac:dyDescent="0.2">
      <c r="A34">
        <v>32</v>
      </c>
      <c r="B34" s="15">
        <v>3</v>
      </c>
      <c r="C34" t="str">
        <f t="shared" ref="C34:C65" si="13">_xlfn.CONCAT("0x",DEC2HEX(A34))</f>
        <v>0x20</v>
      </c>
    </row>
    <row r="35" spans="1:3" x14ac:dyDescent="0.2">
      <c r="A35">
        <v>33</v>
      </c>
      <c r="B35" s="15">
        <v>4</v>
      </c>
      <c r="C35" t="str">
        <f t="shared" si="13"/>
        <v>0x21</v>
      </c>
    </row>
    <row r="36" spans="1:3" x14ac:dyDescent="0.2">
      <c r="A36">
        <v>34</v>
      </c>
      <c r="B36" s="15">
        <v>5</v>
      </c>
      <c r="C36" t="str">
        <f t="shared" si="13"/>
        <v>0x22</v>
      </c>
    </row>
    <row r="37" spans="1:3" x14ac:dyDescent="0.2">
      <c r="A37">
        <v>35</v>
      </c>
      <c r="B37" s="15">
        <v>6</v>
      </c>
      <c r="C37" t="str">
        <f t="shared" si="13"/>
        <v>0x23</v>
      </c>
    </row>
    <row r="38" spans="1:3" x14ac:dyDescent="0.2">
      <c r="A38">
        <v>36</v>
      </c>
      <c r="B38" s="15">
        <v>7</v>
      </c>
      <c r="C38" t="str">
        <f t="shared" si="13"/>
        <v>0x24</v>
      </c>
    </row>
    <row r="39" spans="1:3" x14ac:dyDescent="0.2">
      <c r="A39">
        <v>37</v>
      </c>
      <c r="B39" s="15">
        <v>8</v>
      </c>
      <c r="C39" t="str">
        <f t="shared" si="13"/>
        <v>0x25</v>
      </c>
    </row>
    <row r="40" spans="1:3" x14ac:dyDescent="0.2">
      <c r="A40">
        <v>38</v>
      </c>
      <c r="B40" s="15">
        <v>9</v>
      </c>
      <c r="C40" t="str">
        <f t="shared" si="13"/>
        <v>0x26</v>
      </c>
    </row>
    <row r="41" spans="1:3" x14ac:dyDescent="0.2">
      <c r="A41">
        <v>39</v>
      </c>
      <c r="B41" s="15">
        <v>0</v>
      </c>
      <c r="C41" t="str">
        <f t="shared" si="13"/>
        <v>0x27</v>
      </c>
    </row>
    <row r="42" spans="1:3" x14ac:dyDescent="0.2">
      <c r="A42">
        <v>40</v>
      </c>
      <c r="B42" s="15" t="s">
        <v>85</v>
      </c>
      <c r="C42" t="str">
        <f t="shared" si="13"/>
        <v>0x28</v>
      </c>
    </row>
    <row r="43" spans="1:3" x14ac:dyDescent="0.2">
      <c r="A43">
        <v>41</v>
      </c>
      <c r="B43" s="15" t="s">
        <v>183</v>
      </c>
      <c r="C43" t="str">
        <f t="shared" si="13"/>
        <v>0x29</v>
      </c>
    </row>
    <row r="44" spans="1:3" x14ac:dyDescent="0.2">
      <c r="A44">
        <v>42</v>
      </c>
      <c r="B44" s="15" t="s">
        <v>184</v>
      </c>
      <c r="C44" t="str">
        <f t="shared" si="13"/>
        <v>0x2A</v>
      </c>
    </row>
    <row r="45" spans="1:3" x14ac:dyDescent="0.2">
      <c r="A45">
        <v>43</v>
      </c>
      <c r="B45" s="15" t="s">
        <v>4</v>
      </c>
      <c r="C45" t="str">
        <f t="shared" si="13"/>
        <v>0x2B</v>
      </c>
    </row>
    <row r="46" spans="1:3" x14ac:dyDescent="0.2">
      <c r="A46">
        <v>44</v>
      </c>
      <c r="B46" s="15" t="s">
        <v>110</v>
      </c>
      <c r="C46" t="str">
        <f t="shared" si="13"/>
        <v>0x2C</v>
      </c>
    </row>
    <row r="47" spans="1:3" x14ac:dyDescent="0.2">
      <c r="A47">
        <v>45</v>
      </c>
      <c r="B47" s="15" t="s">
        <v>34</v>
      </c>
      <c r="C47" t="str">
        <f t="shared" si="13"/>
        <v>0x2D</v>
      </c>
    </row>
    <row r="48" spans="1:3" x14ac:dyDescent="0.2">
      <c r="A48">
        <v>46</v>
      </c>
      <c r="B48" s="15" t="s">
        <v>36</v>
      </c>
      <c r="C48" t="str">
        <f t="shared" si="13"/>
        <v>0x2E</v>
      </c>
    </row>
    <row r="49" spans="1:3" x14ac:dyDescent="0.2">
      <c r="A49">
        <v>47</v>
      </c>
      <c r="B49" s="15" t="s">
        <v>60</v>
      </c>
      <c r="C49" t="str">
        <f t="shared" si="13"/>
        <v>0x2F</v>
      </c>
    </row>
    <row r="50" spans="1:3" x14ac:dyDescent="0.2">
      <c r="A50">
        <v>48</v>
      </c>
      <c r="B50" s="15" t="s">
        <v>62</v>
      </c>
      <c r="C50" t="str">
        <f t="shared" si="13"/>
        <v>0x30</v>
      </c>
    </row>
    <row r="51" spans="1:3" x14ac:dyDescent="0.2">
      <c r="A51">
        <v>49</v>
      </c>
      <c r="B51" s="15" t="s">
        <v>185</v>
      </c>
      <c r="C51" t="str">
        <f t="shared" si="13"/>
        <v>0x31</v>
      </c>
    </row>
    <row r="52" spans="1:3" x14ac:dyDescent="0.2">
      <c r="A52">
        <v>50</v>
      </c>
      <c r="C52" t="str">
        <f t="shared" si="13"/>
        <v>0x32</v>
      </c>
    </row>
    <row r="53" spans="1:3" x14ac:dyDescent="0.2">
      <c r="A53">
        <v>51</v>
      </c>
      <c r="B53" s="15" t="s">
        <v>81</v>
      </c>
      <c r="C53" t="str">
        <f t="shared" si="13"/>
        <v>0x33</v>
      </c>
    </row>
    <row r="54" spans="1:3" x14ac:dyDescent="0.2">
      <c r="A54">
        <v>52</v>
      </c>
      <c r="B54" s="16" t="s">
        <v>83</v>
      </c>
      <c r="C54" t="str">
        <f t="shared" si="13"/>
        <v>0x34</v>
      </c>
    </row>
    <row r="55" spans="1:3" x14ac:dyDescent="0.2">
      <c r="A55">
        <v>53</v>
      </c>
      <c r="B55" s="15" t="s">
        <v>1</v>
      </c>
      <c r="C55" t="str">
        <f t="shared" si="13"/>
        <v>0x35</v>
      </c>
    </row>
    <row r="56" spans="1:3" x14ac:dyDescent="0.2">
      <c r="A56">
        <v>54</v>
      </c>
      <c r="B56" s="15" t="s">
        <v>98</v>
      </c>
      <c r="C56" t="str">
        <f t="shared" si="13"/>
        <v>0x36</v>
      </c>
    </row>
    <row r="57" spans="1:3" x14ac:dyDescent="0.2">
      <c r="A57">
        <v>55</v>
      </c>
      <c r="B57" s="15" t="s">
        <v>100</v>
      </c>
      <c r="C57" t="str">
        <f t="shared" si="13"/>
        <v>0x37</v>
      </c>
    </row>
    <row r="58" spans="1:3" x14ac:dyDescent="0.2">
      <c r="A58">
        <v>56</v>
      </c>
      <c r="B58" s="15" t="s">
        <v>102</v>
      </c>
      <c r="C58" t="str">
        <f t="shared" si="13"/>
        <v>0x38</v>
      </c>
    </row>
    <row r="59" spans="1:3" x14ac:dyDescent="0.2">
      <c r="A59">
        <v>57</v>
      </c>
      <c r="B59" s="15" t="s">
        <v>6</v>
      </c>
      <c r="C59" t="str">
        <f t="shared" si="13"/>
        <v>0x39</v>
      </c>
    </row>
    <row r="60" spans="1:3" x14ac:dyDescent="0.2">
      <c r="A60">
        <v>58</v>
      </c>
      <c r="B60" s="15" t="s">
        <v>16</v>
      </c>
      <c r="C60" t="str">
        <f t="shared" si="13"/>
        <v>0x3A</v>
      </c>
    </row>
    <row r="61" spans="1:3" x14ac:dyDescent="0.2">
      <c r="A61">
        <v>59</v>
      </c>
      <c r="B61" s="15" t="s">
        <v>23</v>
      </c>
      <c r="C61" t="str">
        <f t="shared" si="13"/>
        <v>0x3B</v>
      </c>
    </row>
    <row r="62" spans="1:3" x14ac:dyDescent="0.2">
      <c r="A62">
        <v>60</v>
      </c>
      <c r="B62" s="15" t="s">
        <v>18</v>
      </c>
      <c r="C62" t="str">
        <f t="shared" si="13"/>
        <v>0x3C</v>
      </c>
    </row>
    <row r="63" spans="1:3" x14ac:dyDescent="0.2">
      <c r="A63">
        <v>61</v>
      </c>
      <c r="B63" s="15" t="s">
        <v>19</v>
      </c>
      <c r="C63" t="str">
        <f t="shared" si="13"/>
        <v>0x3D</v>
      </c>
    </row>
    <row r="64" spans="1:3" x14ac:dyDescent="0.2">
      <c r="A64">
        <v>62</v>
      </c>
      <c r="B64" s="15" t="s">
        <v>20</v>
      </c>
      <c r="C64" t="str">
        <f t="shared" si="13"/>
        <v>0x3E</v>
      </c>
    </row>
    <row r="65" spans="1:3" x14ac:dyDescent="0.2">
      <c r="A65">
        <v>63</v>
      </c>
      <c r="B65" s="15" t="s">
        <v>21</v>
      </c>
      <c r="C65" t="str">
        <f t="shared" si="13"/>
        <v>0x3F</v>
      </c>
    </row>
    <row r="66" spans="1:3" x14ac:dyDescent="0.2">
      <c r="A66">
        <v>64</v>
      </c>
      <c r="B66" s="15" t="s">
        <v>27</v>
      </c>
      <c r="C66" t="str">
        <f t="shared" ref="C66:C97" si="14">_xlfn.CONCAT("0x",DEC2HEX(A66))</f>
        <v>0x40</v>
      </c>
    </row>
    <row r="67" spans="1:3" x14ac:dyDescent="0.2">
      <c r="A67">
        <v>65</v>
      </c>
      <c r="B67" s="15" t="s">
        <v>28</v>
      </c>
      <c r="C67" t="str">
        <f t="shared" si="14"/>
        <v>0x41</v>
      </c>
    </row>
    <row r="68" spans="1:3" x14ac:dyDescent="0.2">
      <c r="A68">
        <v>66</v>
      </c>
      <c r="B68" s="15" t="s">
        <v>29</v>
      </c>
      <c r="C68" t="str">
        <f t="shared" si="14"/>
        <v>0x42</v>
      </c>
    </row>
    <row r="69" spans="1:3" x14ac:dyDescent="0.2">
      <c r="A69">
        <v>67</v>
      </c>
      <c r="B69" s="15" t="s">
        <v>30</v>
      </c>
      <c r="C69" t="str">
        <f t="shared" si="14"/>
        <v>0x43</v>
      </c>
    </row>
    <row r="70" spans="1:3" x14ac:dyDescent="0.2">
      <c r="A70">
        <v>68</v>
      </c>
      <c r="B70" s="15" t="s">
        <v>31</v>
      </c>
      <c r="C70" t="str">
        <f t="shared" si="14"/>
        <v>0x44</v>
      </c>
    </row>
    <row r="71" spans="1:3" x14ac:dyDescent="0.2">
      <c r="A71">
        <v>69</v>
      </c>
      <c r="B71" s="15" t="s">
        <v>32</v>
      </c>
      <c r="C71" t="str">
        <f t="shared" si="14"/>
        <v>0x45</v>
      </c>
    </row>
    <row r="72" spans="1:3" x14ac:dyDescent="0.2">
      <c r="A72">
        <v>70</v>
      </c>
      <c r="B72" s="15" t="s">
        <v>186</v>
      </c>
      <c r="C72" t="str">
        <f t="shared" si="14"/>
        <v>0x46</v>
      </c>
    </row>
    <row r="73" spans="1:3" x14ac:dyDescent="0.2">
      <c r="A73">
        <v>71</v>
      </c>
      <c r="B73" s="15" t="s">
        <v>187</v>
      </c>
      <c r="C73" t="str">
        <f t="shared" si="14"/>
        <v>0x47</v>
      </c>
    </row>
    <row r="74" spans="1:3" x14ac:dyDescent="0.2">
      <c r="A74">
        <v>72</v>
      </c>
      <c r="B74" s="15" t="s">
        <v>188</v>
      </c>
      <c r="C74" t="str">
        <f t="shared" si="14"/>
        <v>0x48</v>
      </c>
    </row>
    <row r="75" spans="1:3" x14ac:dyDescent="0.2">
      <c r="A75">
        <v>73</v>
      </c>
      <c r="B75" s="15" t="s">
        <v>138</v>
      </c>
      <c r="C75" t="str">
        <f t="shared" si="14"/>
        <v>0x49</v>
      </c>
    </row>
    <row r="76" spans="1:3" x14ac:dyDescent="0.2">
      <c r="A76">
        <v>74</v>
      </c>
      <c r="B76" s="15" t="s">
        <v>136</v>
      </c>
      <c r="C76" t="str">
        <f t="shared" si="14"/>
        <v>0x4A</v>
      </c>
    </row>
    <row r="77" spans="1:3" x14ac:dyDescent="0.2">
      <c r="A77">
        <v>75</v>
      </c>
      <c r="B77" s="15" t="s">
        <v>134</v>
      </c>
      <c r="C77" t="str">
        <f t="shared" si="14"/>
        <v>0x4B</v>
      </c>
    </row>
    <row r="78" spans="1:3" x14ac:dyDescent="0.2">
      <c r="A78">
        <v>76</v>
      </c>
      <c r="B78" s="15" t="s">
        <v>128</v>
      </c>
      <c r="C78" t="str">
        <f t="shared" si="14"/>
        <v>0x4C</v>
      </c>
    </row>
    <row r="79" spans="1:3" x14ac:dyDescent="0.2">
      <c r="A79">
        <v>77</v>
      </c>
      <c r="B79" s="15" t="s">
        <v>130</v>
      </c>
      <c r="C79" t="str">
        <f t="shared" si="14"/>
        <v>0x4D</v>
      </c>
    </row>
    <row r="80" spans="1:3" x14ac:dyDescent="0.2">
      <c r="A80">
        <v>78</v>
      </c>
      <c r="B80" s="15" t="s">
        <v>132</v>
      </c>
      <c r="C80" t="str">
        <f t="shared" si="14"/>
        <v>0x4E</v>
      </c>
    </row>
    <row r="81" spans="1:3" x14ac:dyDescent="0.2">
      <c r="A81">
        <v>79</v>
      </c>
      <c r="B81" s="15" t="s">
        <v>124</v>
      </c>
      <c r="C81" t="str">
        <f t="shared" si="14"/>
        <v>0x4F</v>
      </c>
    </row>
    <row r="82" spans="1:3" x14ac:dyDescent="0.2">
      <c r="A82">
        <v>80</v>
      </c>
      <c r="B82" s="15" t="s">
        <v>120</v>
      </c>
      <c r="C82" t="str">
        <f t="shared" si="14"/>
        <v>0x50</v>
      </c>
    </row>
    <row r="83" spans="1:3" x14ac:dyDescent="0.2">
      <c r="A83">
        <v>81</v>
      </c>
      <c r="B83" s="15" t="s">
        <v>122</v>
      </c>
      <c r="C83" t="str">
        <f t="shared" si="14"/>
        <v>0x51</v>
      </c>
    </row>
    <row r="84" spans="1:3" x14ac:dyDescent="0.2">
      <c r="A84">
        <v>82</v>
      </c>
      <c r="B84" s="15" t="s">
        <v>126</v>
      </c>
      <c r="C84" t="str">
        <f t="shared" si="14"/>
        <v>0x52</v>
      </c>
    </row>
    <row r="85" spans="1:3" x14ac:dyDescent="0.2">
      <c r="A85">
        <v>83</v>
      </c>
      <c r="B85" s="15" t="s">
        <v>146</v>
      </c>
      <c r="C85" t="str">
        <f t="shared" si="14"/>
        <v>0x53</v>
      </c>
    </row>
    <row r="86" spans="1:3" x14ac:dyDescent="0.2">
      <c r="A86">
        <v>84</v>
      </c>
      <c r="B86" s="15" t="s">
        <v>189</v>
      </c>
      <c r="C86" t="str">
        <f t="shared" si="14"/>
        <v>0x54</v>
      </c>
    </row>
    <row r="87" spans="1:3" x14ac:dyDescent="0.2">
      <c r="A87">
        <v>85</v>
      </c>
      <c r="B87" s="15" t="s">
        <v>190</v>
      </c>
      <c r="C87" t="str">
        <f t="shared" si="14"/>
        <v>0x55</v>
      </c>
    </row>
    <row r="88" spans="1:3" x14ac:dyDescent="0.2">
      <c r="A88">
        <v>86</v>
      </c>
      <c r="B88" s="15" t="s">
        <v>191</v>
      </c>
      <c r="C88" t="str">
        <f t="shared" si="14"/>
        <v>0x56</v>
      </c>
    </row>
    <row r="89" spans="1:3" x14ac:dyDescent="0.2">
      <c r="A89">
        <v>87</v>
      </c>
      <c r="B89" s="15" t="s">
        <v>192</v>
      </c>
      <c r="C89" t="str">
        <f t="shared" si="14"/>
        <v>0x57</v>
      </c>
    </row>
    <row r="90" spans="1:3" x14ac:dyDescent="0.2">
      <c r="A90">
        <v>88</v>
      </c>
      <c r="B90" s="15" t="s">
        <v>193</v>
      </c>
      <c r="C90" t="str">
        <f t="shared" si="14"/>
        <v>0x58</v>
      </c>
    </row>
    <row r="91" spans="1:3" x14ac:dyDescent="0.2">
      <c r="A91">
        <v>89</v>
      </c>
      <c r="B91" s="15" t="s">
        <v>194</v>
      </c>
      <c r="C91" t="str">
        <f t="shared" si="14"/>
        <v>0x59</v>
      </c>
    </row>
    <row r="92" spans="1:3" x14ac:dyDescent="0.2">
      <c r="A92">
        <v>90</v>
      </c>
      <c r="B92" s="15" t="s">
        <v>195</v>
      </c>
      <c r="C92" t="str">
        <f t="shared" si="14"/>
        <v>0x5A</v>
      </c>
    </row>
    <row r="93" spans="1:3" x14ac:dyDescent="0.2">
      <c r="A93">
        <v>91</v>
      </c>
      <c r="B93" s="15" t="s">
        <v>196</v>
      </c>
      <c r="C93" t="str">
        <f t="shared" si="14"/>
        <v>0x5B</v>
      </c>
    </row>
    <row r="94" spans="1:3" x14ac:dyDescent="0.2">
      <c r="A94">
        <v>92</v>
      </c>
      <c r="B94" s="15" t="s">
        <v>197</v>
      </c>
      <c r="C94" t="str">
        <f t="shared" si="14"/>
        <v>0x5C</v>
      </c>
    </row>
    <row r="95" spans="1:3" x14ac:dyDescent="0.2">
      <c r="A95">
        <v>93</v>
      </c>
      <c r="B95" s="15" t="s">
        <v>198</v>
      </c>
      <c r="C95" t="str">
        <f t="shared" si="14"/>
        <v>0x5D</v>
      </c>
    </row>
    <row r="96" spans="1:3" x14ac:dyDescent="0.2">
      <c r="A96">
        <v>94</v>
      </c>
      <c r="B96" s="15" t="s">
        <v>199</v>
      </c>
      <c r="C96" t="str">
        <f t="shared" si="14"/>
        <v>0x5E</v>
      </c>
    </row>
    <row r="97" spans="1:3" x14ac:dyDescent="0.2">
      <c r="A97">
        <v>95</v>
      </c>
      <c r="B97" s="15" t="s">
        <v>200</v>
      </c>
      <c r="C97" t="str">
        <f t="shared" si="14"/>
        <v>0x5F</v>
      </c>
    </row>
    <row r="98" spans="1:3" x14ac:dyDescent="0.2">
      <c r="A98">
        <v>96</v>
      </c>
      <c r="B98" s="15" t="s">
        <v>201</v>
      </c>
      <c r="C98" t="str">
        <f t="shared" ref="C98:C129" si="15">_xlfn.CONCAT("0x",DEC2HEX(A98))</f>
        <v>0x60</v>
      </c>
    </row>
    <row r="99" spans="1:3" x14ac:dyDescent="0.2">
      <c r="A99">
        <v>97</v>
      </c>
      <c r="B99" s="15" t="s">
        <v>202</v>
      </c>
      <c r="C99" t="str">
        <f t="shared" si="15"/>
        <v>0x61</v>
      </c>
    </row>
    <row r="100" spans="1:3" x14ac:dyDescent="0.2">
      <c r="A100">
        <v>98</v>
      </c>
      <c r="B100" s="15" t="s">
        <v>203</v>
      </c>
      <c r="C100" t="str">
        <f t="shared" si="15"/>
        <v>0x62</v>
      </c>
    </row>
    <row r="101" spans="1:3" x14ac:dyDescent="0.2">
      <c r="A101">
        <v>99</v>
      </c>
      <c r="B101" s="15" t="s">
        <v>204</v>
      </c>
      <c r="C101" t="str">
        <f t="shared" si="15"/>
        <v>0x63</v>
      </c>
    </row>
    <row r="102" spans="1:3" x14ac:dyDescent="0.2">
      <c r="A102">
        <v>100</v>
      </c>
      <c r="C102" t="str">
        <f t="shared" si="15"/>
        <v>0x64</v>
      </c>
    </row>
    <row r="103" spans="1:3" x14ac:dyDescent="0.2">
      <c r="A103">
        <v>101</v>
      </c>
      <c r="C103" t="str">
        <f t="shared" si="15"/>
        <v>0x65</v>
      </c>
    </row>
    <row r="104" spans="1:3" x14ac:dyDescent="0.2">
      <c r="A104">
        <v>102</v>
      </c>
      <c r="C104" t="str">
        <f t="shared" si="15"/>
        <v>0x66</v>
      </c>
    </row>
    <row r="105" spans="1:3" x14ac:dyDescent="0.2">
      <c r="A105">
        <v>103</v>
      </c>
      <c r="B105" s="15" t="s">
        <v>205</v>
      </c>
      <c r="C105" t="str">
        <f t="shared" si="15"/>
        <v>0x67</v>
      </c>
    </row>
    <row r="106" spans="1:3" x14ac:dyDescent="0.2">
      <c r="A106">
        <v>104</v>
      </c>
      <c r="B106" s="15" t="s">
        <v>206</v>
      </c>
      <c r="C106" t="str">
        <f t="shared" si="15"/>
        <v>0x68</v>
      </c>
    </row>
    <row r="107" spans="1:3" x14ac:dyDescent="0.2">
      <c r="A107">
        <v>105</v>
      </c>
      <c r="B107" s="15" t="s">
        <v>207</v>
      </c>
      <c r="C107" t="str">
        <f t="shared" si="15"/>
        <v>0x69</v>
      </c>
    </row>
    <row r="108" spans="1:3" x14ac:dyDescent="0.2">
      <c r="A108">
        <v>106</v>
      </c>
      <c r="B108" s="15" t="s">
        <v>208</v>
      </c>
      <c r="C108" t="str">
        <f t="shared" si="15"/>
        <v>0x6A</v>
      </c>
    </row>
    <row r="109" spans="1:3" x14ac:dyDescent="0.2">
      <c r="A109">
        <v>107</v>
      </c>
      <c r="B109" s="15" t="s">
        <v>209</v>
      </c>
      <c r="C109" t="str">
        <f t="shared" si="15"/>
        <v>0x6B</v>
      </c>
    </row>
    <row r="110" spans="1:3" x14ac:dyDescent="0.2">
      <c r="A110">
        <v>108</v>
      </c>
      <c r="B110" s="15" t="s">
        <v>210</v>
      </c>
      <c r="C110" t="str">
        <f t="shared" si="15"/>
        <v>0x6C</v>
      </c>
    </row>
    <row r="111" spans="1:3" x14ac:dyDescent="0.2">
      <c r="A111">
        <v>109</v>
      </c>
      <c r="B111" s="15" t="s">
        <v>211</v>
      </c>
      <c r="C111" t="str">
        <f t="shared" si="15"/>
        <v>0x6D</v>
      </c>
    </row>
    <row r="112" spans="1:3" x14ac:dyDescent="0.2">
      <c r="A112">
        <v>110</v>
      </c>
      <c r="B112" s="15" t="s">
        <v>212</v>
      </c>
      <c r="C112" t="str">
        <f t="shared" si="15"/>
        <v>0x6E</v>
      </c>
    </row>
    <row r="113" spans="1:3" x14ac:dyDescent="0.2">
      <c r="A113">
        <v>111</v>
      </c>
      <c r="B113" s="15" t="s">
        <v>213</v>
      </c>
      <c r="C113" t="str">
        <f t="shared" si="15"/>
        <v>0x6F</v>
      </c>
    </row>
    <row r="114" spans="1:3" x14ac:dyDescent="0.2">
      <c r="A114">
        <v>112</v>
      </c>
      <c r="B114" s="15" t="s">
        <v>214</v>
      </c>
      <c r="C114" t="str">
        <f t="shared" si="15"/>
        <v>0x70</v>
      </c>
    </row>
    <row r="115" spans="1:3" x14ac:dyDescent="0.2">
      <c r="A115">
        <v>113</v>
      </c>
      <c r="B115" s="15" t="s">
        <v>215</v>
      </c>
      <c r="C115" t="str">
        <f t="shared" si="15"/>
        <v>0x71</v>
      </c>
    </row>
    <row r="116" spans="1:3" x14ac:dyDescent="0.2">
      <c r="A116">
        <v>114</v>
      </c>
      <c r="B116" s="15" t="s">
        <v>216</v>
      </c>
      <c r="C116" t="str">
        <f t="shared" si="15"/>
        <v>0x72</v>
      </c>
    </row>
    <row r="117" spans="1:3" x14ac:dyDescent="0.2">
      <c r="A117">
        <v>115</v>
      </c>
      <c r="B117" s="15" t="s">
        <v>217</v>
      </c>
      <c r="C117" t="str">
        <f t="shared" si="15"/>
        <v>0x73</v>
      </c>
    </row>
    <row r="118" spans="1:3" x14ac:dyDescent="0.2">
      <c r="A118">
        <v>116</v>
      </c>
      <c r="B118" s="15" t="s">
        <v>218</v>
      </c>
      <c r="C118" t="str">
        <f t="shared" si="15"/>
        <v>0x74</v>
      </c>
    </row>
    <row r="119" spans="1:3" x14ac:dyDescent="0.2">
      <c r="A119">
        <v>117</v>
      </c>
      <c r="B119" s="15" t="s">
        <v>219</v>
      </c>
      <c r="C119" t="str">
        <f t="shared" si="15"/>
        <v>0x75</v>
      </c>
    </row>
    <row r="120" spans="1:3" x14ac:dyDescent="0.2">
      <c r="A120">
        <v>118</v>
      </c>
      <c r="B120" s="15" t="s">
        <v>220</v>
      </c>
      <c r="C120" t="str">
        <f t="shared" si="15"/>
        <v>0x76</v>
      </c>
    </row>
    <row r="121" spans="1:3" x14ac:dyDescent="0.2">
      <c r="A121">
        <v>119</v>
      </c>
      <c r="B121" s="15" t="s">
        <v>221</v>
      </c>
      <c r="C121" t="str">
        <f t="shared" si="15"/>
        <v>0x77</v>
      </c>
    </row>
    <row r="122" spans="1:3" x14ac:dyDescent="0.2">
      <c r="A122">
        <v>120</v>
      </c>
      <c r="B122" s="15" t="s">
        <v>222</v>
      </c>
      <c r="C122" t="str">
        <f t="shared" si="15"/>
        <v>0x78</v>
      </c>
    </row>
    <row r="123" spans="1:3" x14ac:dyDescent="0.2">
      <c r="A123">
        <v>121</v>
      </c>
      <c r="B123" s="15" t="s">
        <v>223</v>
      </c>
      <c r="C123" t="str">
        <f t="shared" si="15"/>
        <v>0x79</v>
      </c>
    </row>
    <row r="124" spans="1:3" x14ac:dyDescent="0.2">
      <c r="A124">
        <v>122</v>
      </c>
      <c r="B124" s="15" t="s">
        <v>224</v>
      </c>
      <c r="C124" t="str">
        <f t="shared" si="15"/>
        <v>0x7A</v>
      </c>
    </row>
    <row r="125" spans="1:3" x14ac:dyDescent="0.2">
      <c r="A125">
        <v>123</v>
      </c>
      <c r="B125" s="15" t="s">
        <v>225</v>
      </c>
      <c r="C125" t="str">
        <f t="shared" si="15"/>
        <v>0x7B</v>
      </c>
    </row>
    <row r="126" spans="1:3" x14ac:dyDescent="0.2">
      <c r="A126">
        <v>124</v>
      </c>
      <c r="B126" s="15" t="s">
        <v>226</v>
      </c>
      <c r="C126" t="str">
        <f t="shared" si="15"/>
        <v>0x7C</v>
      </c>
    </row>
    <row r="127" spans="1:3" x14ac:dyDescent="0.2">
      <c r="A127">
        <v>125</v>
      </c>
      <c r="B127" s="15" t="s">
        <v>227</v>
      </c>
      <c r="C127" t="str">
        <f t="shared" si="15"/>
        <v>0x7D</v>
      </c>
    </row>
    <row r="128" spans="1:3" x14ac:dyDescent="0.2">
      <c r="A128">
        <v>126</v>
      </c>
      <c r="B128" s="15" t="s">
        <v>228</v>
      </c>
      <c r="C128" t="str">
        <f t="shared" si="15"/>
        <v>0x7E</v>
      </c>
    </row>
    <row r="129" spans="1:3" x14ac:dyDescent="0.2">
      <c r="A129">
        <v>127</v>
      </c>
      <c r="B129" s="15" t="s">
        <v>142</v>
      </c>
      <c r="C129" t="str">
        <f t="shared" si="15"/>
        <v>0x7F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6365E-8274-4A22-9E7E-83CC7CA36D38}">
  <dimension ref="A1:R7"/>
  <sheetViews>
    <sheetView tabSelected="1" workbookViewId="0">
      <selection activeCell="U7" sqref="U7"/>
    </sheetView>
  </sheetViews>
  <sheetFormatPr defaultRowHeight="14.25" x14ac:dyDescent="0.2"/>
  <cols>
    <col min="1" max="6" width="3.5" style="17" bestFit="1" customWidth="1"/>
    <col min="7" max="16" width="2.5" style="17" bestFit="1" customWidth="1"/>
    <col min="17" max="17" width="7.375" style="17" bestFit="1" customWidth="1"/>
    <col min="18" max="18" width="7.125" style="17" bestFit="1" customWidth="1"/>
    <col min="19" max="16384" width="9" style="17"/>
  </cols>
  <sheetData>
    <row r="1" spans="1:18" x14ac:dyDescent="0.2">
      <c r="A1" s="19" t="s">
        <v>245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 t="s">
        <v>246</v>
      </c>
      <c r="R1" s="19" t="s">
        <v>247</v>
      </c>
    </row>
    <row r="2" spans="1:18" x14ac:dyDescent="0.2">
      <c r="A2" s="17">
        <v>15</v>
      </c>
      <c r="B2" s="17">
        <v>14</v>
      </c>
      <c r="C2" s="17">
        <v>13</v>
      </c>
      <c r="D2" s="17">
        <v>12</v>
      </c>
      <c r="E2" s="17">
        <v>11</v>
      </c>
      <c r="F2" s="17">
        <v>10</v>
      </c>
      <c r="G2" s="17">
        <v>9</v>
      </c>
      <c r="H2" s="17">
        <v>8</v>
      </c>
      <c r="I2" s="17">
        <v>7</v>
      </c>
      <c r="J2" s="17">
        <v>6</v>
      </c>
      <c r="K2" s="17">
        <v>5</v>
      </c>
      <c r="L2" s="17">
        <v>4</v>
      </c>
      <c r="M2" s="17">
        <v>3</v>
      </c>
      <c r="N2" s="17">
        <v>2</v>
      </c>
      <c r="O2" s="17">
        <v>1</v>
      </c>
      <c r="P2" s="17">
        <v>0</v>
      </c>
      <c r="Q2" s="19"/>
      <c r="R2" s="19"/>
    </row>
    <row r="3" spans="1:18" s="18" customFormat="1" x14ac:dyDescent="0.2">
      <c r="A3" s="18">
        <v>0</v>
      </c>
      <c r="B3" s="18">
        <v>0</v>
      </c>
      <c r="C3" s="18">
        <v>0</v>
      </c>
      <c r="D3" s="18">
        <v>0</v>
      </c>
      <c r="E3" s="18">
        <v>0</v>
      </c>
      <c r="F3" s="18">
        <v>0</v>
      </c>
      <c r="G3" s="18">
        <v>0</v>
      </c>
      <c r="H3" s="20">
        <v>0</v>
      </c>
      <c r="I3" s="19" t="s">
        <v>257</v>
      </c>
      <c r="J3" s="19"/>
      <c r="K3" s="19"/>
      <c r="L3" s="19"/>
      <c r="M3" s="19"/>
      <c r="N3" s="19"/>
      <c r="O3" s="19"/>
      <c r="P3" s="19"/>
      <c r="Q3" s="18" t="s">
        <v>258</v>
      </c>
      <c r="R3" s="18" t="s">
        <v>259</v>
      </c>
    </row>
    <row r="4" spans="1:18" s="18" customFormat="1" x14ac:dyDescent="0.2">
      <c r="A4" s="18">
        <v>0</v>
      </c>
      <c r="B4" s="18">
        <v>0</v>
      </c>
      <c r="C4" s="18">
        <v>0</v>
      </c>
      <c r="D4" s="18">
        <v>0</v>
      </c>
      <c r="E4" s="18">
        <v>0</v>
      </c>
      <c r="F4" s="18">
        <v>0</v>
      </c>
      <c r="G4" s="18">
        <v>0</v>
      </c>
      <c r="H4" s="20">
        <v>1</v>
      </c>
      <c r="I4" s="18">
        <v>0</v>
      </c>
      <c r="J4" s="18">
        <v>0</v>
      </c>
      <c r="K4" s="19" t="s">
        <v>260</v>
      </c>
      <c r="L4" s="19"/>
      <c r="M4" s="19"/>
      <c r="N4" s="19"/>
      <c r="O4" s="19"/>
      <c r="P4" s="19"/>
    </row>
    <row r="5" spans="1:18" x14ac:dyDescent="0.2">
      <c r="A5" s="17">
        <v>0</v>
      </c>
      <c r="B5" s="17">
        <v>0</v>
      </c>
      <c r="C5" s="17">
        <v>0</v>
      </c>
      <c r="D5" s="17">
        <v>0</v>
      </c>
      <c r="E5" s="17">
        <v>0</v>
      </c>
      <c r="F5" s="17">
        <v>0</v>
      </c>
      <c r="G5" s="19" t="s">
        <v>249</v>
      </c>
      <c r="H5" s="19"/>
      <c r="I5" s="19"/>
      <c r="J5" s="19"/>
      <c r="K5" s="19"/>
      <c r="L5" s="19"/>
      <c r="M5" s="19"/>
      <c r="N5" s="19"/>
      <c r="O5" s="19"/>
      <c r="P5" s="19"/>
      <c r="Q5" s="17" t="s">
        <v>248</v>
      </c>
      <c r="R5" s="17" t="s">
        <v>250</v>
      </c>
    </row>
    <row r="6" spans="1:18" x14ac:dyDescent="0.2">
      <c r="A6" s="17">
        <v>0</v>
      </c>
      <c r="B6" s="17">
        <v>0</v>
      </c>
      <c r="C6" s="17">
        <v>0</v>
      </c>
      <c r="D6" s="17">
        <v>0</v>
      </c>
      <c r="E6" s="17">
        <v>0</v>
      </c>
      <c r="F6" s="17">
        <v>1</v>
      </c>
      <c r="G6" s="17">
        <v>0</v>
      </c>
      <c r="H6" s="17">
        <v>0</v>
      </c>
      <c r="I6" s="19" t="s">
        <v>251</v>
      </c>
      <c r="J6" s="19"/>
      <c r="K6" s="19"/>
      <c r="L6" s="19"/>
      <c r="M6" s="19"/>
      <c r="N6" s="19"/>
      <c r="O6" s="19"/>
      <c r="P6" s="19"/>
      <c r="Q6" s="17" t="s">
        <v>252</v>
      </c>
      <c r="R6" s="17" t="s">
        <v>253</v>
      </c>
    </row>
    <row r="7" spans="1:18" x14ac:dyDescent="0.2">
      <c r="A7" s="17">
        <v>0</v>
      </c>
      <c r="B7" s="17">
        <v>0</v>
      </c>
      <c r="C7" s="17">
        <v>0</v>
      </c>
      <c r="D7" s="17">
        <v>0</v>
      </c>
      <c r="E7" s="17">
        <v>0</v>
      </c>
      <c r="F7" s="17">
        <v>1</v>
      </c>
      <c r="G7" s="17">
        <v>0</v>
      </c>
      <c r="H7" s="17">
        <v>1</v>
      </c>
      <c r="I7" s="19" t="s">
        <v>254</v>
      </c>
      <c r="J7" s="19"/>
      <c r="K7" s="19"/>
      <c r="L7" s="19"/>
      <c r="M7" s="19"/>
      <c r="N7" s="19"/>
      <c r="O7" s="19"/>
      <c r="P7" s="19"/>
      <c r="Q7" s="17" t="s">
        <v>255</v>
      </c>
      <c r="R7" s="17" t="s">
        <v>256</v>
      </c>
    </row>
  </sheetData>
  <mergeCells count="8">
    <mergeCell ref="I7:P7"/>
    <mergeCell ref="A1:P1"/>
    <mergeCell ref="Q1:Q2"/>
    <mergeCell ref="R1:R2"/>
    <mergeCell ref="I6:P6"/>
    <mergeCell ref="G5:P5"/>
    <mergeCell ref="I3:P3"/>
    <mergeCell ref="K4:P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KeyMap</vt:lpstr>
      <vt:lpstr>CodeMap</vt:lpstr>
      <vt:lpstr>Data</vt:lpstr>
      <vt:lpstr>编码空间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Yuan</dc:creator>
  <cp:lastModifiedBy>Jerry Yuan</cp:lastModifiedBy>
  <dcterms:created xsi:type="dcterms:W3CDTF">2019-08-19T11:16:58Z</dcterms:created>
  <dcterms:modified xsi:type="dcterms:W3CDTF">2020-10-28T07:12:05Z</dcterms:modified>
</cp:coreProperties>
</file>