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OZAR\Multimedia\Jarko\Škola\Univerzita\Bc. 3. ročník\Zimný semester\Vypracovanie a konzultácia bakalárskej práce (NSZZ031)\Bakalárska práca - Tex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5" i="1"/>
  <c r="C15" i="1"/>
  <c r="C16" i="1"/>
  <c r="C17" i="1"/>
  <c r="C27" i="1"/>
  <c r="C26" i="1"/>
  <c r="C25" i="1"/>
  <c r="B27" i="1"/>
  <c r="D27" i="1" s="1"/>
  <c r="B26" i="1"/>
  <c r="B25" i="1"/>
  <c r="D25" i="1" s="1"/>
  <c r="B17" i="1"/>
  <c r="B16" i="1"/>
  <c r="B15" i="1"/>
  <c r="D26" i="1" l="1"/>
  <c r="D28" i="1"/>
  <c r="D18" i="1"/>
  <c r="D7" i="1"/>
  <c r="C6" i="1"/>
  <c r="B6" i="1"/>
  <c r="D6" i="1" s="1"/>
  <c r="B5" i="1"/>
  <c r="C5" i="1"/>
  <c r="C4" i="1"/>
  <c r="B4" i="1"/>
  <c r="D4" i="1" s="1"/>
  <c r="D5" i="1" l="1"/>
  <c r="D8" i="1"/>
</calcChain>
</file>

<file path=xl/sharedStrings.xml><?xml version="1.0" encoding="utf-8"?>
<sst xmlns="http://schemas.openxmlformats.org/spreadsheetml/2006/main" count="28" uniqueCount="15">
  <si>
    <t>Starý systém</t>
  </si>
  <si>
    <t>Nový systém</t>
  </si>
  <si>
    <t>Zlepšenie</t>
  </si>
  <si>
    <t>SpherePlane</t>
  </si>
  <si>
    <t>HedgehogInTheCage</t>
  </si>
  <si>
    <t>Circus</t>
  </si>
  <si>
    <t>Priemer</t>
  </si>
  <si>
    <t>Scéna</t>
  </si>
  <si>
    <t>SphereFlake</t>
  </si>
  <si>
    <t>Stará a nová implementácia metódy RenderImage()</t>
  </si>
  <si>
    <t>Povolený/zakázaný zber dát pre point cloud</t>
  </si>
  <si>
    <t>Povolený/zakázaný zber dát pre AdditionalViews</t>
  </si>
  <si>
    <t>Povolené</t>
  </si>
  <si>
    <t>Zakázané</t>
  </si>
  <si>
    <t>Spomalenie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</si>
</sst>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9" sqref="G9"/>
    </sheetView>
  </sheetViews>
  <sheetFormatPr defaultRowHeight="15" x14ac:dyDescent="0.25"/>
  <cols>
    <col min="1" max="1" width="28" customWidth="1"/>
    <col min="2" max="2" width="16.85546875" style="9" customWidth="1"/>
    <col min="3" max="3" width="15.85546875" style="9" customWidth="1"/>
    <col min="4" max="4" width="14.28515625" style="9" customWidth="1"/>
  </cols>
  <sheetData>
    <row r="1" spans="1:4" ht="15.75" thickBot="1" x14ac:dyDescent="0.3"/>
    <row r="2" spans="1:4" ht="19.5" thickBot="1" x14ac:dyDescent="0.35">
      <c r="A2" s="12" t="s">
        <v>9</v>
      </c>
      <c r="B2" s="13"/>
      <c r="C2" s="13"/>
      <c r="D2" s="14"/>
    </row>
    <row r="3" spans="1:4" ht="15.75" thickBot="1" x14ac:dyDescent="0.3">
      <c r="A3" s="17" t="s">
        <v>7</v>
      </c>
      <c r="B3" s="19" t="s">
        <v>0</v>
      </c>
      <c r="C3" s="21" t="s">
        <v>1</v>
      </c>
      <c r="D3" s="18" t="s">
        <v>2</v>
      </c>
    </row>
    <row r="4" spans="1:4" x14ac:dyDescent="0.25">
      <c r="A4" s="10" t="s">
        <v>4</v>
      </c>
      <c r="B4" s="24">
        <f>(66.9 + 65.9 + 66.4 + 65.4 + 66)/5</f>
        <v>66.12</v>
      </c>
      <c r="C4" s="11">
        <f>(55.2 + 52.4 + 53.2 + 53.1 + 53.1) / 5</f>
        <v>53.4</v>
      </c>
      <c r="D4" s="15">
        <f>B4/C4-1</f>
        <v>0.23820224719101146</v>
      </c>
    </row>
    <row r="5" spans="1:4" x14ac:dyDescent="0.25">
      <c r="A5" s="1" t="s">
        <v>3</v>
      </c>
      <c r="B5" s="23">
        <f>(45.1 + 44.2 + 42.9 + 43 + 44.7) / 5</f>
        <v>43.980000000000004</v>
      </c>
      <c r="C5" s="23">
        <f>(31.8 + 31 + 31.9 + 32.4 + 30.5) / 5</f>
        <v>31.52</v>
      </c>
      <c r="D5" s="5">
        <f>B5/C5-1</f>
        <v>0.39530456852791884</v>
      </c>
    </row>
    <row r="6" spans="1:4" ht="15.75" thickBot="1" x14ac:dyDescent="0.3">
      <c r="A6" s="1" t="s">
        <v>5</v>
      </c>
      <c r="B6" s="23">
        <f>(51.7 + 51.5 + 51.3 + 52.2 + 52.1) / 5</f>
        <v>51.760000000000005</v>
      </c>
      <c r="C6" s="4">
        <f>(43.1 + 42.5 + 42.7 + 42.8 + 42.4) / 5</f>
        <v>42.7</v>
      </c>
      <c r="D6" s="5">
        <f>B6/C6-1</f>
        <v>0.21217798594847781</v>
      </c>
    </row>
    <row r="7" spans="1:4" ht="15.75" thickBot="1" x14ac:dyDescent="0.3">
      <c r="A7" s="2" t="s">
        <v>8</v>
      </c>
      <c r="B7" s="6">
        <v>22054.3</v>
      </c>
      <c r="C7" s="6">
        <v>15268.9</v>
      </c>
      <c r="D7" s="7">
        <f>B7/C7-1</f>
        <v>0.4443935057535251</v>
      </c>
    </row>
    <row r="8" spans="1:4" ht="15.75" thickBot="1" x14ac:dyDescent="0.3">
      <c r="A8" s="3" t="s">
        <v>6</v>
      </c>
      <c r="B8" s="22"/>
      <c r="C8" s="22"/>
      <c r="D8" s="8">
        <f>AVERAGE(D4:D7)</f>
        <v>0.3225195768552333</v>
      </c>
    </row>
    <row r="12" spans="1:4" ht="15.75" thickBot="1" x14ac:dyDescent="0.3"/>
    <row r="13" spans="1:4" ht="19.5" thickBot="1" x14ac:dyDescent="0.35">
      <c r="A13" s="12" t="s">
        <v>10</v>
      </c>
      <c r="B13" s="13"/>
      <c r="C13" s="13"/>
      <c r="D13" s="14"/>
    </row>
    <row r="14" spans="1:4" ht="15.75" thickBot="1" x14ac:dyDescent="0.3">
      <c r="A14" s="17" t="s">
        <v>7</v>
      </c>
      <c r="B14" s="19" t="s">
        <v>13</v>
      </c>
      <c r="C14" s="21" t="s">
        <v>12</v>
      </c>
      <c r="D14" s="18" t="s">
        <v>14</v>
      </c>
    </row>
    <row r="15" spans="1:4" x14ac:dyDescent="0.25">
      <c r="A15" s="10" t="s">
        <v>4</v>
      </c>
      <c r="B15" s="11">
        <f>(55.2 + 52.4 + 53.2 + 53.1 + 53.1) / 5</f>
        <v>53.4</v>
      </c>
      <c r="C15" s="11">
        <f>(67.3 + 72.3 + 68.3 + 68.6 + 67.2) / 5</f>
        <v>68.739999999999995</v>
      </c>
      <c r="D15" s="15">
        <f>-(B15/C15-1)</f>
        <v>0.22315973232470177</v>
      </c>
    </row>
    <row r="16" spans="1:4" x14ac:dyDescent="0.25">
      <c r="A16" s="1" t="s">
        <v>3</v>
      </c>
      <c r="B16" s="23">
        <f>(31.8 + 31 + 31.9 + 32.4 + 30.5) / 5</f>
        <v>31.52</v>
      </c>
      <c r="C16" s="11">
        <f>(45.1 + 45.7 + 45.4 + 51.4 + 49.9) / 5</f>
        <v>47.500000000000007</v>
      </c>
      <c r="D16" s="15">
        <f t="shared" ref="D16:D17" si="0">-(B16/C16-1)</f>
        <v>0.33642105263157907</v>
      </c>
    </row>
    <row r="17" spans="1:4" ht="15.75" thickBot="1" x14ac:dyDescent="0.3">
      <c r="A17" s="1" t="s">
        <v>5</v>
      </c>
      <c r="B17" s="4">
        <f>(43.1 + 42.5 + 42.7 + 42.8 + 42.4) / 5</f>
        <v>42.7</v>
      </c>
      <c r="C17" s="11">
        <f>(54.7 + 55.7 + 54.3 + 57.8 + 59.2) / 5</f>
        <v>56.339999999999996</v>
      </c>
      <c r="D17" s="15">
        <f t="shared" si="0"/>
        <v>0.24210152644657423</v>
      </c>
    </row>
    <row r="18" spans="1:4" ht="15.75" thickBot="1" x14ac:dyDescent="0.3">
      <c r="A18" s="3" t="s">
        <v>6</v>
      </c>
      <c r="B18" s="22"/>
      <c r="C18" s="22"/>
      <c r="D18" s="8">
        <f>AVERAGE(D15:D17)</f>
        <v>0.26722743713428504</v>
      </c>
    </row>
    <row r="22" spans="1:4" ht="15.75" thickBot="1" x14ac:dyDescent="0.3"/>
    <row r="23" spans="1:4" ht="19.5" thickBot="1" x14ac:dyDescent="0.35">
      <c r="A23" s="12" t="s">
        <v>11</v>
      </c>
      <c r="B23" s="13"/>
      <c r="C23" s="13"/>
      <c r="D23" s="14"/>
    </row>
    <row r="24" spans="1:4" ht="15.75" thickBot="1" x14ac:dyDescent="0.3">
      <c r="A24" s="17" t="s">
        <v>7</v>
      </c>
      <c r="B24" s="21" t="s">
        <v>13</v>
      </c>
      <c r="C24" s="16" t="s">
        <v>12</v>
      </c>
      <c r="D24" s="18" t="s">
        <v>14</v>
      </c>
    </row>
    <row r="25" spans="1:4" x14ac:dyDescent="0.25">
      <c r="A25" s="10" t="s">
        <v>4</v>
      </c>
      <c r="B25" s="11">
        <f>(55.2 + 52.4 + 53.2 + 53.1 + 53.1) / 5</f>
        <v>53.4</v>
      </c>
      <c r="C25" s="24">
        <f>(58.9 + 55 + 55.2 + 52.6 + 58.5) / 5</f>
        <v>56.040000000000006</v>
      </c>
      <c r="D25" s="15">
        <f>-(B25/C25-1)</f>
        <v>4.7109207708779577E-2</v>
      </c>
    </row>
    <row r="26" spans="1:4" x14ac:dyDescent="0.25">
      <c r="A26" s="1" t="s">
        <v>3</v>
      </c>
      <c r="B26" s="23">
        <f>(31.8 + 31 + 31.9 + 32.4 + 30.5) / 5</f>
        <v>31.52</v>
      </c>
      <c r="C26" s="11">
        <f>(30.7 + 33.6 + 33.4 + 32.8 + 31) / 5</f>
        <v>32.299999999999997</v>
      </c>
      <c r="D26" s="15">
        <f t="shared" ref="D26:D27" si="1">-(B26/C26-1)</f>
        <v>2.414860681114539E-2</v>
      </c>
    </row>
    <row r="27" spans="1:4" ht="15.75" thickBot="1" x14ac:dyDescent="0.3">
      <c r="A27" s="1" t="s">
        <v>5</v>
      </c>
      <c r="B27" s="4">
        <f>(43.1 + 42.5 + 42.7 + 42.8 + 42.4) / 5</f>
        <v>42.7</v>
      </c>
      <c r="C27" s="11">
        <f>(43.5 + 43 + 42.5 + 46.7 + 44.8) / 5</f>
        <v>44.1</v>
      </c>
      <c r="D27" s="15">
        <f t="shared" si="1"/>
        <v>3.1746031746031744E-2</v>
      </c>
    </row>
    <row r="28" spans="1:4" ht="15.75" thickBot="1" x14ac:dyDescent="0.3">
      <c r="A28" s="3" t="s">
        <v>6</v>
      </c>
      <c r="B28" s="20"/>
      <c r="C28" s="22"/>
      <c r="D28" s="8">
        <f>AVERAGE(D25:D27)</f>
        <v>3.433461542198557E-2</v>
      </c>
    </row>
  </sheetData>
  <mergeCells count="3">
    <mergeCell ref="A2:D2"/>
    <mergeCell ref="A13:D13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Vozár</dc:creator>
  <cp:lastModifiedBy>Jaroslav Vozár</cp:lastModifiedBy>
  <dcterms:created xsi:type="dcterms:W3CDTF">2019-04-20T12:39:01Z</dcterms:created>
  <dcterms:modified xsi:type="dcterms:W3CDTF">2019-05-08T17:22:43Z</dcterms:modified>
</cp:coreProperties>
</file>