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ryperez/Downloads/"/>
    </mc:Choice>
  </mc:AlternateContent>
  <xr:revisionPtr revIDLastSave="0" documentId="13_ncr:1_{2A948E85-2A1B-A049-BAC5-CEE007A05714}" xr6:coauthVersionLast="45" xr6:coauthVersionMax="45" xr10:uidLastSave="{00000000-0000-0000-0000-000000000000}"/>
  <bookViews>
    <workbookView xWindow="0" yWindow="460" windowWidth="25600" windowHeight="14600" xr2:uid="{00000000-000D-0000-FFFF-FFFF00000000}"/>
  </bookViews>
  <sheets>
    <sheet name="Reservation" sheetId="12" r:id="rId1"/>
    <sheet name="Customer" sheetId="9" r:id="rId2"/>
    <sheet name="Tour" sheetId="7" r:id="rId3"/>
    <sheet name="Guide" sheetId="4" r:id="rId4"/>
    <sheet name="Location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2" l="1"/>
  <c r="P5" i="12"/>
  <c r="P6" i="12"/>
  <c r="P7" i="12"/>
  <c r="P8" i="12"/>
  <c r="P9" i="12"/>
  <c r="P10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11" i="12"/>
  <c r="H22" i="13" l="1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21" i="13"/>
  <c r="J17" i="4"/>
  <c r="J18" i="4"/>
  <c r="J19" i="4"/>
  <c r="J20" i="4"/>
  <c r="J21" i="4"/>
  <c r="J22" i="4"/>
  <c r="J23" i="4"/>
  <c r="J24" i="4"/>
  <c r="J25" i="4"/>
  <c r="J16" i="4"/>
  <c r="I13" i="7"/>
  <c r="I14" i="7"/>
  <c r="I15" i="7"/>
  <c r="I16" i="7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4" i="9"/>
</calcChain>
</file>

<file path=xl/sharedStrings.xml><?xml version="1.0" encoding="utf-8"?>
<sst xmlns="http://schemas.openxmlformats.org/spreadsheetml/2006/main" count="630" uniqueCount="209">
  <si>
    <t>Customer</t>
  </si>
  <si>
    <t>Boston</t>
  </si>
  <si>
    <t>Guide</t>
  </si>
  <si>
    <t>date</t>
  </si>
  <si>
    <t>Miller</t>
  </si>
  <si>
    <t>Davis</t>
  </si>
  <si>
    <t>Garcia</t>
  </si>
  <si>
    <t>Junior Guide</t>
  </si>
  <si>
    <t>Senior Guide</t>
  </si>
  <si>
    <t>number(10,0)</t>
  </si>
  <si>
    <t>varchar2(15)</t>
  </si>
  <si>
    <t>Ward</t>
  </si>
  <si>
    <t>Gray</t>
  </si>
  <si>
    <t>Myers</t>
  </si>
  <si>
    <t>Ross</t>
  </si>
  <si>
    <t>Powell</t>
  </si>
  <si>
    <t>77 Massachusetts Ave.</t>
  </si>
  <si>
    <t>175 Forest St.</t>
  </si>
  <si>
    <t>35 Tremont St.</t>
  </si>
  <si>
    <t>100 Main St.</t>
  </si>
  <si>
    <t>Martin</t>
  </si>
  <si>
    <t>White</t>
  </si>
  <si>
    <t>Clark</t>
  </si>
  <si>
    <t>Young</t>
  </si>
  <si>
    <t>Allen</t>
  </si>
  <si>
    <t>Sanchez</t>
  </si>
  <si>
    <t>Lee</t>
  </si>
  <si>
    <t>Madison</t>
  </si>
  <si>
    <t>Ashley</t>
  </si>
  <si>
    <t>Joshua</t>
  </si>
  <si>
    <t>Tyler</t>
  </si>
  <si>
    <t>Anna</t>
  </si>
  <si>
    <t>Justin</t>
  </si>
  <si>
    <t>Bruce</t>
  </si>
  <si>
    <t>Rachel</t>
  </si>
  <si>
    <t>Dylan</t>
  </si>
  <si>
    <t>Austin</t>
  </si>
  <si>
    <t>'15-Mar-16'</t>
  </si>
  <si>
    <t>'28-Feb-16'</t>
  </si>
  <si>
    <t>'3-Jun-16'</t>
  </si>
  <si>
    <t>'17-May-16'</t>
  </si>
  <si>
    <t>'11-Apr-16'</t>
  </si>
  <si>
    <t>'24-Nov-16'</t>
  </si>
  <si>
    <t>'3-Aug-16'</t>
  </si>
  <si>
    <t>char(2)</t>
  </si>
  <si>
    <t>143 Cambridge Ave.</t>
  </si>
  <si>
    <t>42 Oak St.</t>
  </si>
  <si>
    <t>1414 Cedar St.</t>
  </si>
  <si>
    <t>42 Elm Place</t>
  </si>
  <si>
    <t>9 Washington Court</t>
  </si>
  <si>
    <t>98 Lake Hill Drive</t>
  </si>
  <si>
    <t>657 Redondo Ave.</t>
  </si>
  <si>
    <t>5 Jefferson Ave.</t>
  </si>
  <si>
    <t>8711 Meadow St.</t>
  </si>
  <si>
    <t>17 Valley Drive</t>
  </si>
  <si>
    <t>1212 8th St.</t>
  </si>
  <si>
    <t>varchar2(25)</t>
  </si>
  <si>
    <t>Michael</t>
  </si>
  <si>
    <t>Lisa</t>
  </si>
  <si>
    <t>Brian</t>
  </si>
  <si>
    <t>Nicole</t>
  </si>
  <si>
    <t>Kelly</t>
  </si>
  <si>
    <t>Golden Gate</t>
  </si>
  <si>
    <t>Tour of Golden Gate Park</t>
  </si>
  <si>
    <t>San Francisco</t>
  </si>
  <si>
    <t>CA</t>
  </si>
  <si>
    <t>bus</t>
  </si>
  <si>
    <t>Duck Tour</t>
  </si>
  <si>
    <t>Amphibious tour of the Charles River</t>
  </si>
  <si>
    <t>MA</t>
  </si>
  <si>
    <t>Freedom Trail</t>
  </si>
  <si>
    <t>Historic tour of Boston</t>
  </si>
  <si>
    <t>Magnificent Mile Tour</t>
  </si>
  <si>
    <t>Tour of Michigan Ave</t>
  </si>
  <si>
    <t>Chicago</t>
  </si>
  <si>
    <t>IL</t>
  </si>
  <si>
    <t>car</t>
  </si>
  <si>
    <t>City Sights</t>
  </si>
  <si>
    <t>Highlights of New York City</t>
  </si>
  <si>
    <t>New York</t>
  </si>
  <si>
    <t>NY</t>
  </si>
  <si>
    <t>Noah</t>
  </si>
  <si>
    <t>Smith</t>
  </si>
  <si>
    <t>Liam</t>
  </si>
  <si>
    <t>Johnson</t>
  </si>
  <si>
    <t>Mason</t>
  </si>
  <si>
    <t>Williams</t>
  </si>
  <si>
    <t>Olivia</t>
  </si>
  <si>
    <t>Brown</t>
  </si>
  <si>
    <t>Sofia</t>
  </si>
  <si>
    <t>Jones</t>
  </si>
  <si>
    <t>Emily</t>
  </si>
  <si>
    <t>Ethan</t>
  </si>
  <si>
    <t>Chloe</t>
  </si>
  <si>
    <t>Ben</t>
  </si>
  <si>
    <t>Rodriguez</t>
  </si>
  <si>
    <t>Mia</t>
  </si>
  <si>
    <t>Wilson</t>
  </si>
  <si>
    <t>'13-Dec-16'</t>
  </si>
  <si>
    <t>'9-Nov-16'</t>
  </si>
  <si>
    <t>'21-Jan-16'</t>
  </si>
  <si>
    <t>'6-Feb-16'</t>
  </si>
  <si>
    <t>'31-Aug-16'</t>
  </si>
  <si>
    <t>'10-Apr-16'</t>
  </si>
  <si>
    <t>'29-Jul-16'</t>
  </si>
  <si>
    <t>'15-Oct-16'</t>
  </si>
  <si>
    <t>'8-Mar-16'</t>
  </si>
  <si>
    <t>'11-Dec-16'</t>
  </si>
  <si>
    <t>'12-Aug-16'</t>
  </si>
  <si>
    <t>'22-Jun-16'</t>
  </si>
  <si>
    <t>'1-Feb-16'</t>
  </si>
  <si>
    <t>varchar2(40)</t>
  </si>
  <si>
    <t>varchar2(10)</t>
  </si>
  <si>
    <t>Historic</t>
  </si>
  <si>
    <t>10 Mass Avenue</t>
  </si>
  <si>
    <t>100 Broadway</t>
  </si>
  <si>
    <t>Restaurant</t>
  </si>
  <si>
    <t>19 North Square</t>
  </si>
  <si>
    <t>Monument Square</t>
  </si>
  <si>
    <t>Museum</t>
  </si>
  <si>
    <t>number(3)</t>
  </si>
  <si>
    <t>Charles River</t>
  </si>
  <si>
    <t>Salt and Pepper Bridge</t>
  </si>
  <si>
    <t>Boston Common</t>
  </si>
  <si>
    <t>Kings Chapel</t>
  </si>
  <si>
    <t>Omni Parker House</t>
  </si>
  <si>
    <t>Paul Revere House</t>
  </si>
  <si>
    <t>Bunker Hill Monument</t>
  </si>
  <si>
    <t>Art Institute</t>
  </si>
  <si>
    <t>Chicago Tribune</t>
  </si>
  <si>
    <t>White Castle</t>
  </si>
  <si>
    <t>Freedom Tower</t>
  </si>
  <si>
    <t>Le Bernardin</t>
  </si>
  <si>
    <t>Park Aquarium</t>
  </si>
  <si>
    <t>de Young Museum</t>
  </si>
  <si>
    <t>Japanese Tea Garden</t>
  </si>
  <si>
    <t>Park</t>
  </si>
  <si>
    <t>Botanical Garden</t>
  </si>
  <si>
    <t>50 Hagiwara Tea Garden Drive</t>
  </si>
  <si>
    <t>varchar2(30)</t>
  </si>
  <si>
    <t>75 Hagiwara Tea Garden Drive</t>
  </si>
  <si>
    <t>111 S Michigan Avenue</t>
  </si>
  <si>
    <t>435 N Michigan Avenue</t>
  </si>
  <si>
    <t>60 School Street</t>
  </si>
  <si>
    <t>139 Tremont Street</t>
  </si>
  <si>
    <t>58 Tremont Street</t>
  </si>
  <si>
    <t>S Wabash Avenue</t>
  </si>
  <si>
    <t>285 Fulton Street</t>
  </si>
  <si>
    <t>155 W 51 Street</t>
  </si>
  <si>
    <t>55 Music Concourse Drive</t>
  </si>
  <si>
    <t>1199 9th Avenue</t>
  </si>
  <si>
    <t>number(5,2)</t>
  </si>
  <si>
    <t>null</t>
  </si>
  <si>
    <t>Tour</t>
  </si>
  <si>
    <t>Location</t>
  </si>
  <si>
    <t>Reservation</t>
  </si>
  <si>
    <t>number(4)</t>
  </si>
  <si>
    <t>reservationID</t>
  </si>
  <si>
    <t>travelDate</t>
  </si>
  <si>
    <t>customerID</t>
  </si>
  <si>
    <t>number(10)</t>
  </si>
  <si>
    <t>firstName</t>
  </si>
  <si>
    <t>lastName</t>
  </si>
  <si>
    <t>address</t>
  </si>
  <si>
    <t>phone</t>
  </si>
  <si>
    <t>age</t>
  </si>
  <si>
    <t>tourID</t>
  </si>
  <si>
    <t>tourName</t>
  </si>
  <si>
    <t>description</t>
  </si>
  <si>
    <t>city</t>
  </si>
  <si>
    <t>state</t>
  </si>
  <si>
    <t>vehicleType</t>
  </si>
  <si>
    <t>duckboat</t>
  </si>
  <si>
    <t>guideID</t>
  </si>
  <si>
    <t>number(5)</t>
  </si>
  <si>
    <t>price</t>
  </si>
  <si>
    <t>title</t>
  </si>
  <si>
    <t>salary</t>
  </si>
  <si>
    <t>locationName</t>
  </si>
  <si>
    <t>locationType</t>
  </si>
  <si>
    <t>insert into Reservation values(</t>
  </si>
  <si>
    <t>insert into Customer values(</t>
  </si>
  <si>
    <t>);</t>
  </si>
  <si>
    <t>5082328798,</t>
  </si>
  <si>
    <t>6174153059,</t>
  </si>
  <si>
    <t>2123043923,</t>
  </si>
  <si>
    <t>7818914567,</t>
  </si>
  <si>
    <t>8915367188,</t>
  </si>
  <si>
    <t>1233753684,</t>
  </si>
  <si>
    <t>6428369619,</t>
  </si>
  <si>
    <t>1946825344,</t>
  </si>
  <si>
    <t>9864752346,</t>
  </si>
  <si>
    <t>8946557732,</t>
  </si>
  <si>
    <t>7988641411,</t>
  </si>
  <si>
    <t>2324648888,</t>
  </si>
  <si>
    <t>2497873464,</t>
  </si>
  <si>
    <t>9865553232,</t>
  </si>
  <si>
    <t>4546667821,</t>
  </si>
  <si>
    <t>insert into Tour values(</t>
  </si>
  <si>
    <t>d</t>
  </si>
  <si>
    <t>insert into Guide values(</t>
  </si>
  <si>
    <t>insert into Location values(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</si>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</sst>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,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164" fontId="0" fillId="0" borderId="0" xfId="0" applyNumberFormat="1"/>
    <xf numFmtId="0" fontId="1" fillId="0" borderId="0" xfId="0" applyFont="1"/>
    <xf numFmtId="1" fontId="2" fillId="0" borderId="0" xfId="0" quotePrefix="1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4375E-ECF6-CF46-9E27-6208184C464C}" name="Table7" displayName="Table7" ref="A3:F23" totalsRowShown="0">
  <autoFilter ref="A3:F23" xr:uid="{A36A7FB6-8D45-DB48-B415-1163C8FDD47A}"/>
  <tableColumns count="6">
    <tableColumn id="1" xr3:uid="{8EFBA67F-F166-D84A-9F26-4648F44E3F26}" name="reservationID"/>
    <tableColumn id="2" xr3:uid="{70B877A2-945D-504B-AB3F-1136BF2B9357}" name="travelDate"/>
    <tableColumn id="3" xr3:uid="{D85E10D2-25FB-B74A-9220-4CE2455D3577}" name="customerID" dataDxfId="1"/>
    <tableColumn id="4" xr3:uid="{73F45595-60F9-524B-AB30-DC36D6BD1E48}" name="tourID" dataDxfId="0"/>
    <tableColumn id="5" xr3:uid="{B425787A-6EE2-E54A-A7F6-4BFE89B906EA}" name="guideID"/>
    <tableColumn id="6" xr3:uid="{54FF94E6-F5F9-154C-B844-EC859191A89D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B15642-B872-4746-9A0F-20217FA79A7B}" name="Table4" displayName="Table4" ref="A4:F19" totalsRowShown="0">
  <autoFilter ref="A4:F19" xr:uid="{862C7505-CF43-7A4A-99E4-E92DF7CFF933}"/>
  <tableColumns count="6">
    <tableColumn id="1" xr3:uid="{18C35620-DCAA-354F-B25B-5CB500357B58}" name="Column1"/>
    <tableColumn id="2" xr3:uid="{65E437AE-329E-0A43-9248-367F0B597006}" name="Column2"/>
    <tableColumn id="3" xr3:uid="{F59B6CF4-983B-1946-9657-394B6D2BB2BB}" name="Column3"/>
    <tableColumn id="4" xr3:uid="{E36AF545-AD9B-6848-97CD-A8302DA36275}" name="Column4"/>
    <tableColumn id="5" xr3:uid="{455C5A4A-DB90-9948-AFEE-6BCD28A7192E}" name="Column5"/>
    <tableColumn id="6" xr3:uid="{8E874A71-A8EA-7842-8913-CC1B4F20A912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EB63C-F378-0544-B1F8-2B82DC5210D3}" name="Table3" displayName="Table3" ref="A4:F9" totalsRowShown="0">
  <autoFilter ref="A4:F9" xr:uid="{36A41305-6454-824A-8E12-227FD3BBA391}"/>
  <tableColumns count="6">
    <tableColumn id="1" xr3:uid="{A6796CD1-B283-6047-8D5E-FF315D8DC63A}" name="Column1"/>
    <tableColumn id="2" xr3:uid="{092CFF4D-0F81-8C45-AE19-83BB6F5FF64F}" name="Column2"/>
    <tableColumn id="3" xr3:uid="{28FC51C3-5ED2-F440-932D-D739759E7B1E}" name="Column3"/>
    <tableColumn id="4" xr3:uid="{1DECF70F-F9B8-2249-9D68-B353943D983C}" name="Column4"/>
    <tableColumn id="5" xr3:uid="{3D63A5F2-8265-EE4D-B962-C5341ACC8758}" name="Column5"/>
    <tableColumn id="6" xr3:uid="{325669D7-1DCC-0246-B249-82BB175F0890}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29F7FE-97B3-684D-93A5-75F60A32A390}" name="Table2" displayName="Table2" ref="A4:G14" totalsRowShown="0">
  <autoFilter ref="A4:G14" xr:uid="{CB78417A-E4B7-EA47-A9D4-9BD482D0AC5A}"/>
  <tableColumns count="7">
    <tableColumn id="1" xr3:uid="{8AB05DCC-DA03-144D-B5A1-542C91D9AC4A}" name="Column1"/>
    <tableColumn id="2" xr3:uid="{0CB27F6C-9F1C-6842-A4FA-36679D9968B3}" name="Column2"/>
    <tableColumn id="3" xr3:uid="{D46FBBB2-8C87-D544-A468-2F91B5AAC28C}" name="Column3"/>
    <tableColumn id="4" xr3:uid="{2B249FD5-B240-F844-9E4B-3DB831849EC2}" name="Column4"/>
    <tableColumn id="5" xr3:uid="{D57C6F4D-9926-284E-8D5F-92AC32EC1D54}" name="Column5"/>
    <tableColumn id="6" xr3:uid="{1ED70D26-5512-F645-A40C-11CFC01FE737}" name="Column6"/>
    <tableColumn id="7" xr3:uid="{08C671A0-90C0-9447-93A3-21552DF33DD0}" name="Column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18B54-7D81-7E4A-BE92-BE41F40F6A69}" name="Table1" displayName="Table1" ref="A4:D20" totalsRowShown="0">
  <autoFilter ref="A4:D20" xr:uid="{D37C7B5F-80BC-0A4A-BDC0-57D86D9D5A19}"/>
  <tableColumns count="4">
    <tableColumn id="1" xr3:uid="{9E6E3161-5694-6E46-B5C4-DECB47B8F028}" name="Column1"/>
    <tableColumn id="2" xr3:uid="{974D44AC-FF8D-574C-80FF-3216A46166E5}" name="Column2"/>
    <tableColumn id="3" xr3:uid="{D12E4484-0CCD-EC42-952C-F4EBB2F7C92B}" name="Column3"/>
    <tableColumn id="4" xr3:uid="{32CFF641-6389-B84D-9575-BA6410E690D9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14.1640625" bestFit="1" customWidth="1"/>
    <col min="2" max="2" width="11.6640625" customWidth="1"/>
    <col min="3" max="3" width="12.5" customWidth="1"/>
    <col min="4" max="4" width="10.83203125" bestFit="1" customWidth="1"/>
    <col min="5" max="5" width="11.83203125" bestFit="1" customWidth="1"/>
    <col min="6" max="6" width="10.83203125" bestFit="1" customWidth="1"/>
    <col min="8" max="8" width="24" bestFit="1" customWidth="1"/>
    <col min="10" max="10" width="10" bestFit="1" customWidth="1"/>
    <col min="15" max="15" width="2.1640625" bestFit="1" customWidth="1"/>
    <col min="16" max="16" width="48" bestFit="1" customWidth="1"/>
  </cols>
  <sheetData>
    <row r="1" spans="1:16" x14ac:dyDescent="0.2">
      <c r="A1" t="s">
        <v>155</v>
      </c>
    </row>
    <row r="2" spans="1:16" x14ac:dyDescent="0.2">
      <c r="A2" t="s">
        <v>156</v>
      </c>
      <c r="B2" t="s">
        <v>3</v>
      </c>
      <c r="C2" t="s">
        <v>156</v>
      </c>
      <c r="D2" t="s">
        <v>120</v>
      </c>
      <c r="E2" t="s">
        <v>120</v>
      </c>
      <c r="F2" t="s">
        <v>151</v>
      </c>
    </row>
    <row r="3" spans="1:16" x14ac:dyDescent="0.2">
      <c r="A3" t="s">
        <v>157</v>
      </c>
      <c r="B3" t="s">
        <v>158</v>
      </c>
      <c r="C3" t="s">
        <v>159</v>
      </c>
      <c r="D3" t="s">
        <v>166</v>
      </c>
      <c r="E3" t="s">
        <v>173</v>
      </c>
      <c r="F3" t="s">
        <v>175</v>
      </c>
    </row>
    <row r="4" spans="1:16" x14ac:dyDescent="0.2">
      <c r="A4">
        <v>100</v>
      </c>
      <c r="B4" s="1" t="s">
        <v>37</v>
      </c>
      <c r="C4" s="5">
        <v>25</v>
      </c>
      <c r="D4" s="6">
        <v>2</v>
      </c>
      <c r="E4">
        <v>105</v>
      </c>
      <c r="F4" t="s">
        <v>152</v>
      </c>
      <c r="H4" s="1" t="s">
        <v>180</v>
      </c>
      <c r="I4">
        <v>100</v>
      </c>
      <c r="J4" s="1" t="s">
        <v>37</v>
      </c>
      <c r="K4" s="2">
        <v>25</v>
      </c>
      <c r="L4">
        <v>2</v>
      </c>
      <c r="M4">
        <v>105</v>
      </c>
      <c r="N4" t="s">
        <v>152</v>
      </c>
      <c r="O4" t="s">
        <v>182</v>
      </c>
      <c r="P4" t="str">
        <f t="shared" ref="P4:P10" si="0">H4&amp;I4&amp;","&amp;J4&amp;","&amp;K4&amp;","&amp;L4&amp;","&amp;M4&amp;","&amp;N4&amp;O4</f>
        <v>insert into Reservation values(100,'15-Mar-16',25,2,105,null);</v>
      </c>
    </row>
    <row r="5" spans="1:16" x14ac:dyDescent="0.2">
      <c r="A5">
        <v>110</v>
      </c>
      <c r="B5" s="1" t="s">
        <v>38</v>
      </c>
      <c r="C5" s="5">
        <v>5</v>
      </c>
      <c r="D5" s="6">
        <v>4</v>
      </c>
      <c r="E5">
        <v>101</v>
      </c>
      <c r="F5" t="s">
        <v>152</v>
      </c>
      <c r="H5" s="1" t="s">
        <v>180</v>
      </c>
      <c r="I5">
        <v>110</v>
      </c>
      <c r="J5" s="1" t="s">
        <v>38</v>
      </c>
      <c r="K5" s="2">
        <v>5</v>
      </c>
      <c r="L5">
        <v>4</v>
      </c>
      <c r="M5">
        <v>101</v>
      </c>
      <c r="N5" t="s">
        <v>152</v>
      </c>
      <c r="O5" t="s">
        <v>182</v>
      </c>
      <c r="P5" t="str">
        <f t="shared" si="0"/>
        <v>insert into Reservation values(110,'28-Feb-16',5,4,101,null);</v>
      </c>
    </row>
    <row r="6" spans="1:16" x14ac:dyDescent="0.2">
      <c r="A6">
        <v>120</v>
      </c>
      <c r="B6" s="1" t="s">
        <v>39</v>
      </c>
      <c r="C6" s="5">
        <v>25</v>
      </c>
      <c r="D6" s="6">
        <v>1</v>
      </c>
      <c r="E6">
        <v>104</v>
      </c>
      <c r="F6" t="s">
        <v>152</v>
      </c>
      <c r="H6" s="1" t="s">
        <v>180</v>
      </c>
      <c r="I6">
        <v>120</v>
      </c>
      <c r="J6" s="1" t="s">
        <v>39</v>
      </c>
      <c r="K6" s="2">
        <v>25</v>
      </c>
      <c r="L6">
        <v>1</v>
      </c>
      <c r="M6">
        <v>104</v>
      </c>
      <c r="N6" t="s">
        <v>152</v>
      </c>
      <c r="O6" t="s">
        <v>182</v>
      </c>
      <c r="P6" t="str">
        <f t="shared" si="0"/>
        <v>insert into Reservation values(120,'3-Jun-16',25,1,104,null);</v>
      </c>
    </row>
    <row r="7" spans="1:16" x14ac:dyDescent="0.2">
      <c r="A7">
        <v>130</v>
      </c>
      <c r="B7" s="1" t="s">
        <v>40</v>
      </c>
      <c r="C7" s="5">
        <v>20</v>
      </c>
      <c r="D7" s="6">
        <v>4</v>
      </c>
      <c r="E7">
        <v>102</v>
      </c>
      <c r="F7" t="s">
        <v>152</v>
      </c>
      <c r="H7" s="1" t="s">
        <v>180</v>
      </c>
      <c r="I7">
        <v>130</v>
      </c>
      <c r="J7" s="1" t="s">
        <v>40</v>
      </c>
      <c r="K7" s="2">
        <v>20</v>
      </c>
      <c r="L7">
        <v>4</v>
      </c>
      <c r="M7">
        <v>102</v>
      </c>
      <c r="N7" t="s">
        <v>152</v>
      </c>
      <c r="O7" t="s">
        <v>182</v>
      </c>
      <c r="P7" t="str">
        <f t="shared" si="0"/>
        <v>insert into Reservation values(130,'17-May-16',20,4,102,null);</v>
      </c>
    </row>
    <row r="8" spans="1:16" x14ac:dyDescent="0.2">
      <c r="A8">
        <v>140</v>
      </c>
      <c r="B8" s="1" t="s">
        <v>41</v>
      </c>
      <c r="C8" s="5">
        <v>15</v>
      </c>
      <c r="D8" s="6">
        <v>2</v>
      </c>
      <c r="E8">
        <v>109</v>
      </c>
      <c r="F8" t="s">
        <v>152</v>
      </c>
      <c r="H8" s="1" t="s">
        <v>180</v>
      </c>
      <c r="I8">
        <v>140</v>
      </c>
      <c r="J8" s="1" t="s">
        <v>41</v>
      </c>
      <c r="K8" s="2">
        <v>15</v>
      </c>
      <c r="L8">
        <v>2</v>
      </c>
      <c r="M8">
        <v>109</v>
      </c>
      <c r="N8" t="s">
        <v>152</v>
      </c>
      <c r="O8" t="s">
        <v>182</v>
      </c>
      <c r="P8" t="str">
        <f t="shared" si="0"/>
        <v>insert into Reservation values(140,'11-Apr-16',15,2,109,null);</v>
      </c>
    </row>
    <row r="9" spans="1:16" x14ac:dyDescent="0.2">
      <c r="A9">
        <v>150</v>
      </c>
      <c r="B9" s="1" t="s">
        <v>42</v>
      </c>
      <c r="C9" s="5">
        <v>10</v>
      </c>
      <c r="D9" s="4">
        <v>5</v>
      </c>
      <c r="E9">
        <v>108</v>
      </c>
      <c r="F9" t="s">
        <v>152</v>
      </c>
      <c r="H9" s="1" t="s">
        <v>180</v>
      </c>
      <c r="I9">
        <v>150</v>
      </c>
      <c r="J9" s="1" t="s">
        <v>42</v>
      </c>
      <c r="K9" s="2">
        <v>10</v>
      </c>
      <c r="L9">
        <v>5</v>
      </c>
      <c r="M9">
        <v>108</v>
      </c>
      <c r="N9" t="s">
        <v>152</v>
      </c>
      <c r="O9" t="s">
        <v>182</v>
      </c>
      <c r="P9" t="str">
        <f t="shared" si="0"/>
        <v>insert into Reservation values(150,'24-Nov-16',10,5,108,null);</v>
      </c>
    </row>
    <row r="10" spans="1:16" x14ac:dyDescent="0.2">
      <c r="A10">
        <v>160</v>
      </c>
      <c r="B10" s="1" t="s">
        <v>43</v>
      </c>
      <c r="C10" s="5">
        <v>20</v>
      </c>
      <c r="D10" s="4">
        <v>3</v>
      </c>
      <c r="E10">
        <v>103</v>
      </c>
      <c r="F10" t="s">
        <v>152</v>
      </c>
      <c r="H10" s="1" t="s">
        <v>180</v>
      </c>
      <c r="I10">
        <v>160</v>
      </c>
      <c r="J10" s="1" t="s">
        <v>43</v>
      </c>
      <c r="K10" s="2">
        <v>20</v>
      </c>
      <c r="L10">
        <v>3</v>
      </c>
      <c r="M10">
        <v>103</v>
      </c>
      <c r="N10" t="s">
        <v>152</v>
      </c>
      <c r="O10" t="s">
        <v>182</v>
      </c>
      <c r="P10" t="str">
        <f t="shared" si="0"/>
        <v>insert into Reservation values(160,'3-Aug-16',20,3,103,null);</v>
      </c>
    </row>
    <row r="11" spans="1:16" x14ac:dyDescent="0.2">
      <c r="A11">
        <v>170</v>
      </c>
      <c r="B11" s="1" t="s">
        <v>98</v>
      </c>
      <c r="C11" s="5">
        <v>70</v>
      </c>
      <c r="D11" s="6">
        <v>2</v>
      </c>
      <c r="E11">
        <v>110</v>
      </c>
      <c r="F11" t="s">
        <v>152</v>
      </c>
      <c r="H11" s="1" t="s">
        <v>180</v>
      </c>
      <c r="I11">
        <v>170</v>
      </c>
      <c r="J11" s="1" t="s">
        <v>98</v>
      </c>
      <c r="K11" s="2">
        <v>70</v>
      </c>
      <c r="L11">
        <v>2</v>
      </c>
      <c r="M11">
        <v>110</v>
      </c>
      <c r="N11" t="s">
        <v>152</v>
      </c>
      <c r="O11" t="s">
        <v>182</v>
      </c>
      <c r="P11" t="str">
        <f>H11&amp;I11&amp;","&amp;J11&amp;","&amp;K11&amp;","&amp;L11&amp;","&amp;M11&amp;","&amp;N11&amp;O11</f>
        <v>insert into Reservation values(170,'13-Dec-16',70,2,110,null);</v>
      </c>
    </row>
    <row r="12" spans="1:16" x14ac:dyDescent="0.2">
      <c r="A12">
        <v>180</v>
      </c>
      <c r="B12" s="1" t="s">
        <v>99</v>
      </c>
      <c r="C12" s="5">
        <v>25</v>
      </c>
      <c r="D12" s="4">
        <v>5</v>
      </c>
      <c r="E12">
        <v>107</v>
      </c>
      <c r="F12" t="s">
        <v>152</v>
      </c>
      <c r="H12" s="1" t="s">
        <v>180</v>
      </c>
      <c r="I12">
        <v>180</v>
      </c>
      <c r="J12" s="1" t="s">
        <v>99</v>
      </c>
      <c r="K12" s="2">
        <v>25</v>
      </c>
      <c r="L12">
        <v>5</v>
      </c>
      <c r="M12">
        <v>107</v>
      </c>
      <c r="N12" t="s">
        <v>152</v>
      </c>
      <c r="O12" t="s">
        <v>182</v>
      </c>
      <c r="P12" t="str">
        <f t="shared" ref="P12:P23" si="1">H12&amp;I12&amp;","&amp;J12&amp;","&amp;K12&amp;","&amp;L12&amp;","&amp;M12&amp;","&amp;N12&amp;O12</f>
        <v>insert into Reservation values(180,'9-Nov-16',25,5,107,null);</v>
      </c>
    </row>
    <row r="13" spans="1:16" x14ac:dyDescent="0.2">
      <c r="A13">
        <v>190</v>
      </c>
      <c r="B13" s="1" t="s">
        <v>100</v>
      </c>
      <c r="C13" s="5">
        <v>45</v>
      </c>
      <c r="D13" s="6">
        <v>1</v>
      </c>
      <c r="E13">
        <v>105</v>
      </c>
      <c r="F13" t="s">
        <v>152</v>
      </c>
      <c r="H13" s="1" t="s">
        <v>180</v>
      </c>
      <c r="I13">
        <v>190</v>
      </c>
      <c r="J13" s="1" t="s">
        <v>100</v>
      </c>
      <c r="K13" s="2">
        <v>45</v>
      </c>
      <c r="L13">
        <v>1</v>
      </c>
      <c r="M13">
        <v>105</v>
      </c>
      <c r="N13" t="s">
        <v>152</v>
      </c>
      <c r="O13" t="s">
        <v>182</v>
      </c>
      <c r="P13" t="str">
        <f t="shared" si="1"/>
        <v>insert into Reservation values(190,'21-Jan-16',45,1,105,null);</v>
      </c>
    </row>
    <row r="14" spans="1:16" x14ac:dyDescent="0.2">
      <c r="A14">
        <v>200</v>
      </c>
      <c r="B14" s="1" t="s">
        <v>101</v>
      </c>
      <c r="C14" s="5">
        <v>65</v>
      </c>
      <c r="D14" s="4">
        <v>5</v>
      </c>
      <c r="E14">
        <v>108</v>
      </c>
      <c r="F14" t="s">
        <v>152</v>
      </c>
      <c r="H14" s="1" t="s">
        <v>180</v>
      </c>
      <c r="I14">
        <v>200</v>
      </c>
      <c r="J14" s="1" t="s">
        <v>101</v>
      </c>
      <c r="K14" s="2">
        <v>65</v>
      </c>
      <c r="L14">
        <v>5</v>
      </c>
      <c r="M14">
        <v>108</v>
      </c>
      <c r="N14" t="s">
        <v>152</v>
      </c>
      <c r="O14" t="s">
        <v>182</v>
      </c>
      <c r="P14" t="str">
        <f t="shared" si="1"/>
        <v>insert into Reservation values(200,'6-Feb-16',65,5,108,null);</v>
      </c>
    </row>
    <row r="15" spans="1:16" x14ac:dyDescent="0.2">
      <c r="A15">
        <v>210</v>
      </c>
      <c r="B15" s="1" t="s">
        <v>102</v>
      </c>
      <c r="C15" s="5">
        <v>40</v>
      </c>
      <c r="D15" s="6">
        <v>1</v>
      </c>
      <c r="E15">
        <v>102</v>
      </c>
      <c r="F15" t="s">
        <v>152</v>
      </c>
      <c r="H15" s="1" t="s">
        <v>180</v>
      </c>
      <c r="I15">
        <v>210</v>
      </c>
      <c r="J15" s="1" t="s">
        <v>102</v>
      </c>
      <c r="K15" s="2">
        <v>40</v>
      </c>
      <c r="L15">
        <v>1</v>
      </c>
      <c r="M15">
        <v>102</v>
      </c>
      <c r="N15" t="s">
        <v>152</v>
      </c>
      <c r="O15" t="s">
        <v>182</v>
      </c>
      <c r="P15" t="str">
        <f t="shared" si="1"/>
        <v>insert into Reservation values(210,'31-Aug-16',40,1,102,null);</v>
      </c>
    </row>
    <row r="16" spans="1:16" x14ac:dyDescent="0.2">
      <c r="A16">
        <v>220</v>
      </c>
      <c r="B16" s="1" t="s">
        <v>103</v>
      </c>
      <c r="C16" s="5">
        <v>75</v>
      </c>
      <c r="D16" s="4">
        <v>3</v>
      </c>
      <c r="E16">
        <v>106</v>
      </c>
      <c r="F16" t="s">
        <v>152</v>
      </c>
      <c r="H16" s="1" t="s">
        <v>180</v>
      </c>
      <c r="I16">
        <v>220</v>
      </c>
      <c r="J16" s="1" t="s">
        <v>103</v>
      </c>
      <c r="K16" s="2">
        <v>75</v>
      </c>
      <c r="L16">
        <v>3</v>
      </c>
      <c r="M16">
        <v>106</v>
      </c>
      <c r="N16" t="s">
        <v>152</v>
      </c>
      <c r="O16" t="s">
        <v>182</v>
      </c>
      <c r="P16" t="str">
        <f t="shared" si="1"/>
        <v>insert into Reservation values(220,'10-Apr-16',75,3,106,null);</v>
      </c>
    </row>
    <row r="17" spans="1:16" x14ac:dyDescent="0.2">
      <c r="A17">
        <v>230</v>
      </c>
      <c r="B17" s="1" t="s">
        <v>104</v>
      </c>
      <c r="C17" s="5">
        <v>50</v>
      </c>
      <c r="D17" s="4">
        <v>3</v>
      </c>
      <c r="E17">
        <v>102</v>
      </c>
      <c r="F17" t="s">
        <v>152</v>
      </c>
      <c r="H17" s="1" t="s">
        <v>180</v>
      </c>
      <c r="I17">
        <v>230</v>
      </c>
      <c r="J17" s="1" t="s">
        <v>104</v>
      </c>
      <c r="K17" s="2">
        <v>50</v>
      </c>
      <c r="L17">
        <v>3</v>
      </c>
      <c r="M17">
        <v>102</v>
      </c>
      <c r="N17" t="s">
        <v>152</v>
      </c>
      <c r="O17" t="s">
        <v>182</v>
      </c>
      <c r="P17" t="str">
        <f t="shared" si="1"/>
        <v>insert into Reservation values(230,'29-Jul-16',50,3,102,null);</v>
      </c>
    </row>
    <row r="18" spans="1:16" x14ac:dyDescent="0.2">
      <c r="A18">
        <v>240</v>
      </c>
      <c r="B18" s="1" t="s">
        <v>105</v>
      </c>
      <c r="C18" s="5">
        <v>30</v>
      </c>
      <c r="D18" s="6">
        <v>2</v>
      </c>
      <c r="E18">
        <v>110</v>
      </c>
      <c r="F18" t="s">
        <v>152</v>
      </c>
      <c r="H18" s="1" t="s">
        <v>180</v>
      </c>
      <c r="I18">
        <v>240</v>
      </c>
      <c r="J18" s="1" t="s">
        <v>105</v>
      </c>
      <c r="K18" s="2">
        <v>30</v>
      </c>
      <c r="L18">
        <v>2</v>
      </c>
      <c r="M18">
        <v>110</v>
      </c>
      <c r="N18" t="s">
        <v>152</v>
      </c>
      <c r="O18" t="s">
        <v>182</v>
      </c>
      <c r="P18" t="str">
        <f t="shared" si="1"/>
        <v>insert into Reservation values(240,'15-Oct-16',30,2,110,null);</v>
      </c>
    </row>
    <row r="19" spans="1:16" x14ac:dyDescent="0.2">
      <c r="A19">
        <v>250</v>
      </c>
      <c r="B19" s="1" t="s">
        <v>106</v>
      </c>
      <c r="C19" s="5">
        <v>70</v>
      </c>
      <c r="D19" s="4">
        <v>3</v>
      </c>
      <c r="E19">
        <v>103</v>
      </c>
      <c r="F19" t="s">
        <v>152</v>
      </c>
      <c r="H19" s="1" t="s">
        <v>180</v>
      </c>
      <c r="I19">
        <v>250</v>
      </c>
      <c r="J19" s="1" t="s">
        <v>106</v>
      </c>
      <c r="K19" s="2">
        <v>70</v>
      </c>
      <c r="L19">
        <v>3</v>
      </c>
      <c r="M19">
        <v>103</v>
      </c>
      <c r="N19" t="s">
        <v>152</v>
      </c>
      <c r="O19" t="s">
        <v>182</v>
      </c>
      <c r="P19" t="str">
        <f t="shared" si="1"/>
        <v>insert into Reservation values(250,'8-Mar-16',70,3,103,null);</v>
      </c>
    </row>
    <row r="20" spans="1:16" x14ac:dyDescent="0.2">
      <c r="A20">
        <v>260</v>
      </c>
      <c r="B20" s="1" t="s">
        <v>107</v>
      </c>
      <c r="C20" s="5">
        <v>55</v>
      </c>
      <c r="D20" s="6">
        <v>4</v>
      </c>
      <c r="E20">
        <v>109</v>
      </c>
      <c r="F20" t="s">
        <v>152</v>
      </c>
      <c r="H20" s="1" t="s">
        <v>180</v>
      </c>
      <c r="I20">
        <v>260</v>
      </c>
      <c r="J20" s="1" t="s">
        <v>107</v>
      </c>
      <c r="K20" s="2">
        <v>55</v>
      </c>
      <c r="L20">
        <v>4</v>
      </c>
      <c r="M20">
        <v>109</v>
      </c>
      <c r="N20" t="s">
        <v>152</v>
      </c>
      <c r="O20" t="s">
        <v>182</v>
      </c>
      <c r="P20" t="str">
        <f t="shared" si="1"/>
        <v>insert into Reservation values(260,'11-Dec-16',55,4,109,null);</v>
      </c>
    </row>
    <row r="21" spans="1:16" x14ac:dyDescent="0.2">
      <c r="A21">
        <v>270</v>
      </c>
      <c r="B21" s="1" t="s">
        <v>108</v>
      </c>
      <c r="C21" s="5">
        <v>35</v>
      </c>
      <c r="D21" s="6">
        <v>4</v>
      </c>
      <c r="E21">
        <v>107</v>
      </c>
      <c r="F21" t="s">
        <v>152</v>
      </c>
      <c r="H21" s="1" t="s">
        <v>180</v>
      </c>
      <c r="I21">
        <v>270</v>
      </c>
      <c r="J21" s="1" t="s">
        <v>108</v>
      </c>
      <c r="K21" s="2">
        <v>35</v>
      </c>
      <c r="L21">
        <v>4</v>
      </c>
      <c r="M21">
        <v>107</v>
      </c>
      <c r="N21" t="s">
        <v>152</v>
      </c>
      <c r="O21" t="s">
        <v>182</v>
      </c>
      <c r="P21" t="str">
        <f t="shared" si="1"/>
        <v>insert into Reservation values(270,'12-Aug-16',35,4,107,null);</v>
      </c>
    </row>
    <row r="22" spans="1:16" x14ac:dyDescent="0.2">
      <c r="A22">
        <v>280</v>
      </c>
      <c r="B22" s="1" t="s">
        <v>109</v>
      </c>
      <c r="C22" s="5">
        <v>70</v>
      </c>
      <c r="D22" s="6">
        <v>1</v>
      </c>
      <c r="E22">
        <v>107</v>
      </c>
      <c r="F22" t="s">
        <v>152</v>
      </c>
      <c r="H22" s="1" t="s">
        <v>180</v>
      </c>
      <c r="I22">
        <v>280</v>
      </c>
      <c r="J22" s="1" t="s">
        <v>109</v>
      </c>
      <c r="K22" s="2">
        <v>70</v>
      </c>
      <c r="L22">
        <v>1</v>
      </c>
      <c r="M22">
        <v>107</v>
      </c>
      <c r="N22" t="s">
        <v>152</v>
      </c>
      <c r="O22" t="s">
        <v>182</v>
      </c>
      <c r="P22" t="str">
        <f t="shared" si="1"/>
        <v>insert into Reservation values(280,'22-Jun-16',70,1,107,null);</v>
      </c>
    </row>
    <row r="23" spans="1:16" x14ac:dyDescent="0.2">
      <c r="A23">
        <v>290</v>
      </c>
      <c r="B23" s="1" t="s">
        <v>110</v>
      </c>
      <c r="C23" s="5">
        <v>60</v>
      </c>
      <c r="D23" s="4">
        <v>5</v>
      </c>
      <c r="E23">
        <v>101</v>
      </c>
      <c r="F23" t="s">
        <v>152</v>
      </c>
      <c r="H23" s="1" t="s">
        <v>180</v>
      </c>
      <c r="I23">
        <v>290</v>
      </c>
      <c r="J23" s="1" t="s">
        <v>110</v>
      </c>
      <c r="K23" s="2">
        <v>60</v>
      </c>
      <c r="L23">
        <v>5</v>
      </c>
      <c r="M23">
        <v>101</v>
      </c>
      <c r="N23" t="s">
        <v>152</v>
      </c>
      <c r="O23" t="s">
        <v>182</v>
      </c>
      <c r="P23" t="str">
        <f t="shared" si="1"/>
        <v>insert into Reservation values(290,'1-Feb-16',60,5,101,null);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zoomScaleNormal="100" workbookViewId="0">
      <selection activeCell="D27" sqref="D27"/>
    </sheetView>
  </sheetViews>
  <sheetFormatPr baseColWidth="10" defaultColWidth="8.83203125" defaultRowHeight="15" x14ac:dyDescent="0.2"/>
  <cols>
    <col min="1" max="1" width="10.6640625" bestFit="1" customWidth="1"/>
    <col min="2" max="3" width="11.1640625" bestFit="1" customWidth="1"/>
    <col min="4" max="4" width="19.6640625" bestFit="1" customWidth="1"/>
    <col min="5" max="5" width="11.83203125" bestFit="1" customWidth="1"/>
    <col min="6" max="6" width="10.83203125" bestFit="1" customWidth="1"/>
    <col min="8" max="8" width="22.5" bestFit="1" customWidth="1"/>
    <col min="12" max="12" width="18" bestFit="1" customWidth="1"/>
    <col min="13" max="13" width="11.1640625" bestFit="1" customWidth="1"/>
    <col min="16" max="16" width="67.5" bestFit="1" customWidth="1"/>
  </cols>
  <sheetData>
    <row r="1" spans="1:16" x14ac:dyDescent="0.2">
      <c r="A1" t="s">
        <v>0</v>
      </c>
    </row>
    <row r="2" spans="1:16" x14ac:dyDescent="0.2">
      <c r="A2" t="s">
        <v>156</v>
      </c>
      <c r="B2" t="s">
        <v>10</v>
      </c>
      <c r="C2" t="s">
        <v>10</v>
      </c>
      <c r="D2" t="s">
        <v>56</v>
      </c>
      <c r="E2" t="s">
        <v>160</v>
      </c>
      <c r="F2" t="s">
        <v>120</v>
      </c>
    </row>
    <row r="3" spans="1:16" x14ac:dyDescent="0.2">
      <c r="A3" t="s">
        <v>159</v>
      </c>
      <c r="B3" t="s">
        <v>161</v>
      </c>
      <c r="C3" t="s">
        <v>162</v>
      </c>
      <c r="D3" t="s">
        <v>163</v>
      </c>
      <c r="E3" t="s">
        <v>164</v>
      </c>
      <c r="F3" t="s">
        <v>165</v>
      </c>
    </row>
    <row r="4" spans="1:16" x14ac:dyDescent="0.2">
      <c r="A4" t="s">
        <v>202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  <c r="H4" t="s">
        <v>181</v>
      </c>
      <c r="I4" s="3">
        <v>5</v>
      </c>
      <c r="J4" t="s">
        <v>57</v>
      </c>
      <c r="K4" t="s">
        <v>11</v>
      </c>
      <c r="L4" t="s">
        <v>45</v>
      </c>
      <c r="M4" s="1" t="s">
        <v>183</v>
      </c>
      <c r="N4">
        <v>45</v>
      </c>
      <c r="O4" t="s">
        <v>182</v>
      </c>
      <c r="P4" t="str">
        <f>H4&amp;I4&amp;","&amp;"'"&amp;J4&amp;"'"&amp;","&amp;"'"&amp;K4&amp;"'"&amp;","&amp;"'"&amp;L4&amp;"'"&amp;","&amp;M4&amp;N4&amp;O4</f>
        <v>insert into Customer values(5,'Michael','Ward','143 Cambridge Ave.',5082328798,45);</v>
      </c>
    </row>
    <row r="5" spans="1:16" x14ac:dyDescent="0.2">
      <c r="A5">
        <v>5</v>
      </c>
      <c r="B5" t="s">
        <v>57</v>
      </c>
      <c r="C5" t="s">
        <v>11</v>
      </c>
      <c r="D5" t="s">
        <v>45</v>
      </c>
      <c r="E5">
        <v>5082328798</v>
      </c>
      <c r="F5">
        <v>45</v>
      </c>
      <c r="H5" t="s">
        <v>181</v>
      </c>
      <c r="I5" s="3">
        <v>10</v>
      </c>
      <c r="J5" t="s">
        <v>58</v>
      </c>
      <c r="K5" t="s">
        <v>12</v>
      </c>
      <c r="L5" t="s">
        <v>16</v>
      </c>
      <c r="M5" t="s">
        <v>184</v>
      </c>
      <c r="N5">
        <v>68</v>
      </c>
      <c r="O5" t="s">
        <v>182</v>
      </c>
      <c r="P5" t="str">
        <f t="shared" ref="P5:P18" si="0">H5&amp;I5&amp;","&amp;"'"&amp;J5&amp;"'"&amp;","&amp;"'"&amp;K5&amp;"'"&amp;","&amp;"'"&amp;L5&amp;"'"&amp;","&amp;M5&amp;N5&amp;O5</f>
        <v>insert into Customer values(10,'Lisa','Gray','77 Massachusetts Ave.',6174153059,68);</v>
      </c>
    </row>
    <row r="6" spans="1:16" x14ac:dyDescent="0.2">
      <c r="A6">
        <v>10</v>
      </c>
      <c r="B6" t="s">
        <v>58</v>
      </c>
      <c r="C6" t="s">
        <v>12</v>
      </c>
      <c r="D6" t="s">
        <v>16</v>
      </c>
      <c r="E6">
        <v>6174153059</v>
      </c>
      <c r="F6">
        <v>68</v>
      </c>
      <c r="H6" t="s">
        <v>181</v>
      </c>
      <c r="I6" s="3">
        <v>15</v>
      </c>
      <c r="J6" s="1" t="s">
        <v>59</v>
      </c>
      <c r="K6" s="1" t="s">
        <v>13</v>
      </c>
      <c r="L6" t="s">
        <v>17</v>
      </c>
      <c r="M6" t="s">
        <v>185</v>
      </c>
      <c r="N6">
        <v>19</v>
      </c>
      <c r="O6" t="s">
        <v>182</v>
      </c>
      <c r="P6" t="str">
        <f t="shared" si="0"/>
        <v>insert into Customer values(15,'Brian','Myers','175 Forest St.',2123043923,19);</v>
      </c>
    </row>
    <row r="7" spans="1:16" x14ac:dyDescent="0.2">
      <c r="A7">
        <v>15</v>
      </c>
      <c r="B7" s="1" t="s">
        <v>59</v>
      </c>
      <c r="C7" s="1" t="s">
        <v>13</v>
      </c>
      <c r="D7" t="s">
        <v>17</v>
      </c>
      <c r="E7">
        <v>2123043923</v>
      </c>
      <c r="F7">
        <v>19</v>
      </c>
      <c r="H7" t="s">
        <v>181</v>
      </c>
      <c r="I7" s="3">
        <v>20</v>
      </c>
      <c r="J7" t="s">
        <v>60</v>
      </c>
      <c r="K7" t="s">
        <v>14</v>
      </c>
      <c r="L7" t="s">
        <v>18</v>
      </c>
      <c r="M7" t="s">
        <v>186</v>
      </c>
      <c r="N7">
        <v>42</v>
      </c>
      <c r="O7" t="s">
        <v>182</v>
      </c>
      <c r="P7" t="str">
        <f t="shared" si="0"/>
        <v>insert into Customer values(20,'Nicole','Ross','35 Tremont St.',7818914567,42);</v>
      </c>
    </row>
    <row r="8" spans="1:16" x14ac:dyDescent="0.2">
      <c r="A8">
        <v>20</v>
      </c>
      <c r="B8" t="s">
        <v>60</v>
      </c>
      <c r="C8" t="s">
        <v>14</v>
      </c>
      <c r="D8" t="s">
        <v>18</v>
      </c>
      <c r="E8">
        <v>7818914567</v>
      </c>
      <c r="F8">
        <v>42</v>
      </c>
      <c r="H8" t="s">
        <v>181</v>
      </c>
      <c r="I8" s="3">
        <v>25</v>
      </c>
      <c r="J8" t="s">
        <v>61</v>
      </c>
      <c r="K8" t="s">
        <v>15</v>
      </c>
      <c r="L8" t="s">
        <v>19</v>
      </c>
      <c r="M8" t="s">
        <v>187</v>
      </c>
      <c r="N8">
        <v>57</v>
      </c>
      <c r="O8" t="s">
        <v>182</v>
      </c>
      <c r="P8" t="str">
        <f t="shared" si="0"/>
        <v>insert into Customer values(25,'Kelly','Powell','100 Main St.',8915367188,57);</v>
      </c>
    </row>
    <row r="9" spans="1:16" x14ac:dyDescent="0.2">
      <c r="A9">
        <v>25</v>
      </c>
      <c r="B9" t="s">
        <v>61</v>
      </c>
      <c r="C9" t="s">
        <v>15</v>
      </c>
      <c r="D9" t="s">
        <v>19</v>
      </c>
      <c r="E9">
        <v>8915367188</v>
      </c>
      <c r="F9">
        <v>57</v>
      </c>
      <c r="H9" t="s">
        <v>181</v>
      </c>
      <c r="I9" s="3">
        <v>30</v>
      </c>
      <c r="J9" t="s">
        <v>27</v>
      </c>
      <c r="K9" t="s">
        <v>20</v>
      </c>
      <c r="L9" t="s">
        <v>46</v>
      </c>
      <c r="M9" t="s">
        <v>188</v>
      </c>
      <c r="N9">
        <v>16</v>
      </c>
      <c r="O9" t="s">
        <v>182</v>
      </c>
      <c r="P9" t="str">
        <f t="shared" si="0"/>
        <v>insert into Customer values(30,'Madison','Martin','42 Oak St.',1233753684,16);</v>
      </c>
    </row>
    <row r="10" spans="1:16" x14ac:dyDescent="0.2">
      <c r="A10">
        <v>30</v>
      </c>
      <c r="B10" t="s">
        <v>27</v>
      </c>
      <c r="C10" t="s">
        <v>20</v>
      </c>
      <c r="D10" t="s">
        <v>46</v>
      </c>
      <c r="E10">
        <v>1233753684</v>
      </c>
      <c r="F10">
        <v>16</v>
      </c>
      <c r="H10" t="s">
        <v>181</v>
      </c>
      <c r="I10" s="3">
        <v>35</v>
      </c>
      <c r="J10" s="1" t="s">
        <v>28</v>
      </c>
      <c r="K10" s="1" t="s">
        <v>21</v>
      </c>
      <c r="L10" t="s">
        <v>47</v>
      </c>
      <c r="M10" t="s">
        <v>189</v>
      </c>
      <c r="N10">
        <v>18</v>
      </c>
      <c r="O10" t="s">
        <v>182</v>
      </c>
      <c r="P10" t="str">
        <f t="shared" si="0"/>
        <v>insert into Customer values(35,'Ashley','White','1414 Cedar St.',6428369619,18);</v>
      </c>
    </row>
    <row r="11" spans="1:16" x14ac:dyDescent="0.2">
      <c r="A11">
        <v>35</v>
      </c>
      <c r="B11" s="1" t="s">
        <v>28</v>
      </c>
      <c r="C11" s="1" t="s">
        <v>21</v>
      </c>
      <c r="D11" t="s">
        <v>47</v>
      </c>
      <c r="E11">
        <v>6428369619</v>
      </c>
      <c r="F11">
        <v>18</v>
      </c>
      <c r="H11" t="s">
        <v>181</v>
      </c>
      <c r="I11" s="3">
        <v>40</v>
      </c>
      <c r="J11" t="s">
        <v>29</v>
      </c>
      <c r="K11" t="s">
        <v>22</v>
      </c>
      <c r="L11" t="s">
        <v>48</v>
      </c>
      <c r="M11" t="s">
        <v>190</v>
      </c>
      <c r="N11">
        <v>22</v>
      </c>
      <c r="O11" t="s">
        <v>182</v>
      </c>
      <c r="P11" t="str">
        <f t="shared" si="0"/>
        <v>insert into Customer values(40,'Joshua','Clark','42 Elm Place',1946825344,22);</v>
      </c>
    </row>
    <row r="12" spans="1:16" x14ac:dyDescent="0.2">
      <c r="A12">
        <v>40</v>
      </c>
      <c r="B12" t="s">
        <v>29</v>
      </c>
      <c r="C12" t="s">
        <v>22</v>
      </c>
      <c r="D12" t="s">
        <v>48</v>
      </c>
      <c r="E12">
        <v>1946825344</v>
      </c>
      <c r="F12">
        <v>22</v>
      </c>
      <c r="H12" t="s">
        <v>181</v>
      </c>
      <c r="I12" s="3">
        <v>45</v>
      </c>
      <c r="J12" t="s">
        <v>30</v>
      </c>
      <c r="K12" t="s">
        <v>23</v>
      </c>
      <c r="L12" t="s">
        <v>49</v>
      </c>
      <c r="M12" t="s">
        <v>191</v>
      </c>
      <c r="N12">
        <v>25</v>
      </c>
      <c r="O12" t="s">
        <v>182</v>
      </c>
      <c r="P12" t="str">
        <f t="shared" si="0"/>
        <v>insert into Customer values(45,'Tyler','Young','9 Washington Court',9864752346,25);</v>
      </c>
    </row>
    <row r="13" spans="1:16" x14ac:dyDescent="0.2">
      <c r="A13">
        <v>45</v>
      </c>
      <c r="B13" t="s">
        <v>30</v>
      </c>
      <c r="C13" t="s">
        <v>23</v>
      </c>
      <c r="D13" t="s">
        <v>49</v>
      </c>
      <c r="E13">
        <v>9864752346</v>
      </c>
      <c r="F13">
        <v>25</v>
      </c>
      <c r="H13" t="s">
        <v>181</v>
      </c>
      <c r="I13" s="3">
        <v>50</v>
      </c>
      <c r="J13" t="s">
        <v>31</v>
      </c>
      <c r="K13" t="s">
        <v>15</v>
      </c>
      <c r="L13" t="s">
        <v>50</v>
      </c>
      <c r="M13" t="s">
        <v>192</v>
      </c>
      <c r="N13">
        <v>17</v>
      </c>
      <c r="O13" t="s">
        <v>182</v>
      </c>
      <c r="P13" t="str">
        <f t="shared" si="0"/>
        <v>insert into Customer values(50,'Anna','Powell','98 Lake Hill Drive',8946557732,17);</v>
      </c>
    </row>
    <row r="14" spans="1:16" x14ac:dyDescent="0.2">
      <c r="A14">
        <v>50</v>
      </c>
      <c r="B14" t="s">
        <v>31</v>
      </c>
      <c r="C14" t="s">
        <v>15</v>
      </c>
      <c r="D14" t="s">
        <v>50</v>
      </c>
      <c r="E14">
        <v>8946557732</v>
      </c>
      <c r="F14">
        <v>17</v>
      </c>
      <c r="H14" t="s">
        <v>181</v>
      </c>
      <c r="I14" s="3">
        <v>55</v>
      </c>
      <c r="J14" t="s">
        <v>32</v>
      </c>
      <c r="K14" t="s">
        <v>24</v>
      </c>
      <c r="L14" t="s">
        <v>51</v>
      </c>
      <c r="M14" t="s">
        <v>193</v>
      </c>
      <c r="N14">
        <v>18</v>
      </c>
      <c r="O14" t="s">
        <v>182</v>
      </c>
      <c r="P14" t="str">
        <f t="shared" si="0"/>
        <v>insert into Customer values(55,'Justin','Allen','657 Redondo Ave.',7988641411,18);</v>
      </c>
    </row>
    <row r="15" spans="1:16" x14ac:dyDescent="0.2">
      <c r="A15">
        <v>55</v>
      </c>
      <c r="B15" t="s">
        <v>32</v>
      </c>
      <c r="C15" t="s">
        <v>24</v>
      </c>
      <c r="D15" t="s">
        <v>51</v>
      </c>
      <c r="E15">
        <v>7988641411</v>
      </c>
      <c r="F15">
        <v>18</v>
      </c>
      <c r="H15" t="s">
        <v>181</v>
      </c>
      <c r="I15" s="3">
        <v>60</v>
      </c>
      <c r="J15" t="s">
        <v>33</v>
      </c>
      <c r="K15" t="s">
        <v>25</v>
      </c>
      <c r="L15" t="s">
        <v>52</v>
      </c>
      <c r="M15" t="s">
        <v>194</v>
      </c>
      <c r="N15">
        <v>26</v>
      </c>
      <c r="O15" t="s">
        <v>182</v>
      </c>
      <c r="P15" t="str">
        <f t="shared" si="0"/>
        <v>insert into Customer values(60,'Bruce','Sanchez','5 Jefferson Ave.',2324648888,26);</v>
      </c>
    </row>
    <row r="16" spans="1:16" x14ac:dyDescent="0.2">
      <c r="A16">
        <v>60</v>
      </c>
      <c r="B16" t="s">
        <v>33</v>
      </c>
      <c r="C16" t="s">
        <v>25</v>
      </c>
      <c r="D16" t="s">
        <v>52</v>
      </c>
      <c r="E16">
        <v>2324648888</v>
      </c>
      <c r="F16">
        <v>26</v>
      </c>
      <c r="H16" t="s">
        <v>181</v>
      </c>
      <c r="I16" s="3">
        <v>65</v>
      </c>
      <c r="J16" t="s">
        <v>34</v>
      </c>
      <c r="K16" t="s">
        <v>26</v>
      </c>
      <c r="L16" t="s">
        <v>53</v>
      </c>
      <c r="M16" t="s">
        <v>195</v>
      </c>
      <c r="N16">
        <v>67</v>
      </c>
      <c r="O16" t="s">
        <v>182</v>
      </c>
      <c r="P16" t="str">
        <f t="shared" si="0"/>
        <v>insert into Customer values(65,'Rachel','Lee','8711 Meadow St.',2497873464,67);</v>
      </c>
    </row>
    <row r="17" spans="1:16" x14ac:dyDescent="0.2">
      <c r="A17">
        <v>65</v>
      </c>
      <c r="B17" t="s">
        <v>34</v>
      </c>
      <c r="C17" t="s">
        <v>26</v>
      </c>
      <c r="D17" t="s">
        <v>53</v>
      </c>
      <c r="E17">
        <v>2497873464</v>
      </c>
      <c r="F17">
        <v>67</v>
      </c>
      <c r="H17" t="s">
        <v>181</v>
      </c>
      <c r="I17" s="3">
        <v>70</v>
      </c>
      <c r="J17" t="s">
        <v>35</v>
      </c>
      <c r="K17" t="s">
        <v>6</v>
      </c>
      <c r="L17" t="s">
        <v>54</v>
      </c>
      <c r="M17" t="s">
        <v>196</v>
      </c>
      <c r="N17">
        <v>20</v>
      </c>
      <c r="O17" t="s">
        <v>182</v>
      </c>
      <c r="P17" t="str">
        <f t="shared" si="0"/>
        <v>insert into Customer values(70,'Dylan','Garcia','17 Valley Drive',9865553232,20);</v>
      </c>
    </row>
    <row r="18" spans="1:16" x14ac:dyDescent="0.2">
      <c r="A18">
        <v>70</v>
      </c>
      <c r="B18" t="s">
        <v>35</v>
      </c>
      <c r="C18" t="s">
        <v>6</v>
      </c>
      <c r="D18" t="s">
        <v>54</v>
      </c>
      <c r="E18">
        <v>9865553232</v>
      </c>
      <c r="F18">
        <v>20</v>
      </c>
      <c r="H18" t="s">
        <v>181</v>
      </c>
      <c r="I18" s="3">
        <v>75</v>
      </c>
      <c r="J18" t="s">
        <v>36</v>
      </c>
      <c r="K18" t="s">
        <v>5</v>
      </c>
      <c r="L18" t="s">
        <v>55</v>
      </c>
      <c r="M18" t="s">
        <v>197</v>
      </c>
      <c r="N18">
        <v>29</v>
      </c>
      <c r="O18" t="s">
        <v>182</v>
      </c>
      <c r="P18" t="str">
        <f t="shared" si="0"/>
        <v>insert into Customer values(75,'Austin','Davis','1212 8th St.',4546667821,29);</v>
      </c>
    </row>
    <row r="19" spans="1:16" x14ac:dyDescent="0.2">
      <c r="A19">
        <v>75</v>
      </c>
      <c r="B19" t="s">
        <v>36</v>
      </c>
      <c r="C19" t="s">
        <v>5</v>
      </c>
      <c r="D19" t="s">
        <v>55</v>
      </c>
      <c r="E19">
        <v>4546667821</v>
      </c>
      <c r="F19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18.5" bestFit="1" customWidth="1"/>
    <col min="2" max="2" width="19.1640625" bestFit="1" customWidth="1"/>
    <col min="3" max="3" width="31.1640625" bestFit="1" customWidth="1"/>
    <col min="4" max="4" width="29.1640625" bestFit="1" customWidth="1"/>
    <col min="5" max="5" width="11.33203125" bestFit="1" customWidth="1"/>
    <col min="6" max="6" width="11.1640625" bestFit="1" customWidth="1"/>
    <col min="9" max="9" width="78.5" bestFit="1" customWidth="1"/>
  </cols>
  <sheetData>
    <row r="1" spans="1:9" x14ac:dyDescent="0.2">
      <c r="A1" t="s">
        <v>153</v>
      </c>
    </row>
    <row r="2" spans="1:9" x14ac:dyDescent="0.2">
      <c r="A2" t="s">
        <v>120</v>
      </c>
      <c r="B2" t="s">
        <v>56</v>
      </c>
      <c r="C2" t="s">
        <v>111</v>
      </c>
      <c r="D2" t="s">
        <v>10</v>
      </c>
      <c r="E2" t="s">
        <v>44</v>
      </c>
      <c r="F2" t="s">
        <v>10</v>
      </c>
    </row>
    <row r="3" spans="1:9" x14ac:dyDescent="0.2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 spans="1:9" x14ac:dyDescent="0.2">
      <c r="A4" t="s">
        <v>202</v>
      </c>
      <c r="B4" t="s">
        <v>203</v>
      </c>
      <c r="C4" t="s">
        <v>204</v>
      </c>
      <c r="D4" t="s">
        <v>205</v>
      </c>
      <c r="E4" t="s">
        <v>206</v>
      </c>
      <c r="F4" s="1" t="s">
        <v>207</v>
      </c>
    </row>
    <row r="5" spans="1:9" x14ac:dyDescent="0.2">
      <c r="A5">
        <v>1</v>
      </c>
      <c r="B5" t="s">
        <v>67</v>
      </c>
      <c r="C5" t="s">
        <v>68</v>
      </c>
      <c r="D5" t="s">
        <v>1</v>
      </c>
      <c r="E5" t="s">
        <v>69</v>
      </c>
      <c r="F5" s="1" t="s">
        <v>172</v>
      </c>
    </row>
    <row r="6" spans="1:9" x14ac:dyDescent="0.2">
      <c r="A6">
        <v>2</v>
      </c>
      <c r="B6" t="s">
        <v>70</v>
      </c>
      <c r="C6" t="s">
        <v>71</v>
      </c>
      <c r="D6" t="s">
        <v>1</v>
      </c>
      <c r="E6" t="s">
        <v>69</v>
      </c>
      <c r="F6" s="1" t="s">
        <v>66</v>
      </c>
    </row>
    <row r="7" spans="1:9" x14ac:dyDescent="0.2">
      <c r="A7" s="4">
        <v>3</v>
      </c>
      <c r="B7" s="1" t="s">
        <v>72</v>
      </c>
      <c r="C7" s="1" t="s">
        <v>73</v>
      </c>
      <c r="D7" t="s">
        <v>74</v>
      </c>
      <c r="E7" t="s">
        <v>75</v>
      </c>
      <c r="F7" s="1" t="s">
        <v>66</v>
      </c>
    </row>
    <row r="8" spans="1:9" x14ac:dyDescent="0.2">
      <c r="A8">
        <v>4</v>
      </c>
      <c r="B8" t="s">
        <v>77</v>
      </c>
      <c r="C8" t="s">
        <v>78</v>
      </c>
      <c r="D8" t="s">
        <v>79</v>
      </c>
      <c r="E8" t="s">
        <v>80</v>
      </c>
      <c r="F8" s="1" t="s">
        <v>76</v>
      </c>
    </row>
    <row r="9" spans="1:9" x14ac:dyDescent="0.2">
      <c r="A9" s="4">
        <v>5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</row>
    <row r="12" spans="1:9" x14ac:dyDescent="0.2">
      <c r="A12" t="s">
        <v>198</v>
      </c>
      <c r="B12">
        <v>1</v>
      </c>
      <c r="C12" t="s">
        <v>67</v>
      </c>
      <c r="D12" t="s">
        <v>68</v>
      </c>
      <c r="E12" t="s">
        <v>1</v>
      </c>
      <c r="F12" t="s">
        <v>69</v>
      </c>
      <c r="G12" s="1" t="s">
        <v>172</v>
      </c>
      <c r="H12" t="s">
        <v>182</v>
      </c>
      <c r="I12" t="s">
        <v>199</v>
      </c>
    </row>
    <row r="13" spans="1:9" x14ac:dyDescent="0.2">
      <c r="A13" t="s">
        <v>198</v>
      </c>
      <c r="B13">
        <v>2</v>
      </c>
      <c r="C13" t="s">
        <v>70</v>
      </c>
      <c r="D13" t="s">
        <v>71</v>
      </c>
      <c r="E13" t="s">
        <v>1</v>
      </c>
      <c r="F13" t="s">
        <v>69</v>
      </c>
      <c r="G13" s="1" t="s">
        <v>66</v>
      </c>
      <c r="H13" t="s">
        <v>182</v>
      </c>
      <c r="I13" t="str">
        <f t="shared" ref="I13:I16" si="0">A13&amp;B13&amp;","&amp;"'"&amp;C13&amp;"',"&amp;"'"&amp;D13&amp;"',"&amp;"'"&amp;E13&amp;"',"&amp;"'"&amp;F13&amp;"',"&amp;"'"&amp;G13&amp;"'"&amp;H13</f>
        <v>insert into Tour values(2,'Freedom Trail','Historic tour of Boston','Boston','MA','bus');</v>
      </c>
    </row>
    <row r="14" spans="1:9" x14ac:dyDescent="0.2">
      <c r="A14" t="s">
        <v>198</v>
      </c>
      <c r="B14">
        <v>3</v>
      </c>
      <c r="C14" s="1" t="s">
        <v>72</v>
      </c>
      <c r="D14" s="1" t="s">
        <v>73</v>
      </c>
      <c r="E14" t="s">
        <v>74</v>
      </c>
      <c r="F14" t="s">
        <v>75</v>
      </c>
      <c r="G14" s="1" t="s">
        <v>66</v>
      </c>
      <c r="H14" t="s">
        <v>182</v>
      </c>
      <c r="I14" t="str">
        <f t="shared" si="0"/>
        <v>insert into Tour values(3,'Magnificent Mile Tour','Tour of Michigan Ave','Chicago','IL','bus');</v>
      </c>
    </row>
    <row r="15" spans="1:9" x14ac:dyDescent="0.2">
      <c r="A15" t="s">
        <v>198</v>
      </c>
      <c r="B15">
        <v>4</v>
      </c>
      <c r="C15" t="s">
        <v>77</v>
      </c>
      <c r="D15" t="s">
        <v>78</v>
      </c>
      <c r="E15" t="s">
        <v>79</v>
      </c>
      <c r="F15" t="s">
        <v>80</v>
      </c>
      <c r="G15" s="1" t="s">
        <v>76</v>
      </c>
      <c r="H15" t="s">
        <v>182</v>
      </c>
      <c r="I15" t="str">
        <f t="shared" si="0"/>
        <v>insert into Tour values(4,'City Sights','Highlights of New York City','New York','NY','car');</v>
      </c>
    </row>
    <row r="16" spans="1:9" x14ac:dyDescent="0.2">
      <c r="A16" t="s">
        <v>198</v>
      </c>
      <c r="B16">
        <v>5</v>
      </c>
      <c r="C16" t="s">
        <v>62</v>
      </c>
      <c r="D16" t="s">
        <v>63</v>
      </c>
      <c r="E16" t="s">
        <v>64</v>
      </c>
      <c r="F16" t="s">
        <v>65</v>
      </c>
      <c r="G16" t="s">
        <v>66</v>
      </c>
      <c r="H16" t="s">
        <v>182</v>
      </c>
      <c r="I16" t="str">
        <f t="shared" si="0"/>
        <v>insert into Tour values(5,'Golden Gate','Tour of Golden Gate Park','San Francisco','CA','bus');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selection activeCell="A4" sqref="A4:G14"/>
    </sheetView>
  </sheetViews>
  <sheetFormatPr baseColWidth="10" defaultColWidth="8.83203125" defaultRowHeight="15" x14ac:dyDescent="0.2"/>
  <cols>
    <col min="1" max="1" width="19.5" bestFit="1" customWidth="1"/>
    <col min="2" max="3" width="11.1640625" bestFit="1" customWidth="1"/>
    <col min="4" max="4" width="11.83203125" bestFit="1" customWidth="1"/>
    <col min="5" max="6" width="11.1640625" bestFit="1" customWidth="1"/>
    <col min="7" max="7" width="10.83203125" bestFit="1" customWidth="1"/>
    <col min="10" max="10" width="67.1640625" bestFit="1" customWidth="1"/>
  </cols>
  <sheetData>
    <row r="1" spans="1:10" x14ac:dyDescent="0.2">
      <c r="A1" t="s">
        <v>2</v>
      </c>
    </row>
    <row r="2" spans="1:10" x14ac:dyDescent="0.2">
      <c r="A2" t="s">
        <v>120</v>
      </c>
      <c r="B2" t="s">
        <v>10</v>
      </c>
      <c r="C2" t="s">
        <v>10</v>
      </c>
      <c r="D2" t="s">
        <v>9</v>
      </c>
      <c r="E2" t="s">
        <v>10</v>
      </c>
      <c r="F2" t="s">
        <v>10</v>
      </c>
      <c r="G2" t="s">
        <v>174</v>
      </c>
    </row>
    <row r="3" spans="1:10" x14ac:dyDescent="0.2">
      <c r="A3" t="s">
        <v>173</v>
      </c>
      <c r="B3" t="s">
        <v>161</v>
      </c>
      <c r="C3" t="s">
        <v>162</v>
      </c>
      <c r="D3" t="s">
        <v>164</v>
      </c>
      <c r="E3" t="s">
        <v>171</v>
      </c>
      <c r="F3" t="s">
        <v>176</v>
      </c>
      <c r="G3" t="s">
        <v>177</v>
      </c>
    </row>
    <row r="4" spans="1:10" x14ac:dyDescent="0.2">
      <c r="A4" t="s">
        <v>202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  <c r="G4" t="s">
        <v>208</v>
      </c>
    </row>
    <row r="5" spans="1:10" x14ac:dyDescent="0.2">
      <c r="A5">
        <v>101</v>
      </c>
      <c r="B5" t="s">
        <v>81</v>
      </c>
      <c r="C5" t="s">
        <v>82</v>
      </c>
      <c r="D5">
        <v>5082391452</v>
      </c>
      <c r="E5" t="s">
        <v>66</v>
      </c>
      <c r="F5" t="s">
        <v>7</v>
      </c>
      <c r="G5">
        <v>22000</v>
      </c>
    </row>
    <row r="6" spans="1:10" x14ac:dyDescent="0.2">
      <c r="A6">
        <v>102</v>
      </c>
      <c r="B6" t="s">
        <v>83</v>
      </c>
      <c r="C6" t="s">
        <v>84</v>
      </c>
      <c r="D6">
        <v>7812930638</v>
      </c>
      <c r="E6" t="s">
        <v>66</v>
      </c>
      <c r="F6" t="s">
        <v>2</v>
      </c>
      <c r="G6">
        <v>31000</v>
      </c>
    </row>
    <row r="7" spans="1:10" x14ac:dyDescent="0.2">
      <c r="A7">
        <v>103</v>
      </c>
      <c r="B7" t="s">
        <v>85</v>
      </c>
      <c r="C7" t="s">
        <v>86</v>
      </c>
      <c r="D7">
        <v>6174920983</v>
      </c>
      <c r="E7" t="s">
        <v>76</v>
      </c>
      <c r="F7" t="s">
        <v>8</v>
      </c>
      <c r="G7">
        <v>45000</v>
      </c>
    </row>
    <row r="8" spans="1:10" x14ac:dyDescent="0.2">
      <c r="A8">
        <v>104</v>
      </c>
      <c r="B8" t="s">
        <v>87</v>
      </c>
      <c r="C8" t="s">
        <v>88</v>
      </c>
      <c r="D8">
        <v>6672930684</v>
      </c>
      <c r="E8" t="s">
        <v>172</v>
      </c>
      <c r="F8" t="s">
        <v>2</v>
      </c>
      <c r="G8">
        <v>32000</v>
      </c>
    </row>
    <row r="9" spans="1:10" x14ac:dyDescent="0.2">
      <c r="A9">
        <v>105</v>
      </c>
      <c r="B9" t="s">
        <v>89</v>
      </c>
      <c r="C9" t="s">
        <v>90</v>
      </c>
      <c r="D9">
        <v>4150973848</v>
      </c>
      <c r="E9" t="s">
        <v>66</v>
      </c>
      <c r="F9" t="s">
        <v>8</v>
      </c>
      <c r="G9">
        <v>49000</v>
      </c>
    </row>
    <row r="10" spans="1:10" x14ac:dyDescent="0.2">
      <c r="A10">
        <v>106</v>
      </c>
      <c r="B10" t="s">
        <v>91</v>
      </c>
      <c r="C10" t="s">
        <v>4</v>
      </c>
      <c r="D10">
        <v>3058442323</v>
      </c>
      <c r="E10" t="s">
        <v>76</v>
      </c>
      <c r="F10" t="s">
        <v>7</v>
      </c>
      <c r="G10">
        <v>25000</v>
      </c>
    </row>
    <row r="11" spans="1:10" x14ac:dyDescent="0.2">
      <c r="A11">
        <v>107</v>
      </c>
      <c r="B11" t="s">
        <v>92</v>
      </c>
      <c r="C11" t="s">
        <v>5</v>
      </c>
      <c r="D11">
        <v>4156719583</v>
      </c>
      <c r="E11" t="s">
        <v>66</v>
      </c>
      <c r="F11" t="s">
        <v>7</v>
      </c>
      <c r="G11">
        <v>24000</v>
      </c>
    </row>
    <row r="12" spans="1:10" x14ac:dyDescent="0.2">
      <c r="A12">
        <v>108</v>
      </c>
      <c r="B12" t="s">
        <v>93</v>
      </c>
      <c r="C12" t="s">
        <v>6</v>
      </c>
      <c r="D12">
        <v>8193291234</v>
      </c>
      <c r="E12" t="s">
        <v>172</v>
      </c>
      <c r="F12" t="s">
        <v>2</v>
      </c>
      <c r="G12">
        <v>30000</v>
      </c>
    </row>
    <row r="13" spans="1:10" x14ac:dyDescent="0.2">
      <c r="A13">
        <v>109</v>
      </c>
      <c r="B13" t="s">
        <v>94</v>
      </c>
      <c r="C13" t="s">
        <v>95</v>
      </c>
      <c r="D13">
        <v>8458799394</v>
      </c>
      <c r="E13" t="s">
        <v>66</v>
      </c>
      <c r="F13" t="s">
        <v>7</v>
      </c>
      <c r="G13">
        <v>27000</v>
      </c>
    </row>
    <row r="14" spans="1:10" x14ac:dyDescent="0.2">
      <c r="A14">
        <v>110</v>
      </c>
      <c r="B14" t="s">
        <v>96</v>
      </c>
      <c r="C14" t="s">
        <v>97</v>
      </c>
      <c r="D14">
        <v>5088314545</v>
      </c>
      <c r="E14" t="s">
        <v>76</v>
      </c>
      <c r="F14" t="s">
        <v>8</v>
      </c>
      <c r="G14">
        <v>47000</v>
      </c>
    </row>
    <row r="16" spans="1:10" x14ac:dyDescent="0.2">
      <c r="A16" t="s">
        <v>200</v>
      </c>
      <c r="B16">
        <v>101</v>
      </c>
      <c r="C16" t="s">
        <v>81</v>
      </c>
      <c r="D16" t="s">
        <v>82</v>
      </c>
      <c r="E16">
        <v>5082391452</v>
      </c>
      <c r="F16" t="s">
        <v>66</v>
      </c>
      <c r="G16" t="s">
        <v>7</v>
      </c>
      <c r="H16">
        <v>22000</v>
      </c>
      <c r="I16" t="s">
        <v>182</v>
      </c>
      <c r="J16" t="str">
        <f>A16&amp;B16&amp;","&amp;"'"&amp;C16&amp;"',"&amp;"'"&amp;D16&amp;"',"&amp;"'"&amp;E16&amp;"'"&amp;","&amp;"'"&amp;F16&amp;"',"&amp;"'"&amp;G16&amp;"',"&amp;H16&amp;I16</f>
        <v>insert into Guide values(101,'Noah','Smith','5082391452','bus','Junior Guide',22000);</v>
      </c>
    </row>
    <row r="17" spans="1:10" x14ac:dyDescent="0.2">
      <c r="A17" t="s">
        <v>200</v>
      </c>
      <c r="B17">
        <v>102</v>
      </c>
      <c r="C17" t="s">
        <v>83</v>
      </c>
      <c r="D17" t="s">
        <v>84</v>
      </c>
      <c r="E17">
        <v>7812930638</v>
      </c>
      <c r="F17" t="s">
        <v>66</v>
      </c>
      <c r="G17" t="s">
        <v>2</v>
      </c>
      <c r="H17">
        <v>31000</v>
      </c>
      <c r="I17" t="s">
        <v>182</v>
      </c>
      <c r="J17" t="str">
        <f t="shared" ref="J17:J25" si="0">A17&amp;B17&amp;","&amp;"'"&amp;C17&amp;"',"&amp;"'"&amp;D17&amp;"',"&amp;"'"&amp;E17&amp;"'"&amp;","&amp;"'"&amp;F17&amp;"',"&amp;"'"&amp;G17&amp;"',"&amp;H17&amp;I17</f>
        <v>insert into Guide values(102,'Liam','Johnson','7812930638','bus','Guide',31000);</v>
      </c>
    </row>
    <row r="18" spans="1:10" x14ac:dyDescent="0.2">
      <c r="A18" t="s">
        <v>200</v>
      </c>
      <c r="B18">
        <v>103</v>
      </c>
      <c r="C18" t="s">
        <v>85</v>
      </c>
      <c r="D18" t="s">
        <v>86</v>
      </c>
      <c r="E18">
        <v>6174920983</v>
      </c>
      <c r="F18" t="s">
        <v>76</v>
      </c>
      <c r="G18" t="s">
        <v>8</v>
      </c>
      <c r="H18">
        <v>45000</v>
      </c>
      <c r="I18" t="s">
        <v>182</v>
      </c>
      <c r="J18" t="str">
        <f t="shared" si="0"/>
        <v>insert into Guide values(103,'Mason','Williams','6174920983','car','Senior Guide',45000);</v>
      </c>
    </row>
    <row r="19" spans="1:10" x14ac:dyDescent="0.2">
      <c r="A19" t="s">
        <v>200</v>
      </c>
      <c r="B19">
        <v>104</v>
      </c>
      <c r="C19" t="s">
        <v>87</v>
      </c>
      <c r="D19" t="s">
        <v>88</v>
      </c>
      <c r="E19">
        <v>6672930684</v>
      </c>
      <c r="F19" t="s">
        <v>172</v>
      </c>
      <c r="G19" t="s">
        <v>2</v>
      </c>
      <c r="H19">
        <v>32000</v>
      </c>
      <c r="I19" t="s">
        <v>182</v>
      </c>
      <c r="J19" t="str">
        <f t="shared" si="0"/>
        <v>insert into Guide values(104,'Olivia','Brown','6672930684','duckboat','Guide',32000);</v>
      </c>
    </row>
    <row r="20" spans="1:10" x14ac:dyDescent="0.2">
      <c r="A20" t="s">
        <v>200</v>
      </c>
      <c r="B20">
        <v>105</v>
      </c>
      <c r="C20" t="s">
        <v>89</v>
      </c>
      <c r="D20" t="s">
        <v>90</v>
      </c>
      <c r="E20">
        <v>4150973848</v>
      </c>
      <c r="F20" t="s">
        <v>66</v>
      </c>
      <c r="G20" t="s">
        <v>8</v>
      </c>
      <c r="H20">
        <v>49000</v>
      </c>
      <c r="I20" t="s">
        <v>182</v>
      </c>
      <c r="J20" t="str">
        <f t="shared" si="0"/>
        <v>insert into Guide values(105,'Sofia','Jones','4150973848','bus','Senior Guide',49000);</v>
      </c>
    </row>
    <row r="21" spans="1:10" x14ac:dyDescent="0.2">
      <c r="A21" t="s">
        <v>200</v>
      </c>
      <c r="B21">
        <v>106</v>
      </c>
      <c r="C21" t="s">
        <v>91</v>
      </c>
      <c r="D21" t="s">
        <v>4</v>
      </c>
      <c r="E21">
        <v>3058442323</v>
      </c>
      <c r="F21" t="s">
        <v>76</v>
      </c>
      <c r="G21" t="s">
        <v>7</v>
      </c>
      <c r="H21">
        <v>25000</v>
      </c>
      <c r="I21" t="s">
        <v>182</v>
      </c>
      <c r="J21" t="str">
        <f t="shared" si="0"/>
        <v>insert into Guide values(106,'Emily','Miller','3058442323','car','Junior Guide',25000);</v>
      </c>
    </row>
    <row r="22" spans="1:10" x14ac:dyDescent="0.2">
      <c r="A22" t="s">
        <v>200</v>
      </c>
      <c r="B22">
        <v>107</v>
      </c>
      <c r="C22" t="s">
        <v>92</v>
      </c>
      <c r="D22" t="s">
        <v>5</v>
      </c>
      <c r="E22">
        <v>4156719583</v>
      </c>
      <c r="F22" t="s">
        <v>66</v>
      </c>
      <c r="G22" t="s">
        <v>7</v>
      </c>
      <c r="H22">
        <v>24000</v>
      </c>
      <c r="I22" t="s">
        <v>182</v>
      </c>
      <c r="J22" t="str">
        <f t="shared" si="0"/>
        <v>insert into Guide values(107,'Ethan','Davis','4156719583','bus','Junior Guide',24000);</v>
      </c>
    </row>
    <row r="23" spans="1:10" x14ac:dyDescent="0.2">
      <c r="A23" t="s">
        <v>200</v>
      </c>
      <c r="B23">
        <v>108</v>
      </c>
      <c r="C23" t="s">
        <v>93</v>
      </c>
      <c r="D23" t="s">
        <v>6</v>
      </c>
      <c r="E23">
        <v>8193291234</v>
      </c>
      <c r="F23" t="s">
        <v>172</v>
      </c>
      <c r="G23" t="s">
        <v>2</v>
      </c>
      <c r="H23">
        <v>30000</v>
      </c>
      <c r="I23" t="s">
        <v>182</v>
      </c>
      <c r="J23" t="str">
        <f t="shared" si="0"/>
        <v>insert into Guide values(108,'Chloe','Garcia','8193291234','duckboat','Guide',30000);</v>
      </c>
    </row>
    <row r="24" spans="1:10" x14ac:dyDescent="0.2">
      <c r="A24" t="s">
        <v>200</v>
      </c>
      <c r="B24">
        <v>109</v>
      </c>
      <c r="C24" t="s">
        <v>94</v>
      </c>
      <c r="D24" t="s">
        <v>95</v>
      </c>
      <c r="E24">
        <v>8458799394</v>
      </c>
      <c r="F24" t="s">
        <v>66</v>
      </c>
      <c r="G24" t="s">
        <v>7</v>
      </c>
      <c r="H24">
        <v>27000</v>
      </c>
      <c r="I24" t="s">
        <v>182</v>
      </c>
      <c r="J24" t="str">
        <f t="shared" si="0"/>
        <v>insert into Guide values(109,'Ben','Rodriguez','8458799394','bus','Junior Guide',27000);</v>
      </c>
    </row>
    <row r="25" spans="1:10" x14ac:dyDescent="0.2">
      <c r="A25" t="s">
        <v>200</v>
      </c>
      <c r="B25">
        <v>110</v>
      </c>
      <c r="C25" t="s">
        <v>96</v>
      </c>
      <c r="D25" t="s">
        <v>97</v>
      </c>
      <c r="E25">
        <v>5088314545</v>
      </c>
      <c r="F25" t="s">
        <v>76</v>
      </c>
      <c r="G25" t="s">
        <v>8</v>
      </c>
      <c r="H25">
        <v>47000</v>
      </c>
      <c r="I25" t="s">
        <v>182</v>
      </c>
      <c r="J25" t="str">
        <f t="shared" si="0"/>
        <v>insert into Guide values(110,'Mia','Wilson','5088314545','car','Senior Guide',47000);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1.83203125" bestFit="1" customWidth="1"/>
    <col min="2" max="2" width="12" bestFit="1" customWidth="1"/>
    <col min="3" max="3" width="26" bestFit="1" customWidth="1"/>
    <col min="4" max="4" width="23.83203125" bestFit="1" customWidth="1"/>
    <col min="8" max="8" width="71.33203125" bestFit="1" customWidth="1"/>
  </cols>
  <sheetData>
    <row r="1" spans="1:4" x14ac:dyDescent="0.2">
      <c r="A1" t="s">
        <v>154</v>
      </c>
    </row>
    <row r="2" spans="1:4" x14ac:dyDescent="0.2">
      <c r="A2" t="s">
        <v>139</v>
      </c>
      <c r="B2" t="s">
        <v>112</v>
      </c>
      <c r="C2" t="s">
        <v>111</v>
      </c>
      <c r="D2" t="s">
        <v>120</v>
      </c>
    </row>
    <row r="3" spans="1:4" x14ac:dyDescent="0.2">
      <c r="A3" t="s">
        <v>178</v>
      </c>
      <c r="B3" t="s">
        <v>179</v>
      </c>
      <c r="C3" t="s">
        <v>163</v>
      </c>
      <c r="D3" t="s">
        <v>166</v>
      </c>
    </row>
    <row r="4" spans="1:4" x14ac:dyDescent="0.2">
      <c r="A4" t="s">
        <v>202</v>
      </c>
      <c r="B4" t="s">
        <v>203</v>
      </c>
      <c r="C4" t="s">
        <v>204</v>
      </c>
      <c r="D4" t="s">
        <v>205</v>
      </c>
    </row>
    <row r="5" spans="1:4" x14ac:dyDescent="0.2">
      <c r="A5" t="s">
        <v>121</v>
      </c>
      <c r="B5" t="s">
        <v>113</v>
      </c>
      <c r="C5" t="s">
        <v>114</v>
      </c>
      <c r="D5">
        <v>1</v>
      </c>
    </row>
    <row r="6" spans="1:4" x14ac:dyDescent="0.2">
      <c r="A6" t="s">
        <v>122</v>
      </c>
      <c r="B6" t="s">
        <v>113</v>
      </c>
      <c r="C6" t="s">
        <v>115</v>
      </c>
      <c r="D6">
        <v>1</v>
      </c>
    </row>
    <row r="7" spans="1:4" x14ac:dyDescent="0.2">
      <c r="A7" t="s">
        <v>123</v>
      </c>
      <c r="B7" t="s">
        <v>136</v>
      </c>
      <c r="C7" t="s">
        <v>144</v>
      </c>
      <c r="D7">
        <v>2</v>
      </c>
    </row>
    <row r="8" spans="1:4" x14ac:dyDescent="0.2">
      <c r="A8" t="s">
        <v>124</v>
      </c>
      <c r="B8" t="s">
        <v>113</v>
      </c>
      <c r="C8" t="s">
        <v>145</v>
      </c>
      <c r="D8">
        <v>2</v>
      </c>
    </row>
    <row r="9" spans="1:4" x14ac:dyDescent="0.2">
      <c r="A9" t="s">
        <v>125</v>
      </c>
      <c r="B9" t="s">
        <v>116</v>
      </c>
      <c r="C9" t="s">
        <v>143</v>
      </c>
      <c r="D9">
        <v>2</v>
      </c>
    </row>
    <row r="10" spans="1:4" x14ac:dyDescent="0.2">
      <c r="A10" t="s">
        <v>126</v>
      </c>
      <c r="B10" t="s">
        <v>113</v>
      </c>
      <c r="C10" t="s">
        <v>117</v>
      </c>
      <c r="D10">
        <v>2</v>
      </c>
    </row>
    <row r="11" spans="1:4" x14ac:dyDescent="0.2">
      <c r="A11" t="s">
        <v>127</v>
      </c>
      <c r="B11" t="s">
        <v>113</v>
      </c>
      <c r="C11" t="s">
        <v>118</v>
      </c>
      <c r="D11">
        <v>2</v>
      </c>
    </row>
    <row r="12" spans="1:4" x14ac:dyDescent="0.2">
      <c r="A12" t="s">
        <v>128</v>
      </c>
      <c r="B12" t="s">
        <v>119</v>
      </c>
      <c r="C12" t="s">
        <v>141</v>
      </c>
      <c r="D12">
        <v>3</v>
      </c>
    </row>
    <row r="13" spans="1:4" x14ac:dyDescent="0.2">
      <c r="A13" t="s">
        <v>129</v>
      </c>
      <c r="B13" t="s">
        <v>113</v>
      </c>
      <c r="C13" t="s">
        <v>142</v>
      </c>
      <c r="D13">
        <v>3</v>
      </c>
    </row>
    <row r="14" spans="1:4" x14ac:dyDescent="0.2">
      <c r="A14" t="s">
        <v>130</v>
      </c>
      <c r="B14" t="s">
        <v>116</v>
      </c>
      <c r="C14" t="s">
        <v>146</v>
      </c>
      <c r="D14">
        <v>3</v>
      </c>
    </row>
    <row r="15" spans="1:4" x14ac:dyDescent="0.2">
      <c r="A15" t="s">
        <v>131</v>
      </c>
      <c r="B15" t="s">
        <v>113</v>
      </c>
      <c r="C15" t="s">
        <v>147</v>
      </c>
      <c r="D15">
        <v>4</v>
      </c>
    </row>
    <row r="16" spans="1:4" x14ac:dyDescent="0.2">
      <c r="A16" t="s">
        <v>132</v>
      </c>
      <c r="B16" t="s">
        <v>116</v>
      </c>
      <c r="C16" t="s">
        <v>148</v>
      </c>
      <c r="D16">
        <v>4</v>
      </c>
    </row>
    <row r="17" spans="1:8" x14ac:dyDescent="0.2">
      <c r="A17" t="s">
        <v>133</v>
      </c>
      <c r="B17" t="s">
        <v>119</v>
      </c>
      <c r="C17" t="s">
        <v>149</v>
      </c>
      <c r="D17">
        <v>5</v>
      </c>
    </row>
    <row r="18" spans="1:8" x14ac:dyDescent="0.2">
      <c r="A18" t="s">
        <v>134</v>
      </c>
      <c r="B18" t="s">
        <v>119</v>
      </c>
      <c r="C18" t="s">
        <v>138</v>
      </c>
      <c r="D18">
        <v>5</v>
      </c>
    </row>
    <row r="19" spans="1:8" x14ac:dyDescent="0.2">
      <c r="A19" t="s">
        <v>135</v>
      </c>
      <c r="B19" t="s">
        <v>136</v>
      </c>
      <c r="C19" t="s">
        <v>140</v>
      </c>
      <c r="D19">
        <v>5</v>
      </c>
    </row>
    <row r="20" spans="1:8" x14ac:dyDescent="0.2">
      <c r="A20" t="s">
        <v>137</v>
      </c>
      <c r="B20" t="s">
        <v>136</v>
      </c>
      <c r="C20" t="s">
        <v>150</v>
      </c>
      <c r="D20">
        <v>5</v>
      </c>
    </row>
    <row r="21" spans="1:8" x14ac:dyDescent="0.2">
      <c r="A21" t="s">
        <v>201</v>
      </c>
      <c r="B21" t="s">
        <v>121</v>
      </c>
      <c r="C21" t="s">
        <v>113</v>
      </c>
      <c r="D21" t="s">
        <v>114</v>
      </c>
      <c r="E21">
        <v>1</v>
      </c>
      <c r="F21" t="s">
        <v>182</v>
      </c>
      <c r="H21" t="str">
        <f>A21&amp;"'"&amp;B21&amp;"',"&amp;"'"&amp;C21&amp;"',"&amp;"'"&amp;D21&amp;"',"&amp;E21&amp;F21</f>
        <v>insert into Location values('Charles River','Historic','10 Mass Avenue',1);</v>
      </c>
    </row>
    <row r="22" spans="1:8" x14ac:dyDescent="0.2">
      <c r="A22" t="s">
        <v>201</v>
      </c>
      <c r="B22" t="s">
        <v>122</v>
      </c>
      <c r="C22" t="s">
        <v>113</v>
      </c>
      <c r="D22" t="s">
        <v>115</v>
      </c>
      <c r="E22">
        <v>1</v>
      </c>
      <c r="F22" t="s">
        <v>182</v>
      </c>
      <c r="H22" t="str">
        <f t="shared" ref="H22:H36" si="0">A22&amp;"'"&amp;B22&amp;"',"&amp;"'"&amp;C22&amp;"',"&amp;"'"&amp;D22&amp;"',"&amp;E22&amp;F22</f>
        <v>insert into Location values('Salt and Pepper Bridge','Historic','100 Broadway',1);</v>
      </c>
    </row>
    <row r="23" spans="1:8" x14ac:dyDescent="0.2">
      <c r="A23" t="s">
        <v>201</v>
      </c>
      <c r="B23" t="s">
        <v>123</v>
      </c>
      <c r="C23" t="s">
        <v>136</v>
      </c>
      <c r="D23" t="s">
        <v>144</v>
      </c>
      <c r="E23">
        <v>2</v>
      </c>
      <c r="F23" t="s">
        <v>182</v>
      </c>
      <c r="H23" t="str">
        <f t="shared" si="0"/>
        <v>insert into Location values('Boston Common','Park','139 Tremont Street',2);</v>
      </c>
    </row>
    <row r="24" spans="1:8" x14ac:dyDescent="0.2">
      <c r="A24" t="s">
        <v>201</v>
      </c>
      <c r="B24" t="s">
        <v>124</v>
      </c>
      <c r="C24" t="s">
        <v>113</v>
      </c>
      <c r="D24" t="s">
        <v>145</v>
      </c>
      <c r="E24">
        <v>2</v>
      </c>
      <c r="F24" t="s">
        <v>182</v>
      </c>
      <c r="H24" t="str">
        <f t="shared" si="0"/>
        <v>insert into Location values('Kings Chapel','Historic','58 Tremont Street',2);</v>
      </c>
    </row>
    <row r="25" spans="1:8" x14ac:dyDescent="0.2">
      <c r="A25" t="s">
        <v>201</v>
      </c>
      <c r="B25" t="s">
        <v>125</v>
      </c>
      <c r="C25" t="s">
        <v>116</v>
      </c>
      <c r="D25" t="s">
        <v>143</v>
      </c>
      <c r="E25">
        <v>2</v>
      </c>
      <c r="F25" t="s">
        <v>182</v>
      </c>
      <c r="H25" t="str">
        <f t="shared" si="0"/>
        <v>insert into Location values('Omni Parker House','Restaurant','60 School Street',2);</v>
      </c>
    </row>
    <row r="26" spans="1:8" x14ac:dyDescent="0.2">
      <c r="A26" t="s">
        <v>201</v>
      </c>
      <c r="B26" t="s">
        <v>126</v>
      </c>
      <c r="C26" t="s">
        <v>113</v>
      </c>
      <c r="D26" t="s">
        <v>117</v>
      </c>
      <c r="E26">
        <v>2</v>
      </c>
      <c r="F26" t="s">
        <v>182</v>
      </c>
      <c r="H26" t="str">
        <f t="shared" si="0"/>
        <v>insert into Location values('Paul Revere House','Historic','19 North Square',2);</v>
      </c>
    </row>
    <row r="27" spans="1:8" x14ac:dyDescent="0.2">
      <c r="A27" t="s">
        <v>201</v>
      </c>
      <c r="B27" t="s">
        <v>127</v>
      </c>
      <c r="C27" t="s">
        <v>113</v>
      </c>
      <c r="D27" t="s">
        <v>118</v>
      </c>
      <c r="E27">
        <v>2</v>
      </c>
      <c r="F27" t="s">
        <v>182</v>
      </c>
      <c r="H27" t="str">
        <f t="shared" si="0"/>
        <v>insert into Location values('Bunker Hill Monument','Historic','Monument Square',2);</v>
      </c>
    </row>
    <row r="28" spans="1:8" x14ac:dyDescent="0.2">
      <c r="A28" t="s">
        <v>201</v>
      </c>
      <c r="B28" t="s">
        <v>128</v>
      </c>
      <c r="C28" t="s">
        <v>119</v>
      </c>
      <c r="D28" t="s">
        <v>141</v>
      </c>
      <c r="E28">
        <v>3</v>
      </c>
      <c r="F28" t="s">
        <v>182</v>
      </c>
      <c r="H28" t="str">
        <f t="shared" si="0"/>
        <v>insert into Location values('Art Institute','Museum','111 S Michigan Avenue',3);</v>
      </c>
    </row>
    <row r="29" spans="1:8" x14ac:dyDescent="0.2">
      <c r="A29" t="s">
        <v>201</v>
      </c>
      <c r="B29" t="s">
        <v>129</v>
      </c>
      <c r="C29" t="s">
        <v>113</v>
      </c>
      <c r="D29" t="s">
        <v>142</v>
      </c>
      <c r="E29">
        <v>3</v>
      </c>
      <c r="F29" t="s">
        <v>182</v>
      </c>
      <c r="H29" t="str">
        <f t="shared" si="0"/>
        <v>insert into Location values('Chicago Tribune','Historic','435 N Michigan Avenue',3);</v>
      </c>
    </row>
    <row r="30" spans="1:8" x14ac:dyDescent="0.2">
      <c r="A30" t="s">
        <v>201</v>
      </c>
      <c r="B30" t="s">
        <v>130</v>
      </c>
      <c r="C30" t="s">
        <v>116</v>
      </c>
      <c r="D30" t="s">
        <v>146</v>
      </c>
      <c r="E30">
        <v>3</v>
      </c>
      <c r="F30" t="s">
        <v>182</v>
      </c>
      <c r="H30" t="str">
        <f t="shared" si="0"/>
        <v>insert into Location values('White Castle','Restaurant','S Wabash Avenue',3);</v>
      </c>
    </row>
    <row r="31" spans="1:8" x14ac:dyDescent="0.2">
      <c r="A31" t="s">
        <v>201</v>
      </c>
      <c r="B31" t="s">
        <v>131</v>
      </c>
      <c r="C31" t="s">
        <v>113</v>
      </c>
      <c r="D31" t="s">
        <v>147</v>
      </c>
      <c r="E31">
        <v>4</v>
      </c>
      <c r="F31" t="s">
        <v>182</v>
      </c>
      <c r="H31" t="str">
        <f t="shared" si="0"/>
        <v>insert into Location values('Freedom Tower','Historic','285 Fulton Street',4);</v>
      </c>
    </row>
    <row r="32" spans="1:8" x14ac:dyDescent="0.2">
      <c r="A32" t="s">
        <v>201</v>
      </c>
      <c r="B32" t="s">
        <v>132</v>
      </c>
      <c r="C32" t="s">
        <v>116</v>
      </c>
      <c r="D32" t="s">
        <v>148</v>
      </c>
      <c r="E32">
        <v>4</v>
      </c>
      <c r="F32" t="s">
        <v>182</v>
      </c>
      <c r="H32" t="str">
        <f t="shared" si="0"/>
        <v>insert into Location values('Le Bernardin','Restaurant','155 W 51 Street',4);</v>
      </c>
    </row>
    <row r="33" spans="1:8" x14ac:dyDescent="0.2">
      <c r="A33" t="s">
        <v>201</v>
      </c>
      <c r="B33" t="s">
        <v>133</v>
      </c>
      <c r="C33" t="s">
        <v>119</v>
      </c>
      <c r="D33" t="s">
        <v>149</v>
      </c>
      <c r="E33">
        <v>5</v>
      </c>
      <c r="F33" t="s">
        <v>182</v>
      </c>
      <c r="H33" t="str">
        <f t="shared" si="0"/>
        <v>insert into Location values('Park Aquarium','Museum','55 Music Concourse Drive',5);</v>
      </c>
    </row>
    <row r="34" spans="1:8" x14ac:dyDescent="0.2">
      <c r="A34" t="s">
        <v>201</v>
      </c>
      <c r="B34" t="s">
        <v>134</v>
      </c>
      <c r="C34" t="s">
        <v>119</v>
      </c>
      <c r="D34" t="s">
        <v>138</v>
      </c>
      <c r="E34">
        <v>5</v>
      </c>
      <c r="F34" t="s">
        <v>182</v>
      </c>
      <c r="H34" t="str">
        <f t="shared" si="0"/>
        <v>insert into Location values('de Young Museum','Museum','50 Hagiwara Tea Garden Drive',5);</v>
      </c>
    </row>
    <row r="35" spans="1:8" x14ac:dyDescent="0.2">
      <c r="A35" t="s">
        <v>201</v>
      </c>
      <c r="B35" t="s">
        <v>135</v>
      </c>
      <c r="C35" t="s">
        <v>136</v>
      </c>
      <c r="D35" t="s">
        <v>140</v>
      </c>
      <c r="E35">
        <v>5</v>
      </c>
      <c r="F35" t="s">
        <v>182</v>
      </c>
      <c r="H35" t="str">
        <f t="shared" si="0"/>
        <v>insert into Location values('Japanese Tea Garden','Park','75 Hagiwara Tea Garden Drive',5);</v>
      </c>
    </row>
    <row r="36" spans="1:8" x14ac:dyDescent="0.2">
      <c r="A36" t="s">
        <v>201</v>
      </c>
      <c r="B36" t="s">
        <v>137</v>
      </c>
      <c r="C36" t="s">
        <v>136</v>
      </c>
      <c r="D36" t="s">
        <v>150</v>
      </c>
      <c r="E36">
        <v>5</v>
      </c>
      <c r="F36" t="s">
        <v>182</v>
      </c>
      <c r="H36" t="str">
        <f t="shared" si="0"/>
        <v>insert into Location values('Botanical Garden','Park','1199 9th Avenue',5);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Reservation</vt:lpstr>
      <vt:lpstr>Customer</vt:lpstr>
      <vt:lpstr>Tour</vt:lpstr>
      <vt:lpstr>Guide</vt:lpstr>
      <vt:lpstr>Location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wwong</dc:creator>
  <cp:lastModifiedBy>Perez, Jerry</cp:lastModifiedBy>
  <dcterms:created xsi:type="dcterms:W3CDTF">2016-02-15T04:50:17Z</dcterms:created>
  <dcterms:modified xsi:type="dcterms:W3CDTF">2020-09-11T20:12:00Z</dcterms:modified>
</cp:coreProperties>
</file>